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i choubey\Desktop\Sem 3\FRM\Market Risk\"/>
    </mc:Choice>
  </mc:AlternateContent>
  <xr:revisionPtr revIDLastSave="0" documentId="13_ncr:1_{E44BEB53-430D-47D3-A1CB-7D1A1BBF297D}" xr6:coauthVersionLast="47" xr6:coauthVersionMax="47" xr10:uidLastSave="{00000000-0000-0000-0000-000000000000}"/>
  <bookViews>
    <workbookView xWindow="-108" yWindow="-108" windowWidth="23256" windowHeight="12456" activeTab="2" xr2:uid="{5739F5AD-F0EA-4BD7-8F39-934F5683BA06}"/>
  </bookViews>
  <sheets>
    <sheet name="Price" sheetId="3" r:id="rId1"/>
    <sheet name="VaR" sheetId="2" r:id="rId2"/>
    <sheet name="ES" sheetId="1" r:id="rId3"/>
  </sheets>
  <definedNames>
    <definedName name="_xlchart.v1.0" hidden="1">VaR!$N$33</definedName>
    <definedName name="_xlchart.v1.1" hidden="1">VaR!$N$34:$N$489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X4" i="1" s="1"/>
  <c r="X5" i="1"/>
  <c r="X9" i="1"/>
  <c r="X10" i="1"/>
  <c r="X11" i="1"/>
  <c r="X13" i="1"/>
  <c r="X17" i="1"/>
  <c r="X18" i="1"/>
  <c r="X19" i="1"/>
  <c r="X20" i="1"/>
  <c r="X21" i="1"/>
  <c r="X23" i="1"/>
  <c r="X25" i="1"/>
  <c r="X26" i="1"/>
  <c r="X27" i="1"/>
  <c r="X28" i="1"/>
  <c r="X29" i="1"/>
  <c r="X31" i="1"/>
  <c r="X33" i="1"/>
  <c r="X34" i="1"/>
  <c r="X35" i="1"/>
  <c r="X36" i="1"/>
  <c r="X37" i="1"/>
  <c r="X39" i="1"/>
  <c r="X41" i="1"/>
  <c r="X42" i="1"/>
  <c r="X43" i="1"/>
  <c r="X44" i="1"/>
  <c r="X45" i="1"/>
  <c r="X47" i="1"/>
  <c r="X49" i="1"/>
  <c r="X50" i="1"/>
  <c r="X51" i="1"/>
  <c r="X52" i="1"/>
  <c r="X53" i="1"/>
  <c r="X55" i="1"/>
  <c r="X57" i="1"/>
  <c r="X58" i="1"/>
  <c r="X59" i="1"/>
  <c r="X60" i="1"/>
  <c r="X61" i="1"/>
  <c r="X63" i="1"/>
  <c r="X65" i="1"/>
  <c r="X66" i="1"/>
  <c r="X67" i="1"/>
  <c r="X68" i="1"/>
  <c r="X69" i="1"/>
  <c r="X71" i="1"/>
  <c r="X73" i="1"/>
  <c r="X74" i="1"/>
  <c r="X75" i="1"/>
  <c r="X76" i="1"/>
  <c r="X77" i="1"/>
  <c r="X79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3" i="1"/>
  <c r="AB4" i="1"/>
  <c r="AB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" i="1"/>
  <c r="Z5" i="1"/>
  <c r="Z6" i="1"/>
  <c r="Z7" i="1"/>
  <c r="Z8" i="1"/>
  <c r="Z9" i="1"/>
  <c r="Z10" i="1"/>
  <c r="Z11" i="1"/>
  <c r="Z12" i="1"/>
  <c r="Z13" i="1"/>
  <c r="Z3" i="1"/>
  <c r="C2" i="2"/>
  <c r="X80" i="1" l="1"/>
  <c r="X72" i="1"/>
  <c r="X64" i="1"/>
  <c r="X56" i="1"/>
  <c r="X48" i="1"/>
  <c r="X40" i="1"/>
  <c r="X32" i="1"/>
  <c r="X24" i="1"/>
  <c r="X16" i="1"/>
  <c r="X8" i="1"/>
  <c r="X15" i="1"/>
  <c r="X7" i="1"/>
  <c r="X78" i="1"/>
  <c r="X70" i="1"/>
  <c r="X62" i="1"/>
  <c r="X54" i="1"/>
  <c r="X46" i="1"/>
  <c r="X38" i="1"/>
  <c r="X30" i="1"/>
  <c r="X22" i="1"/>
  <c r="X14" i="1"/>
  <c r="X6" i="1"/>
  <c r="X1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P3" i="1"/>
  <c r="O3" i="1"/>
  <c r="N3" i="1"/>
  <c r="M3" i="1"/>
  <c r="L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3" i="1"/>
  <c r="G3" i="1"/>
  <c r="C35" i="2"/>
  <c r="S28" i="1" l="1"/>
  <c r="T28" i="1" s="1"/>
  <c r="S20" i="1"/>
  <c r="T20" i="1" s="1"/>
  <c r="S12" i="1"/>
  <c r="S4" i="1"/>
  <c r="S450" i="1"/>
  <c r="T450" i="1" s="1"/>
  <c r="S442" i="1"/>
  <c r="T442" i="1" s="1"/>
  <c r="S434" i="1"/>
  <c r="T434" i="1" s="1"/>
  <c r="S426" i="1"/>
  <c r="T426" i="1" s="1"/>
  <c r="S418" i="1"/>
  <c r="T418" i="1" s="1"/>
  <c r="S410" i="1"/>
  <c r="T410" i="1" s="1"/>
  <c r="S402" i="1"/>
  <c r="T402" i="1" s="1"/>
  <c r="S394" i="1"/>
  <c r="T394" i="1" s="1"/>
  <c r="S386" i="1"/>
  <c r="T386" i="1" s="1"/>
  <c r="S378" i="1"/>
  <c r="T378" i="1" s="1"/>
  <c r="S370" i="1"/>
  <c r="T370" i="1" s="1"/>
  <c r="S362" i="1"/>
  <c r="T362" i="1" s="1"/>
  <c r="S354" i="1"/>
  <c r="T354" i="1" s="1"/>
  <c r="S346" i="1"/>
  <c r="T346" i="1" s="1"/>
  <c r="S338" i="1"/>
  <c r="T338" i="1" s="1"/>
  <c r="S330" i="1"/>
  <c r="T330" i="1" s="1"/>
  <c r="S322" i="1"/>
  <c r="T322" i="1" s="1"/>
  <c r="S314" i="1"/>
  <c r="T314" i="1" s="1"/>
  <c r="S306" i="1"/>
  <c r="T306" i="1" s="1"/>
  <c r="S298" i="1"/>
  <c r="T298" i="1" s="1"/>
  <c r="S290" i="1"/>
  <c r="T290" i="1" s="1"/>
  <c r="S282" i="1"/>
  <c r="T282" i="1" s="1"/>
  <c r="S274" i="1"/>
  <c r="T274" i="1" s="1"/>
  <c r="S266" i="1"/>
  <c r="T266" i="1" s="1"/>
  <c r="S258" i="1"/>
  <c r="T258" i="1" s="1"/>
  <c r="S250" i="1"/>
  <c r="T250" i="1" s="1"/>
  <c r="S242" i="1"/>
  <c r="T242" i="1" s="1"/>
  <c r="S234" i="1"/>
  <c r="T234" i="1" s="1"/>
  <c r="S226" i="1"/>
  <c r="T226" i="1" s="1"/>
  <c r="S218" i="1"/>
  <c r="T218" i="1" s="1"/>
  <c r="S210" i="1"/>
  <c r="T210" i="1" s="1"/>
  <c r="S202" i="1"/>
  <c r="T202" i="1" s="1"/>
  <c r="S194" i="1"/>
  <c r="T194" i="1" s="1"/>
  <c r="S186" i="1"/>
  <c r="T186" i="1" s="1"/>
  <c r="S178" i="1"/>
  <c r="T178" i="1" s="1"/>
  <c r="S170" i="1"/>
  <c r="T170" i="1" s="1"/>
  <c r="S162" i="1"/>
  <c r="T162" i="1" s="1"/>
  <c r="S154" i="1"/>
  <c r="T154" i="1" s="1"/>
  <c r="S146" i="1"/>
  <c r="T146" i="1" s="1"/>
  <c r="S138" i="1"/>
  <c r="T138" i="1" s="1"/>
  <c r="S130" i="1"/>
  <c r="T130" i="1" s="1"/>
  <c r="S122" i="1"/>
  <c r="T122" i="1" s="1"/>
  <c r="S114" i="1"/>
  <c r="T114" i="1" s="1"/>
  <c r="S106" i="1"/>
  <c r="T106" i="1" s="1"/>
  <c r="S98" i="1"/>
  <c r="T98" i="1" s="1"/>
  <c r="S90" i="1"/>
  <c r="T90" i="1" s="1"/>
  <c r="S82" i="1"/>
  <c r="T82" i="1" s="1"/>
  <c r="S74" i="1"/>
  <c r="T74" i="1" s="1"/>
  <c r="S66" i="1"/>
  <c r="T66" i="1" s="1"/>
  <c r="S58" i="1"/>
  <c r="T58" i="1" s="1"/>
  <c r="S50" i="1"/>
  <c r="T50" i="1" s="1"/>
  <c r="S42" i="1"/>
  <c r="T42" i="1" s="1"/>
  <c r="S34" i="1"/>
  <c r="T34" i="1" s="1"/>
  <c r="S208" i="1"/>
  <c r="T208" i="1" s="1"/>
  <c r="S216" i="1"/>
  <c r="T216" i="1" s="1"/>
  <c r="S192" i="1"/>
  <c r="T192" i="1" s="1"/>
  <c r="S200" i="1"/>
  <c r="T200" i="1" s="1"/>
  <c r="S27" i="1"/>
  <c r="T27" i="1" s="1"/>
  <c r="S19" i="1"/>
  <c r="T19" i="1" s="1"/>
  <c r="S457" i="1"/>
  <c r="T457" i="1" s="1"/>
  <c r="S441" i="1"/>
  <c r="T441" i="1" s="1"/>
  <c r="S433" i="1"/>
  <c r="T433" i="1" s="1"/>
  <c r="S417" i="1"/>
  <c r="T417" i="1" s="1"/>
  <c r="S401" i="1"/>
  <c r="T401" i="1" s="1"/>
  <c r="S385" i="1"/>
  <c r="T385" i="1" s="1"/>
  <c r="S377" i="1"/>
  <c r="T377" i="1" s="1"/>
  <c r="S361" i="1"/>
  <c r="T361" i="1" s="1"/>
  <c r="S345" i="1"/>
  <c r="T345" i="1" s="1"/>
  <c r="S329" i="1"/>
  <c r="T329" i="1" s="1"/>
  <c r="S313" i="1"/>
  <c r="T313" i="1" s="1"/>
  <c r="S305" i="1"/>
  <c r="T305" i="1" s="1"/>
  <c r="S289" i="1"/>
  <c r="T289" i="1" s="1"/>
  <c r="S273" i="1"/>
  <c r="T273" i="1" s="1"/>
  <c r="S257" i="1"/>
  <c r="T257" i="1" s="1"/>
  <c r="S249" i="1"/>
  <c r="T249" i="1" s="1"/>
  <c r="S233" i="1"/>
  <c r="T233" i="1" s="1"/>
  <c r="S217" i="1"/>
  <c r="T217" i="1" s="1"/>
  <c r="S201" i="1"/>
  <c r="T201" i="1" s="1"/>
  <c r="S185" i="1"/>
  <c r="T185" i="1" s="1"/>
  <c r="S169" i="1"/>
  <c r="T169" i="1" s="1"/>
  <c r="S161" i="1"/>
  <c r="T161" i="1" s="1"/>
  <c r="S145" i="1"/>
  <c r="T145" i="1" s="1"/>
  <c r="S129" i="1"/>
  <c r="T129" i="1" s="1"/>
  <c r="S121" i="1"/>
  <c r="T121" i="1" s="1"/>
  <c r="S105" i="1"/>
  <c r="T105" i="1" s="1"/>
  <c r="S89" i="1"/>
  <c r="T89" i="1" s="1"/>
  <c r="S81" i="1"/>
  <c r="T81" i="1" s="1"/>
  <c r="S65" i="1"/>
  <c r="T65" i="1" s="1"/>
  <c r="S49" i="1"/>
  <c r="T49" i="1" s="1"/>
  <c r="S33" i="1"/>
  <c r="T33" i="1" s="1"/>
  <c r="S26" i="1"/>
  <c r="T26" i="1" s="1"/>
  <c r="S18" i="1"/>
  <c r="S10" i="1"/>
  <c r="S456" i="1"/>
  <c r="T456" i="1" s="1"/>
  <c r="S448" i="1"/>
  <c r="T448" i="1" s="1"/>
  <c r="S440" i="1"/>
  <c r="T440" i="1" s="1"/>
  <c r="S432" i="1"/>
  <c r="T432" i="1" s="1"/>
  <c r="S424" i="1"/>
  <c r="T424" i="1" s="1"/>
  <c r="S416" i="1"/>
  <c r="T416" i="1" s="1"/>
  <c r="S408" i="1"/>
  <c r="T408" i="1" s="1"/>
  <c r="S400" i="1"/>
  <c r="T400" i="1" s="1"/>
  <c r="S392" i="1"/>
  <c r="T392" i="1" s="1"/>
  <c r="S384" i="1"/>
  <c r="T384" i="1" s="1"/>
  <c r="S376" i="1"/>
  <c r="T376" i="1" s="1"/>
  <c r="S368" i="1"/>
  <c r="T368" i="1" s="1"/>
  <c r="S360" i="1"/>
  <c r="T360" i="1" s="1"/>
  <c r="S352" i="1"/>
  <c r="T352" i="1" s="1"/>
  <c r="S344" i="1"/>
  <c r="T344" i="1" s="1"/>
  <c r="S336" i="1"/>
  <c r="T336" i="1" s="1"/>
  <c r="S328" i="1"/>
  <c r="T328" i="1" s="1"/>
  <c r="S320" i="1"/>
  <c r="T320" i="1" s="1"/>
  <c r="S312" i="1"/>
  <c r="T312" i="1" s="1"/>
  <c r="S304" i="1"/>
  <c r="T304" i="1" s="1"/>
  <c r="S296" i="1"/>
  <c r="T296" i="1" s="1"/>
  <c r="S288" i="1"/>
  <c r="T288" i="1" s="1"/>
  <c r="S280" i="1"/>
  <c r="T280" i="1" s="1"/>
  <c r="S272" i="1"/>
  <c r="T272" i="1" s="1"/>
  <c r="S264" i="1"/>
  <c r="T264" i="1" s="1"/>
  <c r="S256" i="1"/>
  <c r="T256" i="1" s="1"/>
  <c r="S248" i="1"/>
  <c r="T248" i="1" s="1"/>
  <c r="S240" i="1"/>
  <c r="T240" i="1" s="1"/>
  <c r="S232" i="1"/>
  <c r="T232" i="1" s="1"/>
  <c r="S184" i="1"/>
  <c r="T184" i="1" s="1"/>
  <c r="S11" i="1"/>
  <c r="S449" i="1"/>
  <c r="T449" i="1" s="1"/>
  <c r="S425" i="1"/>
  <c r="T425" i="1" s="1"/>
  <c r="S409" i="1"/>
  <c r="T409" i="1" s="1"/>
  <c r="S393" i="1"/>
  <c r="T393" i="1" s="1"/>
  <c r="S369" i="1"/>
  <c r="T369" i="1" s="1"/>
  <c r="S353" i="1"/>
  <c r="T353" i="1" s="1"/>
  <c r="S337" i="1"/>
  <c r="T337" i="1" s="1"/>
  <c r="S321" i="1"/>
  <c r="T321" i="1" s="1"/>
  <c r="S297" i="1"/>
  <c r="T297" i="1" s="1"/>
  <c r="S281" i="1"/>
  <c r="T281" i="1" s="1"/>
  <c r="S265" i="1"/>
  <c r="T265" i="1" s="1"/>
  <c r="S241" i="1"/>
  <c r="T241" i="1" s="1"/>
  <c r="S225" i="1"/>
  <c r="T225" i="1" s="1"/>
  <c r="S209" i="1"/>
  <c r="T209" i="1" s="1"/>
  <c r="S193" i="1"/>
  <c r="T193" i="1" s="1"/>
  <c r="S177" i="1"/>
  <c r="T177" i="1" s="1"/>
  <c r="S153" i="1"/>
  <c r="T153" i="1" s="1"/>
  <c r="S137" i="1"/>
  <c r="T137" i="1" s="1"/>
  <c r="S113" i="1"/>
  <c r="T113" i="1" s="1"/>
  <c r="S97" i="1"/>
  <c r="T97" i="1" s="1"/>
  <c r="S73" i="1"/>
  <c r="T73" i="1" s="1"/>
  <c r="S57" i="1"/>
  <c r="T57" i="1" s="1"/>
  <c r="S41" i="1"/>
  <c r="T41" i="1" s="1"/>
  <c r="S224" i="1"/>
  <c r="T224" i="1" s="1"/>
  <c r="S176" i="1"/>
  <c r="T176" i="1" s="1"/>
  <c r="S168" i="1"/>
  <c r="T168" i="1" s="1"/>
  <c r="S160" i="1"/>
  <c r="T160" i="1" s="1"/>
  <c r="S152" i="1"/>
  <c r="T152" i="1" s="1"/>
  <c r="S144" i="1"/>
  <c r="T144" i="1" s="1"/>
  <c r="S136" i="1"/>
  <c r="T136" i="1" s="1"/>
  <c r="S128" i="1"/>
  <c r="T128" i="1" s="1"/>
  <c r="S120" i="1"/>
  <c r="T120" i="1" s="1"/>
  <c r="S112" i="1"/>
  <c r="T112" i="1" s="1"/>
  <c r="S104" i="1"/>
  <c r="T104" i="1" s="1"/>
  <c r="S96" i="1"/>
  <c r="T96" i="1" s="1"/>
  <c r="S88" i="1"/>
  <c r="T88" i="1" s="1"/>
  <c r="S80" i="1"/>
  <c r="T80" i="1" s="1"/>
  <c r="S72" i="1"/>
  <c r="T72" i="1" s="1"/>
  <c r="S64" i="1"/>
  <c r="T64" i="1" s="1"/>
  <c r="S56" i="1"/>
  <c r="T56" i="1" s="1"/>
  <c r="S48" i="1"/>
  <c r="T48" i="1" s="1"/>
  <c r="S40" i="1"/>
  <c r="T40" i="1" s="1"/>
  <c r="S32" i="1"/>
  <c r="T32" i="1" s="1"/>
  <c r="S25" i="1"/>
  <c r="T25" i="1" s="1"/>
  <c r="S9" i="1"/>
  <c r="S447" i="1"/>
  <c r="T447" i="1" s="1"/>
  <c r="S431" i="1"/>
  <c r="T431" i="1" s="1"/>
  <c r="S423" i="1"/>
  <c r="T423" i="1" s="1"/>
  <c r="S407" i="1"/>
  <c r="T407" i="1" s="1"/>
  <c r="S399" i="1"/>
  <c r="T399" i="1" s="1"/>
  <c r="S383" i="1"/>
  <c r="T383" i="1" s="1"/>
  <c r="S367" i="1"/>
  <c r="T367" i="1" s="1"/>
  <c r="S351" i="1"/>
  <c r="T351" i="1" s="1"/>
  <c r="S335" i="1"/>
  <c r="T335" i="1" s="1"/>
  <c r="S327" i="1"/>
  <c r="T327" i="1" s="1"/>
  <c r="S311" i="1"/>
  <c r="T311" i="1" s="1"/>
  <c r="S295" i="1"/>
  <c r="T295" i="1" s="1"/>
  <c r="S279" i="1"/>
  <c r="T279" i="1" s="1"/>
  <c r="S263" i="1"/>
  <c r="T263" i="1" s="1"/>
  <c r="S255" i="1"/>
  <c r="T255" i="1" s="1"/>
  <c r="S239" i="1"/>
  <c r="T239" i="1" s="1"/>
  <c r="S223" i="1"/>
  <c r="T223" i="1" s="1"/>
  <c r="S215" i="1"/>
  <c r="T215" i="1" s="1"/>
  <c r="S199" i="1"/>
  <c r="T199" i="1" s="1"/>
  <c r="S183" i="1"/>
  <c r="T183" i="1" s="1"/>
  <c r="S167" i="1"/>
  <c r="T167" i="1" s="1"/>
  <c r="S151" i="1"/>
  <c r="T151" i="1" s="1"/>
  <c r="S135" i="1"/>
  <c r="T135" i="1" s="1"/>
  <c r="S119" i="1"/>
  <c r="T119" i="1" s="1"/>
  <c r="S111" i="1"/>
  <c r="T111" i="1" s="1"/>
  <c r="S95" i="1"/>
  <c r="T95" i="1" s="1"/>
  <c r="S79" i="1"/>
  <c r="T79" i="1" s="1"/>
  <c r="S63" i="1"/>
  <c r="T63" i="1" s="1"/>
  <c r="S47" i="1"/>
  <c r="T47" i="1" s="1"/>
  <c r="S39" i="1"/>
  <c r="T39" i="1" s="1"/>
  <c r="S24" i="1"/>
  <c r="T24" i="1" s="1"/>
  <c r="S8" i="1"/>
  <c r="S446" i="1"/>
  <c r="T446" i="1" s="1"/>
  <c r="S438" i="1"/>
  <c r="T438" i="1" s="1"/>
  <c r="S422" i="1"/>
  <c r="T422" i="1" s="1"/>
  <c r="S406" i="1"/>
  <c r="T406" i="1" s="1"/>
  <c r="S390" i="1"/>
  <c r="T390" i="1" s="1"/>
  <c r="S374" i="1"/>
  <c r="T374" i="1" s="1"/>
  <c r="S358" i="1"/>
  <c r="T358" i="1" s="1"/>
  <c r="S350" i="1"/>
  <c r="T350" i="1" s="1"/>
  <c r="S334" i="1"/>
  <c r="T334" i="1" s="1"/>
  <c r="S318" i="1"/>
  <c r="T318" i="1" s="1"/>
  <c r="S302" i="1"/>
  <c r="T302" i="1" s="1"/>
  <c r="S286" i="1"/>
  <c r="T286" i="1" s="1"/>
  <c r="S270" i="1"/>
  <c r="T270" i="1" s="1"/>
  <c r="S254" i="1"/>
  <c r="T254" i="1" s="1"/>
  <c r="S246" i="1"/>
  <c r="T246" i="1" s="1"/>
  <c r="S230" i="1"/>
  <c r="T230" i="1" s="1"/>
  <c r="S214" i="1"/>
  <c r="T214" i="1" s="1"/>
  <c r="S198" i="1"/>
  <c r="T198" i="1" s="1"/>
  <c r="S182" i="1"/>
  <c r="T182" i="1" s="1"/>
  <c r="S174" i="1"/>
  <c r="T174" i="1" s="1"/>
  <c r="S158" i="1"/>
  <c r="T158" i="1" s="1"/>
  <c r="S142" i="1"/>
  <c r="T142" i="1" s="1"/>
  <c r="S126" i="1"/>
  <c r="T126" i="1" s="1"/>
  <c r="S110" i="1"/>
  <c r="T110" i="1" s="1"/>
  <c r="S94" i="1"/>
  <c r="T94" i="1" s="1"/>
  <c r="S86" i="1"/>
  <c r="T86" i="1" s="1"/>
  <c r="S70" i="1"/>
  <c r="T70" i="1" s="1"/>
  <c r="S54" i="1"/>
  <c r="T54" i="1" s="1"/>
  <c r="S46" i="1"/>
  <c r="T46" i="1" s="1"/>
  <c r="S15" i="1"/>
  <c r="S453" i="1"/>
  <c r="T453" i="1" s="1"/>
  <c r="S437" i="1"/>
  <c r="T437" i="1" s="1"/>
  <c r="S421" i="1"/>
  <c r="T421" i="1" s="1"/>
  <c r="S405" i="1"/>
  <c r="T405" i="1" s="1"/>
  <c r="S389" i="1"/>
  <c r="T389" i="1" s="1"/>
  <c r="S373" i="1"/>
  <c r="T373" i="1" s="1"/>
  <c r="S365" i="1"/>
  <c r="T365" i="1" s="1"/>
  <c r="S349" i="1"/>
  <c r="T349" i="1" s="1"/>
  <c r="S341" i="1"/>
  <c r="T341" i="1" s="1"/>
  <c r="S325" i="1"/>
  <c r="T325" i="1" s="1"/>
  <c r="S309" i="1"/>
  <c r="T309" i="1" s="1"/>
  <c r="S293" i="1"/>
  <c r="T293" i="1" s="1"/>
  <c r="S277" i="1"/>
  <c r="T277" i="1" s="1"/>
  <c r="S261" i="1"/>
  <c r="T261" i="1" s="1"/>
  <c r="S253" i="1"/>
  <c r="T253" i="1" s="1"/>
  <c r="S237" i="1"/>
  <c r="T237" i="1" s="1"/>
  <c r="S221" i="1"/>
  <c r="T221" i="1" s="1"/>
  <c r="S205" i="1"/>
  <c r="T205" i="1" s="1"/>
  <c r="S189" i="1"/>
  <c r="T189" i="1" s="1"/>
  <c r="S181" i="1"/>
  <c r="T181" i="1" s="1"/>
  <c r="S165" i="1"/>
  <c r="T165" i="1" s="1"/>
  <c r="S149" i="1"/>
  <c r="T149" i="1" s="1"/>
  <c r="S133" i="1"/>
  <c r="T133" i="1" s="1"/>
  <c r="S125" i="1"/>
  <c r="T125" i="1" s="1"/>
  <c r="S109" i="1"/>
  <c r="T109" i="1" s="1"/>
  <c r="S93" i="1"/>
  <c r="T93" i="1" s="1"/>
  <c r="S77" i="1"/>
  <c r="T77" i="1" s="1"/>
  <c r="S61" i="1"/>
  <c r="T61" i="1" s="1"/>
  <c r="S53" i="1"/>
  <c r="T53" i="1" s="1"/>
  <c r="S37" i="1"/>
  <c r="T37" i="1" s="1"/>
  <c r="S30" i="1"/>
  <c r="T30" i="1" s="1"/>
  <c r="S22" i="1"/>
  <c r="T22" i="1" s="1"/>
  <c r="S14" i="1"/>
  <c r="S6" i="1"/>
  <c r="S452" i="1"/>
  <c r="T452" i="1" s="1"/>
  <c r="S444" i="1"/>
  <c r="T444" i="1" s="1"/>
  <c r="S436" i="1"/>
  <c r="T436" i="1" s="1"/>
  <c r="S428" i="1"/>
  <c r="T428" i="1" s="1"/>
  <c r="S420" i="1"/>
  <c r="T420" i="1" s="1"/>
  <c r="S412" i="1"/>
  <c r="T412" i="1" s="1"/>
  <c r="S404" i="1"/>
  <c r="T404" i="1" s="1"/>
  <c r="S396" i="1"/>
  <c r="T396" i="1" s="1"/>
  <c r="S388" i="1"/>
  <c r="T388" i="1" s="1"/>
  <c r="S380" i="1"/>
  <c r="T380" i="1" s="1"/>
  <c r="S372" i="1"/>
  <c r="T372" i="1" s="1"/>
  <c r="S364" i="1"/>
  <c r="T364" i="1" s="1"/>
  <c r="S356" i="1"/>
  <c r="T356" i="1" s="1"/>
  <c r="S348" i="1"/>
  <c r="T348" i="1" s="1"/>
  <c r="S340" i="1"/>
  <c r="T340" i="1" s="1"/>
  <c r="S332" i="1"/>
  <c r="T332" i="1" s="1"/>
  <c r="S324" i="1"/>
  <c r="T324" i="1" s="1"/>
  <c r="S316" i="1"/>
  <c r="T316" i="1" s="1"/>
  <c r="S308" i="1"/>
  <c r="T308" i="1" s="1"/>
  <c r="S300" i="1"/>
  <c r="T300" i="1" s="1"/>
  <c r="S292" i="1"/>
  <c r="T292" i="1" s="1"/>
  <c r="S284" i="1"/>
  <c r="T284" i="1" s="1"/>
  <c r="S276" i="1"/>
  <c r="T276" i="1" s="1"/>
  <c r="S268" i="1"/>
  <c r="T268" i="1" s="1"/>
  <c r="S260" i="1"/>
  <c r="T260" i="1" s="1"/>
  <c r="S252" i="1"/>
  <c r="T252" i="1" s="1"/>
  <c r="S244" i="1"/>
  <c r="T244" i="1" s="1"/>
  <c r="S236" i="1"/>
  <c r="T236" i="1" s="1"/>
  <c r="S228" i="1"/>
  <c r="T228" i="1" s="1"/>
  <c r="S220" i="1"/>
  <c r="T220" i="1" s="1"/>
  <c r="S212" i="1"/>
  <c r="T212" i="1" s="1"/>
  <c r="S204" i="1"/>
  <c r="T204" i="1" s="1"/>
  <c r="S196" i="1"/>
  <c r="T196" i="1" s="1"/>
  <c r="S188" i="1"/>
  <c r="T188" i="1" s="1"/>
  <c r="S180" i="1"/>
  <c r="T180" i="1" s="1"/>
  <c r="S172" i="1"/>
  <c r="T172" i="1" s="1"/>
  <c r="S164" i="1"/>
  <c r="T164" i="1" s="1"/>
  <c r="S156" i="1"/>
  <c r="T156" i="1" s="1"/>
  <c r="S148" i="1"/>
  <c r="T148" i="1" s="1"/>
  <c r="S140" i="1"/>
  <c r="T140" i="1" s="1"/>
  <c r="S132" i="1"/>
  <c r="T132" i="1" s="1"/>
  <c r="S124" i="1"/>
  <c r="T124" i="1" s="1"/>
  <c r="S116" i="1"/>
  <c r="T116" i="1" s="1"/>
  <c r="S108" i="1"/>
  <c r="T108" i="1" s="1"/>
  <c r="S100" i="1"/>
  <c r="T100" i="1" s="1"/>
  <c r="S92" i="1"/>
  <c r="T92" i="1" s="1"/>
  <c r="S84" i="1"/>
  <c r="T84" i="1" s="1"/>
  <c r="S76" i="1"/>
  <c r="T76" i="1" s="1"/>
  <c r="S68" i="1"/>
  <c r="T68" i="1" s="1"/>
  <c r="S60" i="1"/>
  <c r="T60" i="1" s="1"/>
  <c r="S52" i="1"/>
  <c r="T52" i="1" s="1"/>
  <c r="S44" i="1"/>
  <c r="T44" i="1" s="1"/>
  <c r="S36" i="1"/>
  <c r="T36" i="1" s="1"/>
  <c r="S17" i="1"/>
  <c r="S455" i="1"/>
  <c r="T455" i="1" s="1"/>
  <c r="S439" i="1"/>
  <c r="T439" i="1" s="1"/>
  <c r="S415" i="1"/>
  <c r="T415" i="1" s="1"/>
  <c r="S391" i="1"/>
  <c r="T391" i="1" s="1"/>
  <c r="S375" i="1"/>
  <c r="T375" i="1" s="1"/>
  <c r="S359" i="1"/>
  <c r="T359" i="1" s="1"/>
  <c r="S343" i="1"/>
  <c r="T343" i="1" s="1"/>
  <c r="S319" i="1"/>
  <c r="T319" i="1" s="1"/>
  <c r="S303" i="1"/>
  <c r="T303" i="1" s="1"/>
  <c r="S287" i="1"/>
  <c r="T287" i="1" s="1"/>
  <c r="S271" i="1"/>
  <c r="T271" i="1" s="1"/>
  <c r="S247" i="1"/>
  <c r="T247" i="1" s="1"/>
  <c r="S231" i="1"/>
  <c r="T231" i="1" s="1"/>
  <c r="S207" i="1"/>
  <c r="T207" i="1" s="1"/>
  <c r="S191" i="1"/>
  <c r="T191" i="1" s="1"/>
  <c r="S175" i="1"/>
  <c r="T175" i="1" s="1"/>
  <c r="S159" i="1"/>
  <c r="T159" i="1" s="1"/>
  <c r="S143" i="1"/>
  <c r="T143" i="1" s="1"/>
  <c r="S127" i="1"/>
  <c r="T127" i="1" s="1"/>
  <c r="S103" i="1"/>
  <c r="T103" i="1" s="1"/>
  <c r="S87" i="1"/>
  <c r="T87" i="1" s="1"/>
  <c r="S71" i="1"/>
  <c r="T71" i="1" s="1"/>
  <c r="S55" i="1"/>
  <c r="T55" i="1" s="1"/>
  <c r="S31" i="1"/>
  <c r="T31" i="1" s="1"/>
  <c r="S3" i="1"/>
  <c r="S16" i="1"/>
  <c r="S454" i="1"/>
  <c r="T454" i="1" s="1"/>
  <c r="S430" i="1"/>
  <c r="T430" i="1" s="1"/>
  <c r="S414" i="1"/>
  <c r="T414" i="1" s="1"/>
  <c r="S398" i="1"/>
  <c r="T398" i="1" s="1"/>
  <c r="S382" i="1"/>
  <c r="T382" i="1" s="1"/>
  <c r="S366" i="1"/>
  <c r="T366" i="1" s="1"/>
  <c r="S342" i="1"/>
  <c r="T342" i="1" s="1"/>
  <c r="S326" i="1"/>
  <c r="T326" i="1" s="1"/>
  <c r="S310" i="1"/>
  <c r="T310" i="1" s="1"/>
  <c r="S294" i="1"/>
  <c r="T294" i="1" s="1"/>
  <c r="S278" i="1"/>
  <c r="T278" i="1" s="1"/>
  <c r="S262" i="1"/>
  <c r="T262" i="1" s="1"/>
  <c r="S238" i="1"/>
  <c r="T238" i="1" s="1"/>
  <c r="S222" i="1"/>
  <c r="T222" i="1" s="1"/>
  <c r="S206" i="1"/>
  <c r="T206" i="1" s="1"/>
  <c r="S190" i="1"/>
  <c r="T190" i="1" s="1"/>
  <c r="S166" i="1"/>
  <c r="T166" i="1" s="1"/>
  <c r="S150" i="1"/>
  <c r="T150" i="1" s="1"/>
  <c r="S134" i="1"/>
  <c r="T134" i="1" s="1"/>
  <c r="S118" i="1"/>
  <c r="T118" i="1" s="1"/>
  <c r="S102" i="1"/>
  <c r="T102" i="1" s="1"/>
  <c r="S78" i="1"/>
  <c r="T78" i="1" s="1"/>
  <c r="S62" i="1"/>
  <c r="T62" i="1" s="1"/>
  <c r="S38" i="1"/>
  <c r="T38" i="1" s="1"/>
  <c r="S23" i="1"/>
  <c r="T23" i="1" s="1"/>
  <c r="S7" i="1"/>
  <c r="S445" i="1"/>
  <c r="T445" i="1" s="1"/>
  <c r="S429" i="1"/>
  <c r="T429" i="1" s="1"/>
  <c r="S413" i="1"/>
  <c r="T413" i="1" s="1"/>
  <c r="S397" i="1"/>
  <c r="T397" i="1" s="1"/>
  <c r="S381" i="1"/>
  <c r="T381" i="1" s="1"/>
  <c r="S357" i="1"/>
  <c r="T357" i="1" s="1"/>
  <c r="S333" i="1"/>
  <c r="T333" i="1" s="1"/>
  <c r="S317" i="1"/>
  <c r="T317" i="1" s="1"/>
  <c r="S301" i="1"/>
  <c r="T301" i="1" s="1"/>
  <c r="S285" i="1"/>
  <c r="T285" i="1" s="1"/>
  <c r="S269" i="1"/>
  <c r="T269" i="1" s="1"/>
  <c r="S245" i="1"/>
  <c r="T245" i="1" s="1"/>
  <c r="S229" i="1"/>
  <c r="T229" i="1" s="1"/>
  <c r="S213" i="1"/>
  <c r="T213" i="1" s="1"/>
  <c r="S197" i="1"/>
  <c r="T197" i="1" s="1"/>
  <c r="S173" i="1"/>
  <c r="T173" i="1" s="1"/>
  <c r="S157" i="1"/>
  <c r="T157" i="1" s="1"/>
  <c r="S141" i="1"/>
  <c r="T141" i="1" s="1"/>
  <c r="S117" i="1"/>
  <c r="T117" i="1" s="1"/>
  <c r="S101" i="1"/>
  <c r="T101" i="1" s="1"/>
  <c r="S85" i="1"/>
  <c r="T85" i="1" s="1"/>
  <c r="S69" i="1"/>
  <c r="T69" i="1" s="1"/>
  <c r="S45" i="1"/>
  <c r="T45" i="1" s="1"/>
  <c r="S29" i="1"/>
  <c r="T29" i="1" s="1"/>
  <c r="S21" i="1"/>
  <c r="T21" i="1" s="1"/>
  <c r="S13" i="1"/>
  <c r="S5" i="1"/>
  <c r="S451" i="1"/>
  <c r="T451" i="1" s="1"/>
  <c r="S443" i="1"/>
  <c r="T443" i="1" s="1"/>
  <c r="S435" i="1"/>
  <c r="T435" i="1" s="1"/>
  <c r="S427" i="1"/>
  <c r="T427" i="1" s="1"/>
  <c r="S419" i="1"/>
  <c r="T419" i="1" s="1"/>
  <c r="S411" i="1"/>
  <c r="T411" i="1" s="1"/>
  <c r="S403" i="1"/>
  <c r="T403" i="1" s="1"/>
  <c r="S395" i="1"/>
  <c r="T395" i="1" s="1"/>
  <c r="S387" i="1"/>
  <c r="T387" i="1" s="1"/>
  <c r="S379" i="1"/>
  <c r="T379" i="1" s="1"/>
  <c r="S371" i="1"/>
  <c r="T371" i="1" s="1"/>
  <c r="S363" i="1"/>
  <c r="T363" i="1" s="1"/>
  <c r="S355" i="1"/>
  <c r="T355" i="1" s="1"/>
  <c r="S347" i="1"/>
  <c r="T347" i="1" s="1"/>
  <c r="S339" i="1"/>
  <c r="T339" i="1" s="1"/>
  <c r="S331" i="1"/>
  <c r="T331" i="1" s="1"/>
  <c r="S323" i="1"/>
  <c r="T323" i="1" s="1"/>
  <c r="S315" i="1"/>
  <c r="T315" i="1" s="1"/>
  <c r="S307" i="1"/>
  <c r="T307" i="1" s="1"/>
  <c r="S299" i="1"/>
  <c r="T299" i="1" s="1"/>
  <c r="S291" i="1"/>
  <c r="T291" i="1" s="1"/>
  <c r="S283" i="1"/>
  <c r="T283" i="1" s="1"/>
  <c r="S275" i="1"/>
  <c r="T275" i="1" s="1"/>
  <c r="S267" i="1"/>
  <c r="T267" i="1" s="1"/>
  <c r="S259" i="1"/>
  <c r="T259" i="1" s="1"/>
  <c r="S251" i="1"/>
  <c r="T251" i="1" s="1"/>
  <c r="S243" i="1"/>
  <c r="T243" i="1" s="1"/>
  <c r="S235" i="1"/>
  <c r="T235" i="1" s="1"/>
  <c r="S227" i="1"/>
  <c r="T227" i="1" s="1"/>
  <c r="S219" i="1"/>
  <c r="T219" i="1" s="1"/>
  <c r="S211" i="1"/>
  <c r="T211" i="1" s="1"/>
  <c r="S203" i="1"/>
  <c r="T203" i="1" s="1"/>
  <c r="S195" i="1"/>
  <c r="T195" i="1" s="1"/>
  <c r="S187" i="1"/>
  <c r="T187" i="1" s="1"/>
  <c r="S179" i="1"/>
  <c r="T179" i="1" s="1"/>
  <c r="S171" i="1"/>
  <c r="T171" i="1" s="1"/>
  <c r="S163" i="1"/>
  <c r="T163" i="1" s="1"/>
  <c r="S155" i="1"/>
  <c r="T155" i="1" s="1"/>
  <c r="S147" i="1"/>
  <c r="T147" i="1" s="1"/>
  <c r="S139" i="1"/>
  <c r="T139" i="1" s="1"/>
  <c r="S131" i="1"/>
  <c r="T131" i="1" s="1"/>
  <c r="S123" i="1"/>
  <c r="T123" i="1" s="1"/>
  <c r="S115" i="1"/>
  <c r="T115" i="1" s="1"/>
  <c r="S107" i="1"/>
  <c r="T107" i="1" s="1"/>
  <c r="S99" i="1"/>
  <c r="T99" i="1" s="1"/>
  <c r="S91" i="1"/>
  <c r="T91" i="1" s="1"/>
  <c r="S83" i="1"/>
  <c r="T83" i="1" s="1"/>
  <c r="S75" i="1"/>
  <c r="T75" i="1" s="1"/>
  <c r="S67" i="1"/>
  <c r="T67" i="1" s="1"/>
  <c r="S59" i="1"/>
  <c r="T59" i="1" s="1"/>
  <c r="S51" i="1"/>
  <c r="T51" i="1" s="1"/>
  <c r="S43" i="1"/>
  <c r="T43" i="1" s="1"/>
  <c r="S35" i="1"/>
  <c r="T35" i="1" s="1"/>
  <c r="C36" i="2"/>
  <c r="I4" i="2" a="1"/>
  <c r="I4" i="2" s="1"/>
  <c r="L489" i="2"/>
  <c r="K489" i="2"/>
  <c r="J489" i="2"/>
  <c r="I489" i="2"/>
  <c r="H489" i="2"/>
  <c r="G489" i="2"/>
  <c r="F489" i="2"/>
  <c r="E489" i="2"/>
  <c r="D489" i="2"/>
  <c r="C489" i="2"/>
  <c r="L488" i="2"/>
  <c r="K488" i="2"/>
  <c r="J488" i="2"/>
  <c r="I488" i="2"/>
  <c r="H488" i="2"/>
  <c r="G488" i="2"/>
  <c r="F488" i="2"/>
  <c r="E488" i="2"/>
  <c r="D488" i="2"/>
  <c r="C488" i="2"/>
  <c r="L487" i="2"/>
  <c r="K487" i="2"/>
  <c r="J487" i="2"/>
  <c r="I487" i="2"/>
  <c r="H487" i="2"/>
  <c r="G487" i="2"/>
  <c r="F487" i="2"/>
  <c r="E487" i="2"/>
  <c r="D487" i="2"/>
  <c r="C487" i="2"/>
  <c r="L486" i="2"/>
  <c r="K486" i="2"/>
  <c r="J486" i="2"/>
  <c r="I486" i="2"/>
  <c r="H486" i="2"/>
  <c r="G486" i="2"/>
  <c r="F486" i="2"/>
  <c r="E486" i="2"/>
  <c r="D486" i="2"/>
  <c r="C486" i="2"/>
  <c r="L485" i="2"/>
  <c r="K485" i="2"/>
  <c r="J485" i="2"/>
  <c r="I485" i="2"/>
  <c r="H485" i="2"/>
  <c r="G485" i="2"/>
  <c r="F485" i="2"/>
  <c r="E485" i="2"/>
  <c r="D485" i="2"/>
  <c r="C485" i="2"/>
  <c r="L484" i="2"/>
  <c r="K484" i="2"/>
  <c r="J484" i="2"/>
  <c r="I484" i="2"/>
  <c r="H484" i="2"/>
  <c r="G484" i="2"/>
  <c r="F484" i="2"/>
  <c r="E484" i="2"/>
  <c r="D484" i="2"/>
  <c r="C484" i="2"/>
  <c r="L483" i="2"/>
  <c r="K483" i="2"/>
  <c r="J483" i="2"/>
  <c r="I483" i="2"/>
  <c r="H483" i="2"/>
  <c r="G483" i="2"/>
  <c r="F483" i="2"/>
  <c r="E483" i="2"/>
  <c r="D483" i="2"/>
  <c r="C483" i="2"/>
  <c r="L482" i="2"/>
  <c r="K482" i="2"/>
  <c r="J482" i="2"/>
  <c r="I482" i="2"/>
  <c r="H482" i="2"/>
  <c r="G482" i="2"/>
  <c r="F482" i="2"/>
  <c r="E482" i="2"/>
  <c r="D482" i="2"/>
  <c r="C482" i="2"/>
  <c r="L481" i="2"/>
  <c r="K481" i="2"/>
  <c r="J481" i="2"/>
  <c r="I481" i="2"/>
  <c r="H481" i="2"/>
  <c r="G481" i="2"/>
  <c r="F481" i="2"/>
  <c r="E481" i="2"/>
  <c r="D481" i="2"/>
  <c r="C481" i="2"/>
  <c r="L480" i="2"/>
  <c r="K480" i="2"/>
  <c r="J480" i="2"/>
  <c r="I480" i="2"/>
  <c r="H480" i="2"/>
  <c r="G480" i="2"/>
  <c r="F480" i="2"/>
  <c r="E480" i="2"/>
  <c r="D480" i="2"/>
  <c r="C480" i="2"/>
  <c r="L479" i="2"/>
  <c r="K479" i="2"/>
  <c r="J479" i="2"/>
  <c r="I479" i="2"/>
  <c r="H479" i="2"/>
  <c r="G479" i="2"/>
  <c r="F479" i="2"/>
  <c r="E479" i="2"/>
  <c r="D479" i="2"/>
  <c r="C479" i="2"/>
  <c r="L478" i="2"/>
  <c r="K478" i="2"/>
  <c r="J478" i="2"/>
  <c r="I478" i="2"/>
  <c r="H478" i="2"/>
  <c r="G478" i="2"/>
  <c r="F478" i="2"/>
  <c r="E478" i="2"/>
  <c r="D478" i="2"/>
  <c r="C478" i="2"/>
  <c r="L477" i="2"/>
  <c r="K477" i="2"/>
  <c r="J477" i="2"/>
  <c r="I477" i="2"/>
  <c r="H477" i="2"/>
  <c r="G477" i="2"/>
  <c r="F477" i="2"/>
  <c r="E477" i="2"/>
  <c r="D477" i="2"/>
  <c r="C477" i="2"/>
  <c r="L476" i="2"/>
  <c r="K476" i="2"/>
  <c r="J476" i="2"/>
  <c r="I476" i="2"/>
  <c r="H476" i="2"/>
  <c r="G476" i="2"/>
  <c r="F476" i="2"/>
  <c r="E476" i="2"/>
  <c r="D476" i="2"/>
  <c r="C476" i="2"/>
  <c r="L475" i="2"/>
  <c r="K475" i="2"/>
  <c r="J475" i="2"/>
  <c r="I475" i="2"/>
  <c r="H475" i="2"/>
  <c r="G475" i="2"/>
  <c r="F475" i="2"/>
  <c r="E475" i="2"/>
  <c r="D475" i="2"/>
  <c r="C475" i="2"/>
  <c r="L474" i="2"/>
  <c r="K474" i="2"/>
  <c r="J474" i="2"/>
  <c r="I474" i="2"/>
  <c r="H474" i="2"/>
  <c r="G474" i="2"/>
  <c r="F474" i="2"/>
  <c r="E474" i="2"/>
  <c r="D474" i="2"/>
  <c r="C474" i="2"/>
  <c r="L473" i="2"/>
  <c r="K473" i="2"/>
  <c r="J473" i="2"/>
  <c r="I473" i="2"/>
  <c r="H473" i="2"/>
  <c r="G473" i="2"/>
  <c r="F473" i="2"/>
  <c r="E473" i="2"/>
  <c r="D473" i="2"/>
  <c r="C473" i="2"/>
  <c r="L472" i="2"/>
  <c r="K472" i="2"/>
  <c r="J472" i="2"/>
  <c r="I472" i="2"/>
  <c r="H472" i="2"/>
  <c r="G472" i="2"/>
  <c r="F472" i="2"/>
  <c r="E472" i="2"/>
  <c r="D472" i="2"/>
  <c r="C472" i="2"/>
  <c r="L471" i="2"/>
  <c r="K471" i="2"/>
  <c r="J471" i="2"/>
  <c r="I471" i="2"/>
  <c r="H471" i="2"/>
  <c r="G471" i="2"/>
  <c r="F471" i="2"/>
  <c r="E471" i="2"/>
  <c r="D471" i="2"/>
  <c r="C471" i="2"/>
  <c r="L470" i="2"/>
  <c r="K470" i="2"/>
  <c r="J470" i="2"/>
  <c r="I470" i="2"/>
  <c r="H470" i="2"/>
  <c r="G470" i="2"/>
  <c r="F470" i="2"/>
  <c r="E470" i="2"/>
  <c r="D470" i="2"/>
  <c r="C470" i="2"/>
  <c r="L469" i="2"/>
  <c r="K469" i="2"/>
  <c r="J469" i="2"/>
  <c r="I469" i="2"/>
  <c r="H469" i="2"/>
  <c r="G469" i="2"/>
  <c r="F469" i="2"/>
  <c r="E469" i="2"/>
  <c r="D469" i="2"/>
  <c r="C469" i="2"/>
  <c r="L468" i="2"/>
  <c r="K468" i="2"/>
  <c r="J468" i="2"/>
  <c r="I468" i="2"/>
  <c r="H468" i="2"/>
  <c r="G468" i="2"/>
  <c r="F468" i="2"/>
  <c r="E468" i="2"/>
  <c r="D468" i="2"/>
  <c r="C468" i="2"/>
  <c r="L467" i="2"/>
  <c r="K467" i="2"/>
  <c r="J467" i="2"/>
  <c r="I467" i="2"/>
  <c r="H467" i="2"/>
  <c r="G467" i="2"/>
  <c r="F467" i="2"/>
  <c r="E467" i="2"/>
  <c r="D467" i="2"/>
  <c r="C467" i="2"/>
  <c r="L466" i="2"/>
  <c r="K466" i="2"/>
  <c r="J466" i="2"/>
  <c r="I466" i="2"/>
  <c r="H466" i="2"/>
  <c r="G466" i="2"/>
  <c r="F466" i="2"/>
  <c r="E466" i="2"/>
  <c r="D466" i="2"/>
  <c r="C466" i="2"/>
  <c r="L465" i="2"/>
  <c r="K465" i="2"/>
  <c r="J465" i="2"/>
  <c r="I465" i="2"/>
  <c r="H465" i="2"/>
  <c r="G465" i="2"/>
  <c r="F465" i="2"/>
  <c r="E465" i="2"/>
  <c r="D465" i="2"/>
  <c r="C465" i="2"/>
  <c r="L464" i="2"/>
  <c r="K464" i="2"/>
  <c r="J464" i="2"/>
  <c r="I464" i="2"/>
  <c r="H464" i="2"/>
  <c r="G464" i="2"/>
  <c r="F464" i="2"/>
  <c r="E464" i="2"/>
  <c r="D464" i="2"/>
  <c r="C464" i="2"/>
  <c r="L463" i="2"/>
  <c r="K463" i="2"/>
  <c r="J463" i="2"/>
  <c r="I463" i="2"/>
  <c r="H463" i="2"/>
  <c r="G463" i="2"/>
  <c r="F463" i="2"/>
  <c r="E463" i="2"/>
  <c r="D463" i="2"/>
  <c r="C463" i="2"/>
  <c r="L462" i="2"/>
  <c r="K462" i="2"/>
  <c r="J462" i="2"/>
  <c r="I462" i="2"/>
  <c r="H462" i="2"/>
  <c r="G462" i="2"/>
  <c r="F462" i="2"/>
  <c r="E462" i="2"/>
  <c r="D462" i="2"/>
  <c r="C462" i="2"/>
  <c r="L461" i="2"/>
  <c r="K461" i="2"/>
  <c r="J461" i="2"/>
  <c r="I461" i="2"/>
  <c r="H461" i="2"/>
  <c r="G461" i="2"/>
  <c r="F461" i="2"/>
  <c r="E461" i="2"/>
  <c r="D461" i="2"/>
  <c r="C461" i="2"/>
  <c r="L460" i="2"/>
  <c r="K460" i="2"/>
  <c r="J460" i="2"/>
  <c r="I460" i="2"/>
  <c r="H460" i="2"/>
  <c r="G460" i="2"/>
  <c r="F460" i="2"/>
  <c r="E460" i="2"/>
  <c r="D460" i="2"/>
  <c r="C460" i="2"/>
  <c r="L459" i="2"/>
  <c r="K459" i="2"/>
  <c r="J459" i="2"/>
  <c r="I459" i="2"/>
  <c r="H459" i="2"/>
  <c r="G459" i="2"/>
  <c r="F459" i="2"/>
  <c r="E459" i="2"/>
  <c r="D459" i="2"/>
  <c r="C459" i="2"/>
  <c r="L458" i="2"/>
  <c r="K458" i="2"/>
  <c r="J458" i="2"/>
  <c r="I458" i="2"/>
  <c r="H458" i="2"/>
  <c r="G458" i="2"/>
  <c r="F458" i="2"/>
  <c r="E458" i="2"/>
  <c r="D458" i="2"/>
  <c r="C458" i="2"/>
  <c r="L457" i="2"/>
  <c r="K457" i="2"/>
  <c r="J457" i="2"/>
  <c r="I457" i="2"/>
  <c r="H457" i="2"/>
  <c r="G457" i="2"/>
  <c r="F457" i="2"/>
  <c r="E457" i="2"/>
  <c r="D457" i="2"/>
  <c r="C457" i="2"/>
  <c r="L456" i="2"/>
  <c r="K456" i="2"/>
  <c r="J456" i="2"/>
  <c r="I456" i="2"/>
  <c r="H456" i="2"/>
  <c r="G456" i="2"/>
  <c r="F456" i="2"/>
  <c r="E456" i="2"/>
  <c r="D456" i="2"/>
  <c r="C456" i="2"/>
  <c r="L455" i="2"/>
  <c r="K455" i="2"/>
  <c r="J455" i="2"/>
  <c r="I455" i="2"/>
  <c r="H455" i="2"/>
  <c r="G455" i="2"/>
  <c r="F455" i="2"/>
  <c r="E455" i="2"/>
  <c r="D455" i="2"/>
  <c r="C455" i="2"/>
  <c r="L454" i="2"/>
  <c r="K454" i="2"/>
  <c r="J454" i="2"/>
  <c r="I454" i="2"/>
  <c r="H454" i="2"/>
  <c r="G454" i="2"/>
  <c r="F454" i="2"/>
  <c r="E454" i="2"/>
  <c r="D454" i="2"/>
  <c r="C454" i="2"/>
  <c r="L453" i="2"/>
  <c r="K453" i="2"/>
  <c r="J453" i="2"/>
  <c r="I453" i="2"/>
  <c r="H453" i="2"/>
  <c r="G453" i="2"/>
  <c r="F453" i="2"/>
  <c r="E453" i="2"/>
  <c r="D453" i="2"/>
  <c r="C453" i="2"/>
  <c r="L452" i="2"/>
  <c r="K452" i="2"/>
  <c r="J452" i="2"/>
  <c r="I452" i="2"/>
  <c r="H452" i="2"/>
  <c r="G452" i="2"/>
  <c r="F452" i="2"/>
  <c r="E452" i="2"/>
  <c r="D452" i="2"/>
  <c r="C452" i="2"/>
  <c r="L451" i="2"/>
  <c r="K451" i="2"/>
  <c r="J451" i="2"/>
  <c r="I451" i="2"/>
  <c r="H451" i="2"/>
  <c r="G451" i="2"/>
  <c r="F451" i="2"/>
  <c r="E451" i="2"/>
  <c r="D451" i="2"/>
  <c r="C451" i="2"/>
  <c r="L450" i="2"/>
  <c r="K450" i="2"/>
  <c r="J450" i="2"/>
  <c r="I450" i="2"/>
  <c r="H450" i="2"/>
  <c r="G450" i="2"/>
  <c r="F450" i="2"/>
  <c r="E450" i="2"/>
  <c r="D450" i="2"/>
  <c r="C450" i="2"/>
  <c r="L449" i="2"/>
  <c r="K449" i="2"/>
  <c r="J449" i="2"/>
  <c r="I449" i="2"/>
  <c r="H449" i="2"/>
  <c r="G449" i="2"/>
  <c r="F449" i="2"/>
  <c r="E449" i="2"/>
  <c r="D449" i="2"/>
  <c r="C449" i="2"/>
  <c r="L448" i="2"/>
  <c r="K448" i="2"/>
  <c r="J448" i="2"/>
  <c r="I448" i="2"/>
  <c r="H448" i="2"/>
  <c r="G448" i="2"/>
  <c r="F448" i="2"/>
  <c r="E448" i="2"/>
  <c r="D448" i="2"/>
  <c r="C448" i="2"/>
  <c r="L447" i="2"/>
  <c r="K447" i="2"/>
  <c r="J447" i="2"/>
  <c r="I447" i="2"/>
  <c r="H447" i="2"/>
  <c r="G447" i="2"/>
  <c r="F447" i="2"/>
  <c r="E447" i="2"/>
  <c r="D447" i="2"/>
  <c r="C447" i="2"/>
  <c r="L446" i="2"/>
  <c r="K446" i="2"/>
  <c r="J446" i="2"/>
  <c r="I446" i="2"/>
  <c r="H446" i="2"/>
  <c r="G446" i="2"/>
  <c r="F446" i="2"/>
  <c r="E446" i="2"/>
  <c r="D446" i="2"/>
  <c r="C446" i="2"/>
  <c r="L445" i="2"/>
  <c r="K445" i="2"/>
  <c r="J445" i="2"/>
  <c r="I445" i="2"/>
  <c r="H445" i="2"/>
  <c r="G445" i="2"/>
  <c r="F445" i="2"/>
  <c r="E445" i="2"/>
  <c r="D445" i="2"/>
  <c r="C445" i="2"/>
  <c r="L444" i="2"/>
  <c r="K444" i="2"/>
  <c r="J444" i="2"/>
  <c r="I444" i="2"/>
  <c r="H444" i="2"/>
  <c r="G444" i="2"/>
  <c r="F444" i="2"/>
  <c r="E444" i="2"/>
  <c r="D444" i="2"/>
  <c r="C444" i="2"/>
  <c r="L443" i="2"/>
  <c r="K443" i="2"/>
  <c r="J443" i="2"/>
  <c r="I443" i="2"/>
  <c r="H443" i="2"/>
  <c r="G443" i="2"/>
  <c r="F443" i="2"/>
  <c r="E443" i="2"/>
  <c r="D443" i="2"/>
  <c r="C443" i="2"/>
  <c r="L442" i="2"/>
  <c r="K442" i="2"/>
  <c r="J442" i="2"/>
  <c r="I442" i="2"/>
  <c r="H442" i="2"/>
  <c r="G442" i="2"/>
  <c r="F442" i="2"/>
  <c r="E442" i="2"/>
  <c r="D442" i="2"/>
  <c r="C442" i="2"/>
  <c r="L441" i="2"/>
  <c r="K441" i="2"/>
  <c r="J441" i="2"/>
  <c r="I441" i="2"/>
  <c r="H441" i="2"/>
  <c r="G441" i="2"/>
  <c r="F441" i="2"/>
  <c r="E441" i="2"/>
  <c r="D441" i="2"/>
  <c r="C441" i="2"/>
  <c r="L440" i="2"/>
  <c r="K440" i="2"/>
  <c r="J440" i="2"/>
  <c r="I440" i="2"/>
  <c r="H440" i="2"/>
  <c r="G440" i="2"/>
  <c r="F440" i="2"/>
  <c r="E440" i="2"/>
  <c r="D440" i="2"/>
  <c r="C440" i="2"/>
  <c r="L439" i="2"/>
  <c r="K439" i="2"/>
  <c r="J439" i="2"/>
  <c r="I439" i="2"/>
  <c r="H439" i="2"/>
  <c r="G439" i="2"/>
  <c r="F439" i="2"/>
  <c r="E439" i="2"/>
  <c r="D439" i="2"/>
  <c r="C439" i="2"/>
  <c r="L438" i="2"/>
  <c r="K438" i="2"/>
  <c r="J438" i="2"/>
  <c r="I438" i="2"/>
  <c r="H438" i="2"/>
  <c r="G438" i="2"/>
  <c r="F438" i="2"/>
  <c r="E438" i="2"/>
  <c r="D438" i="2"/>
  <c r="C438" i="2"/>
  <c r="L437" i="2"/>
  <c r="K437" i="2"/>
  <c r="J437" i="2"/>
  <c r="I437" i="2"/>
  <c r="H437" i="2"/>
  <c r="G437" i="2"/>
  <c r="F437" i="2"/>
  <c r="E437" i="2"/>
  <c r="D437" i="2"/>
  <c r="C437" i="2"/>
  <c r="L436" i="2"/>
  <c r="K436" i="2"/>
  <c r="J436" i="2"/>
  <c r="I436" i="2"/>
  <c r="H436" i="2"/>
  <c r="G436" i="2"/>
  <c r="F436" i="2"/>
  <c r="E436" i="2"/>
  <c r="D436" i="2"/>
  <c r="C436" i="2"/>
  <c r="L435" i="2"/>
  <c r="K435" i="2"/>
  <c r="J435" i="2"/>
  <c r="I435" i="2"/>
  <c r="H435" i="2"/>
  <c r="G435" i="2"/>
  <c r="F435" i="2"/>
  <c r="E435" i="2"/>
  <c r="D435" i="2"/>
  <c r="C435" i="2"/>
  <c r="L434" i="2"/>
  <c r="K434" i="2"/>
  <c r="J434" i="2"/>
  <c r="I434" i="2"/>
  <c r="H434" i="2"/>
  <c r="G434" i="2"/>
  <c r="F434" i="2"/>
  <c r="E434" i="2"/>
  <c r="D434" i="2"/>
  <c r="C434" i="2"/>
  <c r="L433" i="2"/>
  <c r="K433" i="2"/>
  <c r="J433" i="2"/>
  <c r="I433" i="2"/>
  <c r="H433" i="2"/>
  <c r="G433" i="2"/>
  <c r="F433" i="2"/>
  <c r="E433" i="2"/>
  <c r="D433" i="2"/>
  <c r="C433" i="2"/>
  <c r="L432" i="2"/>
  <c r="K432" i="2"/>
  <c r="J432" i="2"/>
  <c r="I432" i="2"/>
  <c r="H432" i="2"/>
  <c r="G432" i="2"/>
  <c r="F432" i="2"/>
  <c r="E432" i="2"/>
  <c r="D432" i="2"/>
  <c r="C432" i="2"/>
  <c r="L431" i="2"/>
  <c r="K431" i="2"/>
  <c r="J431" i="2"/>
  <c r="I431" i="2"/>
  <c r="H431" i="2"/>
  <c r="G431" i="2"/>
  <c r="F431" i="2"/>
  <c r="E431" i="2"/>
  <c r="D431" i="2"/>
  <c r="C431" i="2"/>
  <c r="L430" i="2"/>
  <c r="K430" i="2"/>
  <c r="J430" i="2"/>
  <c r="I430" i="2"/>
  <c r="H430" i="2"/>
  <c r="G430" i="2"/>
  <c r="F430" i="2"/>
  <c r="E430" i="2"/>
  <c r="D430" i="2"/>
  <c r="C430" i="2"/>
  <c r="L429" i="2"/>
  <c r="K429" i="2"/>
  <c r="J429" i="2"/>
  <c r="I429" i="2"/>
  <c r="H429" i="2"/>
  <c r="G429" i="2"/>
  <c r="F429" i="2"/>
  <c r="E429" i="2"/>
  <c r="D429" i="2"/>
  <c r="C429" i="2"/>
  <c r="L428" i="2"/>
  <c r="K428" i="2"/>
  <c r="J428" i="2"/>
  <c r="I428" i="2"/>
  <c r="H428" i="2"/>
  <c r="G428" i="2"/>
  <c r="F428" i="2"/>
  <c r="E428" i="2"/>
  <c r="D428" i="2"/>
  <c r="C428" i="2"/>
  <c r="L427" i="2"/>
  <c r="K427" i="2"/>
  <c r="J427" i="2"/>
  <c r="I427" i="2"/>
  <c r="H427" i="2"/>
  <c r="G427" i="2"/>
  <c r="F427" i="2"/>
  <c r="E427" i="2"/>
  <c r="D427" i="2"/>
  <c r="C427" i="2"/>
  <c r="L426" i="2"/>
  <c r="K426" i="2"/>
  <c r="J426" i="2"/>
  <c r="I426" i="2"/>
  <c r="H426" i="2"/>
  <c r="G426" i="2"/>
  <c r="F426" i="2"/>
  <c r="E426" i="2"/>
  <c r="D426" i="2"/>
  <c r="C426" i="2"/>
  <c r="L425" i="2"/>
  <c r="K425" i="2"/>
  <c r="J425" i="2"/>
  <c r="I425" i="2"/>
  <c r="H425" i="2"/>
  <c r="G425" i="2"/>
  <c r="F425" i="2"/>
  <c r="E425" i="2"/>
  <c r="D425" i="2"/>
  <c r="C425" i="2"/>
  <c r="L424" i="2"/>
  <c r="K424" i="2"/>
  <c r="J424" i="2"/>
  <c r="I424" i="2"/>
  <c r="H424" i="2"/>
  <c r="G424" i="2"/>
  <c r="F424" i="2"/>
  <c r="E424" i="2"/>
  <c r="D424" i="2"/>
  <c r="C424" i="2"/>
  <c r="L423" i="2"/>
  <c r="K423" i="2"/>
  <c r="J423" i="2"/>
  <c r="I423" i="2"/>
  <c r="H423" i="2"/>
  <c r="G423" i="2"/>
  <c r="F423" i="2"/>
  <c r="E423" i="2"/>
  <c r="D423" i="2"/>
  <c r="C423" i="2"/>
  <c r="L422" i="2"/>
  <c r="K422" i="2"/>
  <c r="J422" i="2"/>
  <c r="I422" i="2"/>
  <c r="H422" i="2"/>
  <c r="G422" i="2"/>
  <c r="F422" i="2"/>
  <c r="E422" i="2"/>
  <c r="D422" i="2"/>
  <c r="C422" i="2"/>
  <c r="L421" i="2"/>
  <c r="K421" i="2"/>
  <c r="J421" i="2"/>
  <c r="I421" i="2"/>
  <c r="H421" i="2"/>
  <c r="G421" i="2"/>
  <c r="F421" i="2"/>
  <c r="E421" i="2"/>
  <c r="D421" i="2"/>
  <c r="C421" i="2"/>
  <c r="L420" i="2"/>
  <c r="K420" i="2"/>
  <c r="J420" i="2"/>
  <c r="I420" i="2"/>
  <c r="H420" i="2"/>
  <c r="G420" i="2"/>
  <c r="F420" i="2"/>
  <c r="E420" i="2"/>
  <c r="D420" i="2"/>
  <c r="C420" i="2"/>
  <c r="L419" i="2"/>
  <c r="K419" i="2"/>
  <c r="J419" i="2"/>
  <c r="I419" i="2"/>
  <c r="H419" i="2"/>
  <c r="G419" i="2"/>
  <c r="F419" i="2"/>
  <c r="E419" i="2"/>
  <c r="D419" i="2"/>
  <c r="C419" i="2"/>
  <c r="L418" i="2"/>
  <c r="K418" i="2"/>
  <c r="J418" i="2"/>
  <c r="I418" i="2"/>
  <c r="H418" i="2"/>
  <c r="G418" i="2"/>
  <c r="F418" i="2"/>
  <c r="E418" i="2"/>
  <c r="D418" i="2"/>
  <c r="C418" i="2"/>
  <c r="L417" i="2"/>
  <c r="K417" i="2"/>
  <c r="J417" i="2"/>
  <c r="I417" i="2"/>
  <c r="H417" i="2"/>
  <c r="G417" i="2"/>
  <c r="F417" i="2"/>
  <c r="E417" i="2"/>
  <c r="D417" i="2"/>
  <c r="C417" i="2"/>
  <c r="L416" i="2"/>
  <c r="K416" i="2"/>
  <c r="J416" i="2"/>
  <c r="I416" i="2"/>
  <c r="H416" i="2"/>
  <c r="G416" i="2"/>
  <c r="F416" i="2"/>
  <c r="E416" i="2"/>
  <c r="D416" i="2"/>
  <c r="C416" i="2"/>
  <c r="L415" i="2"/>
  <c r="K415" i="2"/>
  <c r="J415" i="2"/>
  <c r="I415" i="2"/>
  <c r="H415" i="2"/>
  <c r="G415" i="2"/>
  <c r="F415" i="2"/>
  <c r="E415" i="2"/>
  <c r="D415" i="2"/>
  <c r="C415" i="2"/>
  <c r="L414" i="2"/>
  <c r="K414" i="2"/>
  <c r="J414" i="2"/>
  <c r="I414" i="2"/>
  <c r="H414" i="2"/>
  <c r="G414" i="2"/>
  <c r="F414" i="2"/>
  <c r="E414" i="2"/>
  <c r="D414" i="2"/>
  <c r="C414" i="2"/>
  <c r="L413" i="2"/>
  <c r="K413" i="2"/>
  <c r="J413" i="2"/>
  <c r="I413" i="2"/>
  <c r="H413" i="2"/>
  <c r="G413" i="2"/>
  <c r="F413" i="2"/>
  <c r="E413" i="2"/>
  <c r="D413" i="2"/>
  <c r="C413" i="2"/>
  <c r="L412" i="2"/>
  <c r="K412" i="2"/>
  <c r="J412" i="2"/>
  <c r="I412" i="2"/>
  <c r="H412" i="2"/>
  <c r="G412" i="2"/>
  <c r="F412" i="2"/>
  <c r="E412" i="2"/>
  <c r="D412" i="2"/>
  <c r="C412" i="2"/>
  <c r="L411" i="2"/>
  <c r="K411" i="2"/>
  <c r="J411" i="2"/>
  <c r="I411" i="2"/>
  <c r="H411" i="2"/>
  <c r="G411" i="2"/>
  <c r="F411" i="2"/>
  <c r="E411" i="2"/>
  <c r="D411" i="2"/>
  <c r="C411" i="2"/>
  <c r="L410" i="2"/>
  <c r="K410" i="2"/>
  <c r="J410" i="2"/>
  <c r="I410" i="2"/>
  <c r="H410" i="2"/>
  <c r="G410" i="2"/>
  <c r="F410" i="2"/>
  <c r="E410" i="2"/>
  <c r="D410" i="2"/>
  <c r="C410" i="2"/>
  <c r="L409" i="2"/>
  <c r="K409" i="2"/>
  <c r="J409" i="2"/>
  <c r="I409" i="2"/>
  <c r="H409" i="2"/>
  <c r="G409" i="2"/>
  <c r="F409" i="2"/>
  <c r="E409" i="2"/>
  <c r="D409" i="2"/>
  <c r="C409" i="2"/>
  <c r="L408" i="2"/>
  <c r="K408" i="2"/>
  <c r="J408" i="2"/>
  <c r="I408" i="2"/>
  <c r="H408" i="2"/>
  <c r="G408" i="2"/>
  <c r="F408" i="2"/>
  <c r="E408" i="2"/>
  <c r="D408" i="2"/>
  <c r="C408" i="2"/>
  <c r="L407" i="2"/>
  <c r="K407" i="2"/>
  <c r="J407" i="2"/>
  <c r="I407" i="2"/>
  <c r="H407" i="2"/>
  <c r="G407" i="2"/>
  <c r="F407" i="2"/>
  <c r="E407" i="2"/>
  <c r="D407" i="2"/>
  <c r="C407" i="2"/>
  <c r="L406" i="2"/>
  <c r="K406" i="2"/>
  <c r="J406" i="2"/>
  <c r="I406" i="2"/>
  <c r="H406" i="2"/>
  <c r="G406" i="2"/>
  <c r="F406" i="2"/>
  <c r="E406" i="2"/>
  <c r="D406" i="2"/>
  <c r="C406" i="2"/>
  <c r="L405" i="2"/>
  <c r="K405" i="2"/>
  <c r="J405" i="2"/>
  <c r="I405" i="2"/>
  <c r="H405" i="2"/>
  <c r="G405" i="2"/>
  <c r="F405" i="2"/>
  <c r="E405" i="2"/>
  <c r="D405" i="2"/>
  <c r="C405" i="2"/>
  <c r="L404" i="2"/>
  <c r="K404" i="2"/>
  <c r="J404" i="2"/>
  <c r="I404" i="2"/>
  <c r="H404" i="2"/>
  <c r="G404" i="2"/>
  <c r="F404" i="2"/>
  <c r="E404" i="2"/>
  <c r="D404" i="2"/>
  <c r="C404" i="2"/>
  <c r="L403" i="2"/>
  <c r="K403" i="2"/>
  <c r="J403" i="2"/>
  <c r="I403" i="2"/>
  <c r="H403" i="2"/>
  <c r="G403" i="2"/>
  <c r="F403" i="2"/>
  <c r="E403" i="2"/>
  <c r="D403" i="2"/>
  <c r="C403" i="2"/>
  <c r="L402" i="2"/>
  <c r="K402" i="2"/>
  <c r="J402" i="2"/>
  <c r="I402" i="2"/>
  <c r="H402" i="2"/>
  <c r="G402" i="2"/>
  <c r="F402" i="2"/>
  <c r="E402" i="2"/>
  <c r="D402" i="2"/>
  <c r="C402" i="2"/>
  <c r="L401" i="2"/>
  <c r="K401" i="2"/>
  <c r="J401" i="2"/>
  <c r="I401" i="2"/>
  <c r="H401" i="2"/>
  <c r="G401" i="2"/>
  <c r="F401" i="2"/>
  <c r="E401" i="2"/>
  <c r="D401" i="2"/>
  <c r="C401" i="2"/>
  <c r="L400" i="2"/>
  <c r="K400" i="2"/>
  <c r="J400" i="2"/>
  <c r="I400" i="2"/>
  <c r="H400" i="2"/>
  <c r="G400" i="2"/>
  <c r="F400" i="2"/>
  <c r="E400" i="2"/>
  <c r="D400" i="2"/>
  <c r="C400" i="2"/>
  <c r="L399" i="2"/>
  <c r="K399" i="2"/>
  <c r="J399" i="2"/>
  <c r="I399" i="2"/>
  <c r="H399" i="2"/>
  <c r="G399" i="2"/>
  <c r="F399" i="2"/>
  <c r="E399" i="2"/>
  <c r="D399" i="2"/>
  <c r="C399" i="2"/>
  <c r="L398" i="2"/>
  <c r="K398" i="2"/>
  <c r="J398" i="2"/>
  <c r="I398" i="2"/>
  <c r="H398" i="2"/>
  <c r="G398" i="2"/>
  <c r="F398" i="2"/>
  <c r="E398" i="2"/>
  <c r="D398" i="2"/>
  <c r="C398" i="2"/>
  <c r="L397" i="2"/>
  <c r="K397" i="2"/>
  <c r="J397" i="2"/>
  <c r="I397" i="2"/>
  <c r="H397" i="2"/>
  <c r="G397" i="2"/>
  <c r="F397" i="2"/>
  <c r="E397" i="2"/>
  <c r="D397" i="2"/>
  <c r="C397" i="2"/>
  <c r="L396" i="2"/>
  <c r="K396" i="2"/>
  <c r="J396" i="2"/>
  <c r="I396" i="2"/>
  <c r="H396" i="2"/>
  <c r="G396" i="2"/>
  <c r="F396" i="2"/>
  <c r="E396" i="2"/>
  <c r="D396" i="2"/>
  <c r="C396" i="2"/>
  <c r="L395" i="2"/>
  <c r="K395" i="2"/>
  <c r="J395" i="2"/>
  <c r="I395" i="2"/>
  <c r="H395" i="2"/>
  <c r="G395" i="2"/>
  <c r="F395" i="2"/>
  <c r="E395" i="2"/>
  <c r="D395" i="2"/>
  <c r="C395" i="2"/>
  <c r="L394" i="2"/>
  <c r="K394" i="2"/>
  <c r="J394" i="2"/>
  <c r="I394" i="2"/>
  <c r="H394" i="2"/>
  <c r="G394" i="2"/>
  <c r="F394" i="2"/>
  <c r="E394" i="2"/>
  <c r="D394" i="2"/>
  <c r="C394" i="2"/>
  <c r="L393" i="2"/>
  <c r="K393" i="2"/>
  <c r="J393" i="2"/>
  <c r="I393" i="2"/>
  <c r="H393" i="2"/>
  <c r="G393" i="2"/>
  <c r="F393" i="2"/>
  <c r="E393" i="2"/>
  <c r="D393" i="2"/>
  <c r="C393" i="2"/>
  <c r="L392" i="2"/>
  <c r="K392" i="2"/>
  <c r="J392" i="2"/>
  <c r="I392" i="2"/>
  <c r="H392" i="2"/>
  <c r="G392" i="2"/>
  <c r="F392" i="2"/>
  <c r="E392" i="2"/>
  <c r="D392" i="2"/>
  <c r="C392" i="2"/>
  <c r="L391" i="2"/>
  <c r="K391" i="2"/>
  <c r="J391" i="2"/>
  <c r="I391" i="2"/>
  <c r="H391" i="2"/>
  <c r="G391" i="2"/>
  <c r="F391" i="2"/>
  <c r="E391" i="2"/>
  <c r="D391" i="2"/>
  <c r="C391" i="2"/>
  <c r="L390" i="2"/>
  <c r="K390" i="2"/>
  <c r="J390" i="2"/>
  <c r="I390" i="2"/>
  <c r="H390" i="2"/>
  <c r="G390" i="2"/>
  <c r="F390" i="2"/>
  <c r="E390" i="2"/>
  <c r="D390" i="2"/>
  <c r="C390" i="2"/>
  <c r="L389" i="2"/>
  <c r="K389" i="2"/>
  <c r="J389" i="2"/>
  <c r="I389" i="2"/>
  <c r="H389" i="2"/>
  <c r="G389" i="2"/>
  <c r="F389" i="2"/>
  <c r="E389" i="2"/>
  <c r="D389" i="2"/>
  <c r="C389" i="2"/>
  <c r="L388" i="2"/>
  <c r="K388" i="2"/>
  <c r="J388" i="2"/>
  <c r="I388" i="2"/>
  <c r="H388" i="2"/>
  <c r="G388" i="2"/>
  <c r="F388" i="2"/>
  <c r="E388" i="2"/>
  <c r="D388" i="2"/>
  <c r="C388" i="2"/>
  <c r="L387" i="2"/>
  <c r="K387" i="2"/>
  <c r="J387" i="2"/>
  <c r="I387" i="2"/>
  <c r="H387" i="2"/>
  <c r="G387" i="2"/>
  <c r="F387" i="2"/>
  <c r="E387" i="2"/>
  <c r="D387" i="2"/>
  <c r="C387" i="2"/>
  <c r="L386" i="2"/>
  <c r="K386" i="2"/>
  <c r="J386" i="2"/>
  <c r="I386" i="2"/>
  <c r="H386" i="2"/>
  <c r="G386" i="2"/>
  <c r="F386" i="2"/>
  <c r="E386" i="2"/>
  <c r="D386" i="2"/>
  <c r="C386" i="2"/>
  <c r="L385" i="2"/>
  <c r="K385" i="2"/>
  <c r="J385" i="2"/>
  <c r="I385" i="2"/>
  <c r="H385" i="2"/>
  <c r="G385" i="2"/>
  <c r="F385" i="2"/>
  <c r="E385" i="2"/>
  <c r="D385" i="2"/>
  <c r="C385" i="2"/>
  <c r="L384" i="2"/>
  <c r="K384" i="2"/>
  <c r="J384" i="2"/>
  <c r="I384" i="2"/>
  <c r="H384" i="2"/>
  <c r="G384" i="2"/>
  <c r="F384" i="2"/>
  <c r="E384" i="2"/>
  <c r="D384" i="2"/>
  <c r="C384" i="2"/>
  <c r="L383" i="2"/>
  <c r="K383" i="2"/>
  <c r="J383" i="2"/>
  <c r="I383" i="2"/>
  <c r="H383" i="2"/>
  <c r="G383" i="2"/>
  <c r="F383" i="2"/>
  <c r="E383" i="2"/>
  <c r="D383" i="2"/>
  <c r="C383" i="2"/>
  <c r="L382" i="2"/>
  <c r="K382" i="2"/>
  <c r="J382" i="2"/>
  <c r="I382" i="2"/>
  <c r="H382" i="2"/>
  <c r="G382" i="2"/>
  <c r="F382" i="2"/>
  <c r="E382" i="2"/>
  <c r="D382" i="2"/>
  <c r="C382" i="2"/>
  <c r="L381" i="2"/>
  <c r="K381" i="2"/>
  <c r="J381" i="2"/>
  <c r="I381" i="2"/>
  <c r="H381" i="2"/>
  <c r="G381" i="2"/>
  <c r="F381" i="2"/>
  <c r="E381" i="2"/>
  <c r="D381" i="2"/>
  <c r="C381" i="2"/>
  <c r="L380" i="2"/>
  <c r="K380" i="2"/>
  <c r="J380" i="2"/>
  <c r="I380" i="2"/>
  <c r="H380" i="2"/>
  <c r="G380" i="2"/>
  <c r="F380" i="2"/>
  <c r="E380" i="2"/>
  <c r="D380" i="2"/>
  <c r="C380" i="2"/>
  <c r="L379" i="2"/>
  <c r="K379" i="2"/>
  <c r="J379" i="2"/>
  <c r="I379" i="2"/>
  <c r="H379" i="2"/>
  <c r="G379" i="2"/>
  <c r="F379" i="2"/>
  <c r="E379" i="2"/>
  <c r="D379" i="2"/>
  <c r="C379" i="2"/>
  <c r="L378" i="2"/>
  <c r="K378" i="2"/>
  <c r="J378" i="2"/>
  <c r="I378" i="2"/>
  <c r="H378" i="2"/>
  <c r="G378" i="2"/>
  <c r="F378" i="2"/>
  <c r="E378" i="2"/>
  <c r="D378" i="2"/>
  <c r="C378" i="2"/>
  <c r="L377" i="2"/>
  <c r="K377" i="2"/>
  <c r="J377" i="2"/>
  <c r="I377" i="2"/>
  <c r="H377" i="2"/>
  <c r="G377" i="2"/>
  <c r="F377" i="2"/>
  <c r="E377" i="2"/>
  <c r="D377" i="2"/>
  <c r="C377" i="2"/>
  <c r="L376" i="2"/>
  <c r="K376" i="2"/>
  <c r="J376" i="2"/>
  <c r="I376" i="2"/>
  <c r="H376" i="2"/>
  <c r="G376" i="2"/>
  <c r="F376" i="2"/>
  <c r="E376" i="2"/>
  <c r="D376" i="2"/>
  <c r="C376" i="2"/>
  <c r="L375" i="2"/>
  <c r="K375" i="2"/>
  <c r="J375" i="2"/>
  <c r="I375" i="2"/>
  <c r="H375" i="2"/>
  <c r="G375" i="2"/>
  <c r="F375" i="2"/>
  <c r="E375" i="2"/>
  <c r="D375" i="2"/>
  <c r="C375" i="2"/>
  <c r="L374" i="2"/>
  <c r="K374" i="2"/>
  <c r="J374" i="2"/>
  <c r="I374" i="2"/>
  <c r="H374" i="2"/>
  <c r="G374" i="2"/>
  <c r="F374" i="2"/>
  <c r="E374" i="2"/>
  <c r="D374" i="2"/>
  <c r="C374" i="2"/>
  <c r="L373" i="2"/>
  <c r="K373" i="2"/>
  <c r="J373" i="2"/>
  <c r="I373" i="2"/>
  <c r="H373" i="2"/>
  <c r="G373" i="2"/>
  <c r="F373" i="2"/>
  <c r="E373" i="2"/>
  <c r="D373" i="2"/>
  <c r="C373" i="2"/>
  <c r="L372" i="2"/>
  <c r="K372" i="2"/>
  <c r="J372" i="2"/>
  <c r="I372" i="2"/>
  <c r="H372" i="2"/>
  <c r="G372" i="2"/>
  <c r="F372" i="2"/>
  <c r="E372" i="2"/>
  <c r="D372" i="2"/>
  <c r="C372" i="2"/>
  <c r="L371" i="2"/>
  <c r="K371" i="2"/>
  <c r="J371" i="2"/>
  <c r="I371" i="2"/>
  <c r="H371" i="2"/>
  <c r="G371" i="2"/>
  <c r="F371" i="2"/>
  <c r="E371" i="2"/>
  <c r="D371" i="2"/>
  <c r="C371" i="2"/>
  <c r="L370" i="2"/>
  <c r="K370" i="2"/>
  <c r="J370" i="2"/>
  <c r="I370" i="2"/>
  <c r="H370" i="2"/>
  <c r="G370" i="2"/>
  <c r="F370" i="2"/>
  <c r="E370" i="2"/>
  <c r="D370" i="2"/>
  <c r="C370" i="2"/>
  <c r="L369" i="2"/>
  <c r="K369" i="2"/>
  <c r="J369" i="2"/>
  <c r="I369" i="2"/>
  <c r="H369" i="2"/>
  <c r="G369" i="2"/>
  <c r="F369" i="2"/>
  <c r="E369" i="2"/>
  <c r="D369" i="2"/>
  <c r="C369" i="2"/>
  <c r="L368" i="2"/>
  <c r="K368" i="2"/>
  <c r="J368" i="2"/>
  <c r="I368" i="2"/>
  <c r="H368" i="2"/>
  <c r="G368" i="2"/>
  <c r="F368" i="2"/>
  <c r="E368" i="2"/>
  <c r="D368" i="2"/>
  <c r="C368" i="2"/>
  <c r="L367" i="2"/>
  <c r="K367" i="2"/>
  <c r="J367" i="2"/>
  <c r="I367" i="2"/>
  <c r="H367" i="2"/>
  <c r="G367" i="2"/>
  <c r="F367" i="2"/>
  <c r="E367" i="2"/>
  <c r="D367" i="2"/>
  <c r="C367" i="2"/>
  <c r="L366" i="2"/>
  <c r="K366" i="2"/>
  <c r="J366" i="2"/>
  <c r="I366" i="2"/>
  <c r="H366" i="2"/>
  <c r="G366" i="2"/>
  <c r="F366" i="2"/>
  <c r="E366" i="2"/>
  <c r="D366" i="2"/>
  <c r="C366" i="2"/>
  <c r="L365" i="2"/>
  <c r="K365" i="2"/>
  <c r="J365" i="2"/>
  <c r="I365" i="2"/>
  <c r="H365" i="2"/>
  <c r="G365" i="2"/>
  <c r="F365" i="2"/>
  <c r="E365" i="2"/>
  <c r="D365" i="2"/>
  <c r="C365" i="2"/>
  <c r="L364" i="2"/>
  <c r="K364" i="2"/>
  <c r="J364" i="2"/>
  <c r="I364" i="2"/>
  <c r="H364" i="2"/>
  <c r="G364" i="2"/>
  <c r="F364" i="2"/>
  <c r="E364" i="2"/>
  <c r="D364" i="2"/>
  <c r="C364" i="2"/>
  <c r="L363" i="2"/>
  <c r="K363" i="2"/>
  <c r="J363" i="2"/>
  <c r="I363" i="2"/>
  <c r="H363" i="2"/>
  <c r="G363" i="2"/>
  <c r="F363" i="2"/>
  <c r="E363" i="2"/>
  <c r="D363" i="2"/>
  <c r="C363" i="2"/>
  <c r="L362" i="2"/>
  <c r="K362" i="2"/>
  <c r="J362" i="2"/>
  <c r="I362" i="2"/>
  <c r="H362" i="2"/>
  <c r="G362" i="2"/>
  <c r="F362" i="2"/>
  <c r="E362" i="2"/>
  <c r="D362" i="2"/>
  <c r="C362" i="2"/>
  <c r="L361" i="2"/>
  <c r="K361" i="2"/>
  <c r="J361" i="2"/>
  <c r="I361" i="2"/>
  <c r="H361" i="2"/>
  <c r="G361" i="2"/>
  <c r="F361" i="2"/>
  <c r="E361" i="2"/>
  <c r="D361" i="2"/>
  <c r="C361" i="2"/>
  <c r="L360" i="2"/>
  <c r="K360" i="2"/>
  <c r="J360" i="2"/>
  <c r="I360" i="2"/>
  <c r="H360" i="2"/>
  <c r="G360" i="2"/>
  <c r="F360" i="2"/>
  <c r="E360" i="2"/>
  <c r="D360" i="2"/>
  <c r="C360" i="2"/>
  <c r="L359" i="2"/>
  <c r="K359" i="2"/>
  <c r="J359" i="2"/>
  <c r="I359" i="2"/>
  <c r="H359" i="2"/>
  <c r="G359" i="2"/>
  <c r="F359" i="2"/>
  <c r="E359" i="2"/>
  <c r="D359" i="2"/>
  <c r="C359" i="2"/>
  <c r="L358" i="2"/>
  <c r="K358" i="2"/>
  <c r="J358" i="2"/>
  <c r="I358" i="2"/>
  <c r="H358" i="2"/>
  <c r="G358" i="2"/>
  <c r="F358" i="2"/>
  <c r="E358" i="2"/>
  <c r="D358" i="2"/>
  <c r="C358" i="2"/>
  <c r="L357" i="2"/>
  <c r="K357" i="2"/>
  <c r="J357" i="2"/>
  <c r="I357" i="2"/>
  <c r="H357" i="2"/>
  <c r="G357" i="2"/>
  <c r="F357" i="2"/>
  <c r="E357" i="2"/>
  <c r="D357" i="2"/>
  <c r="C357" i="2"/>
  <c r="L356" i="2"/>
  <c r="K356" i="2"/>
  <c r="J356" i="2"/>
  <c r="I356" i="2"/>
  <c r="H356" i="2"/>
  <c r="G356" i="2"/>
  <c r="F356" i="2"/>
  <c r="E356" i="2"/>
  <c r="D356" i="2"/>
  <c r="C356" i="2"/>
  <c r="L355" i="2"/>
  <c r="K355" i="2"/>
  <c r="J355" i="2"/>
  <c r="I355" i="2"/>
  <c r="H355" i="2"/>
  <c r="G355" i="2"/>
  <c r="F355" i="2"/>
  <c r="E355" i="2"/>
  <c r="D355" i="2"/>
  <c r="C355" i="2"/>
  <c r="L354" i="2"/>
  <c r="K354" i="2"/>
  <c r="J354" i="2"/>
  <c r="I354" i="2"/>
  <c r="H354" i="2"/>
  <c r="G354" i="2"/>
  <c r="F354" i="2"/>
  <c r="E354" i="2"/>
  <c r="D354" i="2"/>
  <c r="C354" i="2"/>
  <c r="L353" i="2"/>
  <c r="K353" i="2"/>
  <c r="J353" i="2"/>
  <c r="I353" i="2"/>
  <c r="H353" i="2"/>
  <c r="G353" i="2"/>
  <c r="F353" i="2"/>
  <c r="E353" i="2"/>
  <c r="D353" i="2"/>
  <c r="C353" i="2"/>
  <c r="L352" i="2"/>
  <c r="K352" i="2"/>
  <c r="J352" i="2"/>
  <c r="I352" i="2"/>
  <c r="H352" i="2"/>
  <c r="G352" i="2"/>
  <c r="F352" i="2"/>
  <c r="E352" i="2"/>
  <c r="D352" i="2"/>
  <c r="C352" i="2"/>
  <c r="L351" i="2"/>
  <c r="K351" i="2"/>
  <c r="J351" i="2"/>
  <c r="I351" i="2"/>
  <c r="H351" i="2"/>
  <c r="G351" i="2"/>
  <c r="F351" i="2"/>
  <c r="E351" i="2"/>
  <c r="D351" i="2"/>
  <c r="C351" i="2"/>
  <c r="L350" i="2"/>
  <c r="K350" i="2"/>
  <c r="J350" i="2"/>
  <c r="I350" i="2"/>
  <c r="H350" i="2"/>
  <c r="G350" i="2"/>
  <c r="F350" i="2"/>
  <c r="E350" i="2"/>
  <c r="D350" i="2"/>
  <c r="C350" i="2"/>
  <c r="L349" i="2"/>
  <c r="K349" i="2"/>
  <c r="J349" i="2"/>
  <c r="I349" i="2"/>
  <c r="H349" i="2"/>
  <c r="G349" i="2"/>
  <c r="F349" i="2"/>
  <c r="E349" i="2"/>
  <c r="D349" i="2"/>
  <c r="C349" i="2"/>
  <c r="L348" i="2"/>
  <c r="K348" i="2"/>
  <c r="J348" i="2"/>
  <c r="I348" i="2"/>
  <c r="H348" i="2"/>
  <c r="G348" i="2"/>
  <c r="F348" i="2"/>
  <c r="E348" i="2"/>
  <c r="D348" i="2"/>
  <c r="C348" i="2"/>
  <c r="L347" i="2"/>
  <c r="K347" i="2"/>
  <c r="J347" i="2"/>
  <c r="I347" i="2"/>
  <c r="H347" i="2"/>
  <c r="G347" i="2"/>
  <c r="F347" i="2"/>
  <c r="E347" i="2"/>
  <c r="D347" i="2"/>
  <c r="C347" i="2"/>
  <c r="L346" i="2"/>
  <c r="K346" i="2"/>
  <c r="J346" i="2"/>
  <c r="I346" i="2"/>
  <c r="H346" i="2"/>
  <c r="G346" i="2"/>
  <c r="F346" i="2"/>
  <c r="E346" i="2"/>
  <c r="D346" i="2"/>
  <c r="C346" i="2"/>
  <c r="L345" i="2"/>
  <c r="K345" i="2"/>
  <c r="J345" i="2"/>
  <c r="I345" i="2"/>
  <c r="H345" i="2"/>
  <c r="G345" i="2"/>
  <c r="F345" i="2"/>
  <c r="E345" i="2"/>
  <c r="D345" i="2"/>
  <c r="C345" i="2"/>
  <c r="L344" i="2"/>
  <c r="K344" i="2"/>
  <c r="J344" i="2"/>
  <c r="I344" i="2"/>
  <c r="H344" i="2"/>
  <c r="G344" i="2"/>
  <c r="F344" i="2"/>
  <c r="E344" i="2"/>
  <c r="D344" i="2"/>
  <c r="C344" i="2"/>
  <c r="L343" i="2"/>
  <c r="K343" i="2"/>
  <c r="J343" i="2"/>
  <c r="I343" i="2"/>
  <c r="H343" i="2"/>
  <c r="G343" i="2"/>
  <c r="F343" i="2"/>
  <c r="E343" i="2"/>
  <c r="D343" i="2"/>
  <c r="C343" i="2"/>
  <c r="L342" i="2"/>
  <c r="K342" i="2"/>
  <c r="J342" i="2"/>
  <c r="I342" i="2"/>
  <c r="H342" i="2"/>
  <c r="G342" i="2"/>
  <c r="F342" i="2"/>
  <c r="E342" i="2"/>
  <c r="D342" i="2"/>
  <c r="C342" i="2"/>
  <c r="L341" i="2"/>
  <c r="K341" i="2"/>
  <c r="J341" i="2"/>
  <c r="I341" i="2"/>
  <c r="H341" i="2"/>
  <c r="G341" i="2"/>
  <c r="F341" i="2"/>
  <c r="E341" i="2"/>
  <c r="D341" i="2"/>
  <c r="C341" i="2"/>
  <c r="L340" i="2"/>
  <c r="K340" i="2"/>
  <c r="J340" i="2"/>
  <c r="I340" i="2"/>
  <c r="H340" i="2"/>
  <c r="G340" i="2"/>
  <c r="F340" i="2"/>
  <c r="E340" i="2"/>
  <c r="D340" i="2"/>
  <c r="C340" i="2"/>
  <c r="L339" i="2"/>
  <c r="K339" i="2"/>
  <c r="J339" i="2"/>
  <c r="I339" i="2"/>
  <c r="H339" i="2"/>
  <c r="G339" i="2"/>
  <c r="F339" i="2"/>
  <c r="E339" i="2"/>
  <c r="D339" i="2"/>
  <c r="C339" i="2"/>
  <c r="L338" i="2"/>
  <c r="K338" i="2"/>
  <c r="J338" i="2"/>
  <c r="I338" i="2"/>
  <c r="H338" i="2"/>
  <c r="G338" i="2"/>
  <c r="F338" i="2"/>
  <c r="E338" i="2"/>
  <c r="D338" i="2"/>
  <c r="C338" i="2"/>
  <c r="L337" i="2"/>
  <c r="K337" i="2"/>
  <c r="J337" i="2"/>
  <c r="I337" i="2"/>
  <c r="H337" i="2"/>
  <c r="G337" i="2"/>
  <c r="F337" i="2"/>
  <c r="E337" i="2"/>
  <c r="D337" i="2"/>
  <c r="C337" i="2"/>
  <c r="L336" i="2"/>
  <c r="K336" i="2"/>
  <c r="J336" i="2"/>
  <c r="I336" i="2"/>
  <c r="H336" i="2"/>
  <c r="G336" i="2"/>
  <c r="F336" i="2"/>
  <c r="E336" i="2"/>
  <c r="D336" i="2"/>
  <c r="C336" i="2"/>
  <c r="L335" i="2"/>
  <c r="K335" i="2"/>
  <c r="J335" i="2"/>
  <c r="I335" i="2"/>
  <c r="H335" i="2"/>
  <c r="G335" i="2"/>
  <c r="F335" i="2"/>
  <c r="E335" i="2"/>
  <c r="D335" i="2"/>
  <c r="C335" i="2"/>
  <c r="L334" i="2"/>
  <c r="K334" i="2"/>
  <c r="J334" i="2"/>
  <c r="I334" i="2"/>
  <c r="H334" i="2"/>
  <c r="G334" i="2"/>
  <c r="F334" i="2"/>
  <c r="E334" i="2"/>
  <c r="D334" i="2"/>
  <c r="C334" i="2"/>
  <c r="L333" i="2"/>
  <c r="K333" i="2"/>
  <c r="J333" i="2"/>
  <c r="I333" i="2"/>
  <c r="H333" i="2"/>
  <c r="G333" i="2"/>
  <c r="F333" i="2"/>
  <c r="E333" i="2"/>
  <c r="D333" i="2"/>
  <c r="C333" i="2"/>
  <c r="L332" i="2"/>
  <c r="K332" i="2"/>
  <c r="J332" i="2"/>
  <c r="I332" i="2"/>
  <c r="H332" i="2"/>
  <c r="G332" i="2"/>
  <c r="F332" i="2"/>
  <c r="E332" i="2"/>
  <c r="D332" i="2"/>
  <c r="C332" i="2"/>
  <c r="L331" i="2"/>
  <c r="K331" i="2"/>
  <c r="J331" i="2"/>
  <c r="I331" i="2"/>
  <c r="H331" i="2"/>
  <c r="G331" i="2"/>
  <c r="F331" i="2"/>
  <c r="E331" i="2"/>
  <c r="D331" i="2"/>
  <c r="C331" i="2"/>
  <c r="L330" i="2"/>
  <c r="K330" i="2"/>
  <c r="J330" i="2"/>
  <c r="I330" i="2"/>
  <c r="H330" i="2"/>
  <c r="G330" i="2"/>
  <c r="F330" i="2"/>
  <c r="E330" i="2"/>
  <c r="D330" i="2"/>
  <c r="C330" i="2"/>
  <c r="L329" i="2"/>
  <c r="K329" i="2"/>
  <c r="J329" i="2"/>
  <c r="I329" i="2"/>
  <c r="H329" i="2"/>
  <c r="G329" i="2"/>
  <c r="F329" i="2"/>
  <c r="E329" i="2"/>
  <c r="D329" i="2"/>
  <c r="C329" i="2"/>
  <c r="L328" i="2"/>
  <c r="K328" i="2"/>
  <c r="J328" i="2"/>
  <c r="I328" i="2"/>
  <c r="H328" i="2"/>
  <c r="G328" i="2"/>
  <c r="F328" i="2"/>
  <c r="E328" i="2"/>
  <c r="D328" i="2"/>
  <c r="C328" i="2"/>
  <c r="L327" i="2"/>
  <c r="K327" i="2"/>
  <c r="J327" i="2"/>
  <c r="I327" i="2"/>
  <c r="H327" i="2"/>
  <c r="G327" i="2"/>
  <c r="F327" i="2"/>
  <c r="E327" i="2"/>
  <c r="D327" i="2"/>
  <c r="C327" i="2"/>
  <c r="L326" i="2"/>
  <c r="K326" i="2"/>
  <c r="J326" i="2"/>
  <c r="I326" i="2"/>
  <c r="H326" i="2"/>
  <c r="G326" i="2"/>
  <c r="F326" i="2"/>
  <c r="E326" i="2"/>
  <c r="D326" i="2"/>
  <c r="C326" i="2"/>
  <c r="L325" i="2"/>
  <c r="K325" i="2"/>
  <c r="J325" i="2"/>
  <c r="I325" i="2"/>
  <c r="H325" i="2"/>
  <c r="G325" i="2"/>
  <c r="F325" i="2"/>
  <c r="E325" i="2"/>
  <c r="D325" i="2"/>
  <c r="C325" i="2"/>
  <c r="L324" i="2"/>
  <c r="K324" i="2"/>
  <c r="J324" i="2"/>
  <c r="I324" i="2"/>
  <c r="H324" i="2"/>
  <c r="G324" i="2"/>
  <c r="F324" i="2"/>
  <c r="E324" i="2"/>
  <c r="D324" i="2"/>
  <c r="C324" i="2"/>
  <c r="L323" i="2"/>
  <c r="K323" i="2"/>
  <c r="J323" i="2"/>
  <c r="I323" i="2"/>
  <c r="H323" i="2"/>
  <c r="G323" i="2"/>
  <c r="F323" i="2"/>
  <c r="E323" i="2"/>
  <c r="D323" i="2"/>
  <c r="C323" i="2"/>
  <c r="L322" i="2"/>
  <c r="K322" i="2"/>
  <c r="J322" i="2"/>
  <c r="I322" i="2"/>
  <c r="H322" i="2"/>
  <c r="G322" i="2"/>
  <c r="F322" i="2"/>
  <c r="E322" i="2"/>
  <c r="D322" i="2"/>
  <c r="C322" i="2"/>
  <c r="L321" i="2"/>
  <c r="K321" i="2"/>
  <c r="J321" i="2"/>
  <c r="I321" i="2"/>
  <c r="H321" i="2"/>
  <c r="G321" i="2"/>
  <c r="F321" i="2"/>
  <c r="E321" i="2"/>
  <c r="D321" i="2"/>
  <c r="C321" i="2"/>
  <c r="L320" i="2"/>
  <c r="K320" i="2"/>
  <c r="J320" i="2"/>
  <c r="I320" i="2"/>
  <c r="H320" i="2"/>
  <c r="G320" i="2"/>
  <c r="F320" i="2"/>
  <c r="E320" i="2"/>
  <c r="D320" i="2"/>
  <c r="C320" i="2"/>
  <c r="L319" i="2"/>
  <c r="K319" i="2"/>
  <c r="J319" i="2"/>
  <c r="I319" i="2"/>
  <c r="H319" i="2"/>
  <c r="G319" i="2"/>
  <c r="F319" i="2"/>
  <c r="E319" i="2"/>
  <c r="D319" i="2"/>
  <c r="C319" i="2"/>
  <c r="L318" i="2"/>
  <c r="K318" i="2"/>
  <c r="J318" i="2"/>
  <c r="I318" i="2"/>
  <c r="H318" i="2"/>
  <c r="G318" i="2"/>
  <c r="F318" i="2"/>
  <c r="E318" i="2"/>
  <c r="D318" i="2"/>
  <c r="C318" i="2"/>
  <c r="L317" i="2"/>
  <c r="K317" i="2"/>
  <c r="J317" i="2"/>
  <c r="I317" i="2"/>
  <c r="H317" i="2"/>
  <c r="G317" i="2"/>
  <c r="F317" i="2"/>
  <c r="E317" i="2"/>
  <c r="D317" i="2"/>
  <c r="C317" i="2"/>
  <c r="L316" i="2"/>
  <c r="K316" i="2"/>
  <c r="J316" i="2"/>
  <c r="I316" i="2"/>
  <c r="H316" i="2"/>
  <c r="G316" i="2"/>
  <c r="F316" i="2"/>
  <c r="E316" i="2"/>
  <c r="D316" i="2"/>
  <c r="C316" i="2"/>
  <c r="L315" i="2"/>
  <c r="K315" i="2"/>
  <c r="J315" i="2"/>
  <c r="I315" i="2"/>
  <c r="H315" i="2"/>
  <c r="G315" i="2"/>
  <c r="F315" i="2"/>
  <c r="E315" i="2"/>
  <c r="D315" i="2"/>
  <c r="C315" i="2"/>
  <c r="L314" i="2"/>
  <c r="K314" i="2"/>
  <c r="J314" i="2"/>
  <c r="I314" i="2"/>
  <c r="H314" i="2"/>
  <c r="G314" i="2"/>
  <c r="F314" i="2"/>
  <c r="E314" i="2"/>
  <c r="D314" i="2"/>
  <c r="C314" i="2"/>
  <c r="L313" i="2"/>
  <c r="K313" i="2"/>
  <c r="J313" i="2"/>
  <c r="I313" i="2"/>
  <c r="H313" i="2"/>
  <c r="G313" i="2"/>
  <c r="F313" i="2"/>
  <c r="E313" i="2"/>
  <c r="D313" i="2"/>
  <c r="C313" i="2"/>
  <c r="L312" i="2"/>
  <c r="K312" i="2"/>
  <c r="J312" i="2"/>
  <c r="I312" i="2"/>
  <c r="H312" i="2"/>
  <c r="G312" i="2"/>
  <c r="F312" i="2"/>
  <c r="E312" i="2"/>
  <c r="D312" i="2"/>
  <c r="C312" i="2"/>
  <c r="L311" i="2"/>
  <c r="K311" i="2"/>
  <c r="J311" i="2"/>
  <c r="I311" i="2"/>
  <c r="H311" i="2"/>
  <c r="G311" i="2"/>
  <c r="F311" i="2"/>
  <c r="E311" i="2"/>
  <c r="D311" i="2"/>
  <c r="C311" i="2"/>
  <c r="L310" i="2"/>
  <c r="K310" i="2"/>
  <c r="J310" i="2"/>
  <c r="I310" i="2"/>
  <c r="H310" i="2"/>
  <c r="G310" i="2"/>
  <c r="F310" i="2"/>
  <c r="E310" i="2"/>
  <c r="D310" i="2"/>
  <c r="C310" i="2"/>
  <c r="L309" i="2"/>
  <c r="K309" i="2"/>
  <c r="J309" i="2"/>
  <c r="I309" i="2"/>
  <c r="H309" i="2"/>
  <c r="G309" i="2"/>
  <c r="F309" i="2"/>
  <c r="E309" i="2"/>
  <c r="D309" i="2"/>
  <c r="C309" i="2"/>
  <c r="L308" i="2"/>
  <c r="K308" i="2"/>
  <c r="J308" i="2"/>
  <c r="I308" i="2"/>
  <c r="H308" i="2"/>
  <c r="G308" i="2"/>
  <c r="F308" i="2"/>
  <c r="E308" i="2"/>
  <c r="D308" i="2"/>
  <c r="C308" i="2"/>
  <c r="L307" i="2"/>
  <c r="K307" i="2"/>
  <c r="J307" i="2"/>
  <c r="I307" i="2"/>
  <c r="H307" i="2"/>
  <c r="G307" i="2"/>
  <c r="F307" i="2"/>
  <c r="E307" i="2"/>
  <c r="D307" i="2"/>
  <c r="C307" i="2"/>
  <c r="L306" i="2"/>
  <c r="K306" i="2"/>
  <c r="J306" i="2"/>
  <c r="I306" i="2"/>
  <c r="H306" i="2"/>
  <c r="G306" i="2"/>
  <c r="F306" i="2"/>
  <c r="E306" i="2"/>
  <c r="D306" i="2"/>
  <c r="C306" i="2"/>
  <c r="L305" i="2"/>
  <c r="K305" i="2"/>
  <c r="J305" i="2"/>
  <c r="I305" i="2"/>
  <c r="H305" i="2"/>
  <c r="G305" i="2"/>
  <c r="F305" i="2"/>
  <c r="E305" i="2"/>
  <c r="D305" i="2"/>
  <c r="C305" i="2"/>
  <c r="L304" i="2"/>
  <c r="K304" i="2"/>
  <c r="J304" i="2"/>
  <c r="I304" i="2"/>
  <c r="H304" i="2"/>
  <c r="G304" i="2"/>
  <c r="F304" i="2"/>
  <c r="E304" i="2"/>
  <c r="D304" i="2"/>
  <c r="C304" i="2"/>
  <c r="L303" i="2"/>
  <c r="K303" i="2"/>
  <c r="J303" i="2"/>
  <c r="I303" i="2"/>
  <c r="H303" i="2"/>
  <c r="G303" i="2"/>
  <c r="F303" i="2"/>
  <c r="E303" i="2"/>
  <c r="D303" i="2"/>
  <c r="C303" i="2"/>
  <c r="L302" i="2"/>
  <c r="K302" i="2"/>
  <c r="J302" i="2"/>
  <c r="I302" i="2"/>
  <c r="H302" i="2"/>
  <c r="G302" i="2"/>
  <c r="F302" i="2"/>
  <c r="E302" i="2"/>
  <c r="D302" i="2"/>
  <c r="C302" i="2"/>
  <c r="L301" i="2"/>
  <c r="K301" i="2"/>
  <c r="J301" i="2"/>
  <c r="I301" i="2"/>
  <c r="H301" i="2"/>
  <c r="G301" i="2"/>
  <c r="F301" i="2"/>
  <c r="E301" i="2"/>
  <c r="D301" i="2"/>
  <c r="C301" i="2"/>
  <c r="L300" i="2"/>
  <c r="K300" i="2"/>
  <c r="J300" i="2"/>
  <c r="I300" i="2"/>
  <c r="H300" i="2"/>
  <c r="G300" i="2"/>
  <c r="F300" i="2"/>
  <c r="E300" i="2"/>
  <c r="D300" i="2"/>
  <c r="C300" i="2"/>
  <c r="L299" i="2"/>
  <c r="K299" i="2"/>
  <c r="J299" i="2"/>
  <c r="I299" i="2"/>
  <c r="H299" i="2"/>
  <c r="G299" i="2"/>
  <c r="F299" i="2"/>
  <c r="E299" i="2"/>
  <c r="D299" i="2"/>
  <c r="C299" i="2"/>
  <c r="L298" i="2"/>
  <c r="K298" i="2"/>
  <c r="J298" i="2"/>
  <c r="I298" i="2"/>
  <c r="H298" i="2"/>
  <c r="G298" i="2"/>
  <c r="F298" i="2"/>
  <c r="E298" i="2"/>
  <c r="D298" i="2"/>
  <c r="C298" i="2"/>
  <c r="L297" i="2"/>
  <c r="K297" i="2"/>
  <c r="J297" i="2"/>
  <c r="I297" i="2"/>
  <c r="H297" i="2"/>
  <c r="G297" i="2"/>
  <c r="F297" i="2"/>
  <c r="E297" i="2"/>
  <c r="D297" i="2"/>
  <c r="C297" i="2"/>
  <c r="L296" i="2"/>
  <c r="K296" i="2"/>
  <c r="J296" i="2"/>
  <c r="I296" i="2"/>
  <c r="H296" i="2"/>
  <c r="G296" i="2"/>
  <c r="F296" i="2"/>
  <c r="E296" i="2"/>
  <c r="D296" i="2"/>
  <c r="C296" i="2"/>
  <c r="L295" i="2"/>
  <c r="K295" i="2"/>
  <c r="J295" i="2"/>
  <c r="I295" i="2"/>
  <c r="H295" i="2"/>
  <c r="G295" i="2"/>
  <c r="F295" i="2"/>
  <c r="E295" i="2"/>
  <c r="D295" i="2"/>
  <c r="C295" i="2"/>
  <c r="L294" i="2"/>
  <c r="K294" i="2"/>
  <c r="J294" i="2"/>
  <c r="I294" i="2"/>
  <c r="H294" i="2"/>
  <c r="G294" i="2"/>
  <c r="F294" i="2"/>
  <c r="E294" i="2"/>
  <c r="D294" i="2"/>
  <c r="C294" i="2"/>
  <c r="L293" i="2"/>
  <c r="K293" i="2"/>
  <c r="J293" i="2"/>
  <c r="I293" i="2"/>
  <c r="H293" i="2"/>
  <c r="G293" i="2"/>
  <c r="F293" i="2"/>
  <c r="E293" i="2"/>
  <c r="D293" i="2"/>
  <c r="C293" i="2"/>
  <c r="L292" i="2"/>
  <c r="K292" i="2"/>
  <c r="J292" i="2"/>
  <c r="I292" i="2"/>
  <c r="H292" i="2"/>
  <c r="G292" i="2"/>
  <c r="F292" i="2"/>
  <c r="E292" i="2"/>
  <c r="D292" i="2"/>
  <c r="C292" i="2"/>
  <c r="L291" i="2"/>
  <c r="K291" i="2"/>
  <c r="J291" i="2"/>
  <c r="I291" i="2"/>
  <c r="H291" i="2"/>
  <c r="G291" i="2"/>
  <c r="F291" i="2"/>
  <c r="E291" i="2"/>
  <c r="D291" i="2"/>
  <c r="C291" i="2"/>
  <c r="L290" i="2"/>
  <c r="K290" i="2"/>
  <c r="J290" i="2"/>
  <c r="I290" i="2"/>
  <c r="H290" i="2"/>
  <c r="G290" i="2"/>
  <c r="F290" i="2"/>
  <c r="E290" i="2"/>
  <c r="D290" i="2"/>
  <c r="C290" i="2"/>
  <c r="L289" i="2"/>
  <c r="K289" i="2"/>
  <c r="J289" i="2"/>
  <c r="I289" i="2"/>
  <c r="H289" i="2"/>
  <c r="G289" i="2"/>
  <c r="F289" i="2"/>
  <c r="E289" i="2"/>
  <c r="D289" i="2"/>
  <c r="C289" i="2"/>
  <c r="L288" i="2"/>
  <c r="K288" i="2"/>
  <c r="J288" i="2"/>
  <c r="I288" i="2"/>
  <c r="H288" i="2"/>
  <c r="G288" i="2"/>
  <c r="F288" i="2"/>
  <c r="E288" i="2"/>
  <c r="D288" i="2"/>
  <c r="C288" i="2"/>
  <c r="L287" i="2"/>
  <c r="K287" i="2"/>
  <c r="J287" i="2"/>
  <c r="I287" i="2"/>
  <c r="H287" i="2"/>
  <c r="G287" i="2"/>
  <c r="F287" i="2"/>
  <c r="E287" i="2"/>
  <c r="D287" i="2"/>
  <c r="C287" i="2"/>
  <c r="L286" i="2"/>
  <c r="K286" i="2"/>
  <c r="J286" i="2"/>
  <c r="I286" i="2"/>
  <c r="H286" i="2"/>
  <c r="G286" i="2"/>
  <c r="F286" i="2"/>
  <c r="E286" i="2"/>
  <c r="D286" i="2"/>
  <c r="C286" i="2"/>
  <c r="L285" i="2"/>
  <c r="K285" i="2"/>
  <c r="J285" i="2"/>
  <c r="I285" i="2"/>
  <c r="H285" i="2"/>
  <c r="G285" i="2"/>
  <c r="F285" i="2"/>
  <c r="E285" i="2"/>
  <c r="D285" i="2"/>
  <c r="C285" i="2"/>
  <c r="L284" i="2"/>
  <c r="K284" i="2"/>
  <c r="J284" i="2"/>
  <c r="I284" i="2"/>
  <c r="H284" i="2"/>
  <c r="G284" i="2"/>
  <c r="F284" i="2"/>
  <c r="E284" i="2"/>
  <c r="D284" i="2"/>
  <c r="C284" i="2"/>
  <c r="L283" i="2"/>
  <c r="K283" i="2"/>
  <c r="J283" i="2"/>
  <c r="I283" i="2"/>
  <c r="H283" i="2"/>
  <c r="G283" i="2"/>
  <c r="F283" i="2"/>
  <c r="E283" i="2"/>
  <c r="D283" i="2"/>
  <c r="C283" i="2"/>
  <c r="L282" i="2"/>
  <c r="K282" i="2"/>
  <c r="J282" i="2"/>
  <c r="I282" i="2"/>
  <c r="H282" i="2"/>
  <c r="G282" i="2"/>
  <c r="F282" i="2"/>
  <c r="E282" i="2"/>
  <c r="D282" i="2"/>
  <c r="C282" i="2"/>
  <c r="L281" i="2"/>
  <c r="K281" i="2"/>
  <c r="J281" i="2"/>
  <c r="I281" i="2"/>
  <c r="H281" i="2"/>
  <c r="G281" i="2"/>
  <c r="F281" i="2"/>
  <c r="E281" i="2"/>
  <c r="D281" i="2"/>
  <c r="C281" i="2"/>
  <c r="L280" i="2"/>
  <c r="K280" i="2"/>
  <c r="J280" i="2"/>
  <c r="I280" i="2"/>
  <c r="H280" i="2"/>
  <c r="G280" i="2"/>
  <c r="F280" i="2"/>
  <c r="E280" i="2"/>
  <c r="D280" i="2"/>
  <c r="C280" i="2"/>
  <c r="L279" i="2"/>
  <c r="K279" i="2"/>
  <c r="J279" i="2"/>
  <c r="I279" i="2"/>
  <c r="H279" i="2"/>
  <c r="G279" i="2"/>
  <c r="F279" i="2"/>
  <c r="E279" i="2"/>
  <c r="D279" i="2"/>
  <c r="C279" i="2"/>
  <c r="L278" i="2"/>
  <c r="K278" i="2"/>
  <c r="J278" i="2"/>
  <c r="I278" i="2"/>
  <c r="H278" i="2"/>
  <c r="G278" i="2"/>
  <c r="F278" i="2"/>
  <c r="E278" i="2"/>
  <c r="D278" i="2"/>
  <c r="C278" i="2"/>
  <c r="L277" i="2"/>
  <c r="K277" i="2"/>
  <c r="J277" i="2"/>
  <c r="I277" i="2"/>
  <c r="H277" i="2"/>
  <c r="G277" i="2"/>
  <c r="F277" i="2"/>
  <c r="E277" i="2"/>
  <c r="D277" i="2"/>
  <c r="C277" i="2"/>
  <c r="L276" i="2"/>
  <c r="K276" i="2"/>
  <c r="J276" i="2"/>
  <c r="I276" i="2"/>
  <c r="H276" i="2"/>
  <c r="G276" i="2"/>
  <c r="F276" i="2"/>
  <c r="E276" i="2"/>
  <c r="D276" i="2"/>
  <c r="C276" i="2"/>
  <c r="L275" i="2"/>
  <c r="K275" i="2"/>
  <c r="J275" i="2"/>
  <c r="I275" i="2"/>
  <c r="H275" i="2"/>
  <c r="G275" i="2"/>
  <c r="F275" i="2"/>
  <c r="E275" i="2"/>
  <c r="D275" i="2"/>
  <c r="C275" i="2"/>
  <c r="L274" i="2"/>
  <c r="K274" i="2"/>
  <c r="J274" i="2"/>
  <c r="I274" i="2"/>
  <c r="H274" i="2"/>
  <c r="G274" i="2"/>
  <c r="F274" i="2"/>
  <c r="E274" i="2"/>
  <c r="D274" i="2"/>
  <c r="C274" i="2"/>
  <c r="L273" i="2"/>
  <c r="K273" i="2"/>
  <c r="J273" i="2"/>
  <c r="I273" i="2"/>
  <c r="H273" i="2"/>
  <c r="G273" i="2"/>
  <c r="F273" i="2"/>
  <c r="E273" i="2"/>
  <c r="D273" i="2"/>
  <c r="C273" i="2"/>
  <c r="L272" i="2"/>
  <c r="K272" i="2"/>
  <c r="J272" i="2"/>
  <c r="I272" i="2"/>
  <c r="H272" i="2"/>
  <c r="G272" i="2"/>
  <c r="F272" i="2"/>
  <c r="E272" i="2"/>
  <c r="D272" i="2"/>
  <c r="C272" i="2"/>
  <c r="L271" i="2"/>
  <c r="K271" i="2"/>
  <c r="J271" i="2"/>
  <c r="I271" i="2"/>
  <c r="H271" i="2"/>
  <c r="G271" i="2"/>
  <c r="F271" i="2"/>
  <c r="E271" i="2"/>
  <c r="D271" i="2"/>
  <c r="C271" i="2"/>
  <c r="L270" i="2"/>
  <c r="K270" i="2"/>
  <c r="J270" i="2"/>
  <c r="I270" i="2"/>
  <c r="H270" i="2"/>
  <c r="G270" i="2"/>
  <c r="F270" i="2"/>
  <c r="E270" i="2"/>
  <c r="D270" i="2"/>
  <c r="C270" i="2"/>
  <c r="L269" i="2"/>
  <c r="K269" i="2"/>
  <c r="J269" i="2"/>
  <c r="I269" i="2"/>
  <c r="H269" i="2"/>
  <c r="G269" i="2"/>
  <c r="F269" i="2"/>
  <c r="E269" i="2"/>
  <c r="D269" i="2"/>
  <c r="C269" i="2"/>
  <c r="L268" i="2"/>
  <c r="K268" i="2"/>
  <c r="J268" i="2"/>
  <c r="I268" i="2"/>
  <c r="H268" i="2"/>
  <c r="G268" i="2"/>
  <c r="F268" i="2"/>
  <c r="E268" i="2"/>
  <c r="D268" i="2"/>
  <c r="C268" i="2"/>
  <c r="L267" i="2"/>
  <c r="K267" i="2"/>
  <c r="J267" i="2"/>
  <c r="I267" i="2"/>
  <c r="H267" i="2"/>
  <c r="G267" i="2"/>
  <c r="F267" i="2"/>
  <c r="E267" i="2"/>
  <c r="D267" i="2"/>
  <c r="C267" i="2"/>
  <c r="L266" i="2"/>
  <c r="K266" i="2"/>
  <c r="J266" i="2"/>
  <c r="I266" i="2"/>
  <c r="H266" i="2"/>
  <c r="G266" i="2"/>
  <c r="F266" i="2"/>
  <c r="E266" i="2"/>
  <c r="D266" i="2"/>
  <c r="C266" i="2"/>
  <c r="L265" i="2"/>
  <c r="K265" i="2"/>
  <c r="J265" i="2"/>
  <c r="I265" i="2"/>
  <c r="H265" i="2"/>
  <c r="G265" i="2"/>
  <c r="F265" i="2"/>
  <c r="E265" i="2"/>
  <c r="D265" i="2"/>
  <c r="C265" i="2"/>
  <c r="L264" i="2"/>
  <c r="K264" i="2"/>
  <c r="J264" i="2"/>
  <c r="I264" i="2"/>
  <c r="H264" i="2"/>
  <c r="G264" i="2"/>
  <c r="F264" i="2"/>
  <c r="E264" i="2"/>
  <c r="D264" i="2"/>
  <c r="C264" i="2"/>
  <c r="L263" i="2"/>
  <c r="K263" i="2"/>
  <c r="J263" i="2"/>
  <c r="I263" i="2"/>
  <c r="H263" i="2"/>
  <c r="G263" i="2"/>
  <c r="F263" i="2"/>
  <c r="E263" i="2"/>
  <c r="D263" i="2"/>
  <c r="C263" i="2"/>
  <c r="L262" i="2"/>
  <c r="K262" i="2"/>
  <c r="J262" i="2"/>
  <c r="I262" i="2"/>
  <c r="H262" i="2"/>
  <c r="G262" i="2"/>
  <c r="F262" i="2"/>
  <c r="E262" i="2"/>
  <c r="D262" i="2"/>
  <c r="C262" i="2"/>
  <c r="L261" i="2"/>
  <c r="K261" i="2"/>
  <c r="J261" i="2"/>
  <c r="I261" i="2"/>
  <c r="H261" i="2"/>
  <c r="G261" i="2"/>
  <c r="F261" i="2"/>
  <c r="E261" i="2"/>
  <c r="D261" i="2"/>
  <c r="C261" i="2"/>
  <c r="L260" i="2"/>
  <c r="K260" i="2"/>
  <c r="J260" i="2"/>
  <c r="I260" i="2"/>
  <c r="H260" i="2"/>
  <c r="G260" i="2"/>
  <c r="F260" i="2"/>
  <c r="E260" i="2"/>
  <c r="D260" i="2"/>
  <c r="C260" i="2"/>
  <c r="L259" i="2"/>
  <c r="K259" i="2"/>
  <c r="J259" i="2"/>
  <c r="I259" i="2"/>
  <c r="H259" i="2"/>
  <c r="G259" i="2"/>
  <c r="F259" i="2"/>
  <c r="E259" i="2"/>
  <c r="D259" i="2"/>
  <c r="C259" i="2"/>
  <c r="L258" i="2"/>
  <c r="K258" i="2"/>
  <c r="J258" i="2"/>
  <c r="I258" i="2"/>
  <c r="H258" i="2"/>
  <c r="G258" i="2"/>
  <c r="F258" i="2"/>
  <c r="E258" i="2"/>
  <c r="D258" i="2"/>
  <c r="C258" i="2"/>
  <c r="L257" i="2"/>
  <c r="K257" i="2"/>
  <c r="J257" i="2"/>
  <c r="I257" i="2"/>
  <c r="H257" i="2"/>
  <c r="G257" i="2"/>
  <c r="F257" i="2"/>
  <c r="E257" i="2"/>
  <c r="D257" i="2"/>
  <c r="C257" i="2"/>
  <c r="L256" i="2"/>
  <c r="K256" i="2"/>
  <c r="J256" i="2"/>
  <c r="I256" i="2"/>
  <c r="H256" i="2"/>
  <c r="G256" i="2"/>
  <c r="F256" i="2"/>
  <c r="E256" i="2"/>
  <c r="D256" i="2"/>
  <c r="C256" i="2"/>
  <c r="L255" i="2"/>
  <c r="K255" i="2"/>
  <c r="J255" i="2"/>
  <c r="I255" i="2"/>
  <c r="H255" i="2"/>
  <c r="G255" i="2"/>
  <c r="F255" i="2"/>
  <c r="E255" i="2"/>
  <c r="D255" i="2"/>
  <c r="C255" i="2"/>
  <c r="L254" i="2"/>
  <c r="K254" i="2"/>
  <c r="J254" i="2"/>
  <c r="I254" i="2"/>
  <c r="H254" i="2"/>
  <c r="G254" i="2"/>
  <c r="F254" i="2"/>
  <c r="E254" i="2"/>
  <c r="D254" i="2"/>
  <c r="C254" i="2"/>
  <c r="L253" i="2"/>
  <c r="K253" i="2"/>
  <c r="J253" i="2"/>
  <c r="I253" i="2"/>
  <c r="H253" i="2"/>
  <c r="G253" i="2"/>
  <c r="F253" i="2"/>
  <c r="E253" i="2"/>
  <c r="D253" i="2"/>
  <c r="C253" i="2"/>
  <c r="L252" i="2"/>
  <c r="K252" i="2"/>
  <c r="J252" i="2"/>
  <c r="I252" i="2"/>
  <c r="H252" i="2"/>
  <c r="G252" i="2"/>
  <c r="F252" i="2"/>
  <c r="E252" i="2"/>
  <c r="D252" i="2"/>
  <c r="C252" i="2"/>
  <c r="L251" i="2"/>
  <c r="K251" i="2"/>
  <c r="J251" i="2"/>
  <c r="I251" i="2"/>
  <c r="H251" i="2"/>
  <c r="G251" i="2"/>
  <c r="F251" i="2"/>
  <c r="E251" i="2"/>
  <c r="D251" i="2"/>
  <c r="C251" i="2"/>
  <c r="L250" i="2"/>
  <c r="K250" i="2"/>
  <c r="J250" i="2"/>
  <c r="I250" i="2"/>
  <c r="H250" i="2"/>
  <c r="G250" i="2"/>
  <c r="F250" i="2"/>
  <c r="E250" i="2"/>
  <c r="D250" i="2"/>
  <c r="C250" i="2"/>
  <c r="L249" i="2"/>
  <c r="K249" i="2"/>
  <c r="J249" i="2"/>
  <c r="I249" i="2"/>
  <c r="H249" i="2"/>
  <c r="G249" i="2"/>
  <c r="F249" i="2"/>
  <c r="E249" i="2"/>
  <c r="D249" i="2"/>
  <c r="C249" i="2"/>
  <c r="L248" i="2"/>
  <c r="K248" i="2"/>
  <c r="J248" i="2"/>
  <c r="I248" i="2"/>
  <c r="H248" i="2"/>
  <c r="G248" i="2"/>
  <c r="F248" i="2"/>
  <c r="E248" i="2"/>
  <c r="D248" i="2"/>
  <c r="C248" i="2"/>
  <c r="L247" i="2"/>
  <c r="K247" i="2"/>
  <c r="J247" i="2"/>
  <c r="I247" i="2"/>
  <c r="H247" i="2"/>
  <c r="G247" i="2"/>
  <c r="F247" i="2"/>
  <c r="E247" i="2"/>
  <c r="D247" i="2"/>
  <c r="C247" i="2"/>
  <c r="L246" i="2"/>
  <c r="K246" i="2"/>
  <c r="J246" i="2"/>
  <c r="I246" i="2"/>
  <c r="H246" i="2"/>
  <c r="G246" i="2"/>
  <c r="F246" i="2"/>
  <c r="E246" i="2"/>
  <c r="D246" i="2"/>
  <c r="C246" i="2"/>
  <c r="L245" i="2"/>
  <c r="K245" i="2"/>
  <c r="J245" i="2"/>
  <c r="I245" i="2"/>
  <c r="H245" i="2"/>
  <c r="G245" i="2"/>
  <c r="F245" i="2"/>
  <c r="E245" i="2"/>
  <c r="D245" i="2"/>
  <c r="C245" i="2"/>
  <c r="L244" i="2"/>
  <c r="K244" i="2"/>
  <c r="J244" i="2"/>
  <c r="I244" i="2"/>
  <c r="H244" i="2"/>
  <c r="G244" i="2"/>
  <c r="F244" i="2"/>
  <c r="E244" i="2"/>
  <c r="D244" i="2"/>
  <c r="C244" i="2"/>
  <c r="L243" i="2"/>
  <c r="K243" i="2"/>
  <c r="J243" i="2"/>
  <c r="I243" i="2"/>
  <c r="H243" i="2"/>
  <c r="G243" i="2"/>
  <c r="F243" i="2"/>
  <c r="E243" i="2"/>
  <c r="D243" i="2"/>
  <c r="C243" i="2"/>
  <c r="L242" i="2"/>
  <c r="K242" i="2"/>
  <c r="J242" i="2"/>
  <c r="I242" i="2"/>
  <c r="H242" i="2"/>
  <c r="G242" i="2"/>
  <c r="F242" i="2"/>
  <c r="E242" i="2"/>
  <c r="D242" i="2"/>
  <c r="C242" i="2"/>
  <c r="L241" i="2"/>
  <c r="K241" i="2"/>
  <c r="J241" i="2"/>
  <c r="I241" i="2"/>
  <c r="H241" i="2"/>
  <c r="G241" i="2"/>
  <c r="F241" i="2"/>
  <c r="E241" i="2"/>
  <c r="D241" i="2"/>
  <c r="C241" i="2"/>
  <c r="L240" i="2"/>
  <c r="K240" i="2"/>
  <c r="J240" i="2"/>
  <c r="I240" i="2"/>
  <c r="H240" i="2"/>
  <c r="G240" i="2"/>
  <c r="F240" i="2"/>
  <c r="E240" i="2"/>
  <c r="D240" i="2"/>
  <c r="C240" i="2"/>
  <c r="L239" i="2"/>
  <c r="K239" i="2"/>
  <c r="J239" i="2"/>
  <c r="I239" i="2"/>
  <c r="H239" i="2"/>
  <c r="G239" i="2"/>
  <c r="F239" i="2"/>
  <c r="E239" i="2"/>
  <c r="D239" i="2"/>
  <c r="C239" i="2"/>
  <c r="L238" i="2"/>
  <c r="K238" i="2"/>
  <c r="J238" i="2"/>
  <c r="I238" i="2"/>
  <c r="H238" i="2"/>
  <c r="G238" i="2"/>
  <c r="F238" i="2"/>
  <c r="E238" i="2"/>
  <c r="D238" i="2"/>
  <c r="C238" i="2"/>
  <c r="L237" i="2"/>
  <c r="K237" i="2"/>
  <c r="J237" i="2"/>
  <c r="I237" i="2"/>
  <c r="H237" i="2"/>
  <c r="G237" i="2"/>
  <c r="F237" i="2"/>
  <c r="E237" i="2"/>
  <c r="D237" i="2"/>
  <c r="C237" i="2"/>
  <c r="L236" i="2"/>
  <c r="K236" i="2"/>
  <c r="J236" i="2"/>
  <c r="I236" i="2"/>
  <c r="H236" i="2"/>
  <c r="G236" i="2"/>
  <c r="F236" i="2"/>
  <c r="E236" i="2"/>
  <c r="D236" i="2"/>
  <c r="C236" i="2"/>
  <c r="L235" i="2"/>
  <c r="K235" i="2"/>
  <c r="J235" i="2"/>
  <c r="I235" i="2"/>
  <c r="H235" i="2"/>
  <c r="G235" i="2"/>
  <c r="F235" i="2"/>
  <c r="E235" i="2"/>
  <c r="D235" i="2"/>
  <c r="C235" i="2"/>
  <c r="L234" i="2"/>
  <c r="K234" i="2"/>
  <c r="J234" i="2"/>
  <c r="I234" i="2"/>
  <c r="H234" i="2"/>
  <c r="G234" i="2"/>
  <c r="F234" i="2"/>
  <c r="E234" i="2"/>
  <c r="D234" i="2"/>
  <c r="C234" i="2"/>
  <c r="L233" i="2"/>
  <c r="K233" i="2"/>
  <c r="J233" i="2"/>
  <c r="I233" i="2"/>
  <c r="H233" i="2"/>
  <c r="G233" i="2"/>
  <c r="F233" i="2"/>
  <c r="E233" i="2"/>
  <c r="D233" i="2"/>
  <c r="C233" i="2"/>
  <c r="L232" i="2"/>
  <c r="K232" i="2"/>
  <c r="J232" i="2"/>
  <c r="I232" i="2"/>
  <c r="H232" i="2"/>
  <c r="G232" i="2"/>
  <c r="F232" i="2"/>
  <c r="E232" i="2"/>
  <c r="D232" i="2"/>
  <c r="C232" i="2"/>
  <c r="L231" i="2"/>
  <c r="K231" i="2"/>
  <c r="J231" i="2"/>
  <c r="I231" i="2"/>
  <c r="H231" i="2"/>
  <c r="G231" i="2"/>
  <c r="F231" i="2"/>
  <c r="E231" i="2"/>
  <c r="D231" i="2"/>
  <c r="C231" i="2"/>
  <c r="L230" i="2"/>
  <c r="K230" i="2"/>
  <c r="J230" i="2"/>
  <c r="I230" i="2"/>
  <c r="H230" i="2"/>
  <c r="G230" i="2"/>
  <c r="F230" i="2"/>
  <c r="E230" i="2"/>
  <c r="D230" i="2"/>
  <c r="C230" i="2"/>
  <c r="L229" i="2"/>
  <c r="K229" i="2"/>
  <c r="J229" i="2"/>
  <c r="I229" i="2"/>
  <c r="H229" i="2"/>
  <c r="G229" i="2"/>
  <c r="F229" i="2"/>
  <c r="E229" i="2"/>
  <c r="D229" i="2"/>
  <c r="C229" i="2"/>
  <c r="L228" i="2"/>
  <c r="K228" i="2"/>
  <c r="J228" i="2"/>
  <c r="I228" i="2"/>
  <c r="H228" i="2"/>
  <c r="G228" i="2"/>
  <c r="F228" i="2"/>
  <c r="E228" i="2"/>
  <c r="D228" i="2"/>
  <c r="C228" i="2"/>
  <c r="L227" i="2"/>
  <c r="K227" i="2"/>
  <c r="J227" i="2"/>
  <c r="I227" i="2"/>
  <c r="H227" i="2"/>
  <c r="G227" i="2"/>
  <c r="F227" i="2"/>
  <c r="E227" i="2"/>
  <c r="D227" i="2"/>
  <c r="C227" i="2"/>
  <c r="L226" i="2"/>
  <c r="K226" i="2"/>
  <c r="J226" i="2"/>
  <c r="I226" i="2"/>
  <c r="H226" i="2"/>
  <c r="G226" i="2"/>
  <c r="F226" i="2"/>
  <c r="E226" i="2"/>
  <c r="D226" i="2"/>
  <c r="C226" i="2"/>
  <c r="L225" i="2"/>
  <c r="K225" i="2"/>
  <c r="J225" i="2"/>
  <c r="I225" i="2"/>
  <c r="H225" i="2"/>
  <c r="G225" i="2"/>
  <c r="F225" i="2"/>
  <c r="E225" i="2"/>
  <c r="D225" i="2"/>
  <c r="C225" i="2"/>
  <c r="L224" i="2"/>
  <c r="K224" i="2"/>
  <c r="J224" i="2"/>
  <c r="I224" i="2"/>
  <c r="H224" i="2"/>
  <c r="G224" i="2"/>
  <c r="F224" i="2"/>
  <c r="E224" i="2"/>
  <c r="D224" i="2"/>
  <c r="C224" i="2"/>
  <c r="L223" i="2"/>
  <c r="K223" i="2"/>
  <c r="J223" i="2"/>
  <c r="I223" i="2"/>
  <c r="H223" i="2"/>
  <c r="G223" i="2"/>
  <c r="F223" i="2"/>
  <c r="E223" i="2"/>
  <c r="D223" i="2"/>
  <c r="C223" i="2"/>
  <c r="L222" i="2"/>
  <c r="K222" i="2"/>
  <c r="J222" i="2"/>
  <c r="I222" i="2"/>
  <c r="H222" i="2"/>
  <c r="G222" i="2"/>
  <c r="F222" i="2"/>
  <c r="E222" i="2"/>
  <c r="D222" i="2"/>
  <c r="C222" i="2"/>
  <c r="L221" i="2"/>
  <c r="K221" i="2"/>
  <c r="J221" i="2"/>
  <c r="I221" i="2"/>
  <c r="H221" i="2"/>
  <c r="G221" i="2"/>
  <c r="F221" i="2"/>
  <c r="E221" i="2"/>
  <c r="D221" i="2"/>
  <c r="C221" i="2"/>
  <c r="L220" i="2"/>
  <c r="K220" i="2"/>
  <c r="J220" i="2"/>
  <c r="I220" i="2"/>
  <c r="H220" i="2"/>
  <c r="G220" i="2"/>
  <c r="F220" i="2"/>
  <c r="E220" i="2"/>
  <c r="D220" i="2"/>
  <c r="C220" i="2"/>
  <c r="L219" i="2"/>
  <c r="K219" i="2"/>
  <c r="J219" i="2"/>
  <c r="I219" i="2"/>
  <c r="H219" i="2"/>
  <c r="G219" i="2"/>
  <c r="F219" i="2"/>
  <c r="E219" i="2"/>
  <c r="D219" i="2"/>
  <c r="C219" i="2"/>
  <c r="L218" i="2"/>
  <c r="K218" i="2"/>
  <c r="J218" i="2"/>
  <c r="I218" i="2"/>
  <c r="H218" i="2"/>
  <c r="G218" i="2"/>
  <c r="F218" i="2"/>
  <c r="E218" i="2"/>
  <c r="D218" i="2"/>
  <c r="C218" i="2"/>
  <c r="L217" i="2"/>
  <c r="K217" i="2"/>
  <c r="J217" i="2"/>
  <c r="I217" i="2"/>
  <c r="H217" i="2"/>
  <c r="G217" i="2"/>
  <c r="F217" i="2"/>
  <c r="E217" i="2"/>
  <c r="D217" i="2"/>
  <c r="C217" i="2"/>
  <c r="L216" i="2"/>
  <c r="K216" i="2"/>
  <c r="J216" i="2"/>
  <c r="I216" i="2"/>
  <c r="H216" i="2"/>
  <c r="G216" i="2"/>
  <c r="F216" i="2"/>
  <c r="E216" i="2"/>
  <c r="D216" i="2"/>
  <c r="C216" i="2"/>
  <c r="L215" i="2"/>
  <c r="K215" i="2"/>
  <c r="J215" i="2"/>
  <c r="I215" i="2"/>
  <c r="H215" i="2"/>
  <c r="G215" i="2"/>
  <c r="F215" i="2"/>
  <c r="E215" i="2"/>
  <c r="D215" i="2"/>
  <c r="C215" i="2"/>
  <c r="L214" i="2"/>
  <c r="K214" i="2"/>
  <c r="J214" i="2"/>
  <c r="I214" i="2"/>
  <c r="H214" i="2"/>
  <c r="G214" i="2"/>
  <c r="F214" i="2"/>
  <c r="E214" i="2"/>
  <c r="D214" i="2"/>
  <c r="C214" i="2"/>
  <c r="L213" i="2"/>
  <c r="K213" i="2"/>
  <c r="J213" i="2"/>
  <c r="I213" i="2"/>
  <c r="H213" i="2"/>
  <c r="G213" i="2"/>
  <c r="F213" i="2"/>
  <c r="E213" i="2"/>
  <c r="D213" i="2"/>
  <c r="C213" i="2"/>
  <c r="L212" i="2"/>
  <c r="K212" i="2"/>
  <c r="J212" i="2"/>
  <c r="I212" i="2"/>
  <c r="H212" i="2"/>
  <c r="G212" i="2"/>
  <c r="F212" i="2"/>
  <c r="E212" i="2"/>
  <c r="D212" i="2"/>
  <c r="C212" i="2"/>
  <c r="L211" i="2"/>
  <c r="K211" i="2"/>
  <c r="J211" i="2"/>
  <c r="I211" i="2"/>
  <c r="H211" i="2"/>
  <c r="G211" i="2"/>
  <c r="F211" i="2"/>
  <c r="E211" i="2"/>
  <c r="D211" i="2"/>
  <c r="C211" i="2"/>
  <c r="L210" i="2"/>
  <c r="K210" i="2"/>
  <c r="J210" i="2"/>
  <c r="I210" i="2"/>
  <c r="H210" i="2"/>
  <c r="G210" i="2"/>
  <c r="F210" i="2"/>
  <c r="E210" i="2"/>
  <c r="D210" i="2"/>
  <c r="C210" i="2"/>
  <c r="L209" i="2"/>
  <c r="K209" i="2"/>
  <c r="J209" i="2"/>
  <c r="I209" i="2"/>
  <c r="H209" i="2"/>
  <c r="G209" i="2"/>
  <c r="F209" i="2"/>
  <c r="E209" i="2"/>
  <c r="D209" i="2"/>
  <c r="C209" i="2"/>
  <c r="L208" i="2"/>
  <c r="K208" i="2"/>
  <c r="J208" i="2"/>
  <c r="I208" i="2"/>
  <c r="H208" i="2"/>
  <c r="G208" i="2"/>
  <c r="F208" i="2"/>
  <c r="E208" i="2"/>
  <c r="D208" i="2"/>
  <c r="C208" i="2"/>
  <c r="L207" i="2"/>
  <c r="K207" i="2"/>
  <c r="J207" i="2"/>
  <c r="I207" i="2"/>
  <c r="H207" i="2"/>
  <c r="G207" i="2"/>
  <c r="F207" i="2"/>
  <c r="E207" i="2"/>
  <c r="D207" i="2"/>
  <c r="C207" i="2"/>
  <c r="L206" i="2"/>
  <c r="K206" i="2"/>
  <c r="J206" i="2"/>
  <c r="I206" i="2"/>
  <c r="H206" i="2"/>
  <c r="G206" i="2"/>
  <c r="F206" i="2"/>
  <c r="E206" i="2"/>
  <c r="D206" i="2"/>
  <c r="C206" i="2"/>
  <c r="L205" i="2"/>
  <c r="K205" i="2"/>
  <c r="J205" i="2"/>
  <c r="I205" i="2"/>
  <c r="H205" i="2"/>
  <c r="G205" i="2"/>
  <c r="F205" i="2"/>
  <c r="E205" i="2"/>
  <c r="D205" i="2"/>
  <c r="C205" i="2"/>
  <c r="L204" i="2"/>
  <c r="K204" i="2"/>
  <c r="J204" i="2"/>
  <c r="I204" i="2"/>
  <c r="H204" i="2"/>
  <c r="G204" i="2"/>
  <c r="F204" i="2"/>
  <c r="E204" i="2"/>
  <c r="D204" i="2"/>
  <c r="C204" i="2"/>
  <c r="L203" i="2"/>
  <c r="K203" i="2"/>
  <c r="J203" i="2"/>
  <c r="I203" i="2"/>
  <c r="H203" i="2"/>
  <c r="G203" i="2"/>
  <c r="F203" i="2"/>
  <c r="E203" i="2"/>
  <c r="D203" i="2"/>
  <c r="C203" i="2"/>
  <c r="L202" i="2"/>
  <c r="K202" i="2"/>
  <c r="J202" i="2"/>
  <c r="I202" i="2"/>
  <c r="H202" i="2"/>
  <c r="G202" i="2"/>
  <c r="F202" i="2"/>
  <c r="E202" i="2"/>
  <c r="D202" i="2"/>
  <c r="C202" i="2"/>
  <c r="L201" i="2"/>
  <c r="K201" i="2"/>
  <c r="J201" i="2"/>
  <c r="I201" i="2"/>
  <c r="H201" i="2"/>
  <c r="G201" i="2"/>
  <c r="F201" i="2"/>
  <c r="E201" i="2"/>
  <c r="D201" i="2"/>
  <c r="C201" i="2"/>
  <c r="L200" i="2"/>
  <c r="K200" i="2"/>
  <c r="J200" i="2"/>
  <c r="I200" i="2"/>
  <c r="H200" i="2"/>
  <c r="G200" i="2"/>
  <c r="F200" i="2"/>
  <c r="E200" i="2"/>
  <c r="D200" i="2"/>
  <c r="C200" i="2"/>
  <c r="L199" i="2"/>
  <c r="K199" i="2"/>
  <c r="J199" i="2"/>
  <c r="I199" i="2"/>
  <c r="H199" i="2"/>
  <c r="G199" i="2"/>
  <c r="F199" i="2"/>
  <c r="E199" i="2"/>
  <c r="D199" i="2"/>
  <c r="C199" i="2"/>
  <c r="L198" i="2"/>
  <c r="K198" i="2"/>
  <c r="J198" i="2"/>
  <c r="I198" i="2"/>
  <c r="H198" i="2"/>
  <c r="G198" i="2"/>
  <c r="F198" i="2"/>
  <c r="E198" i="2"/>
  <c r="D198" i="2"/>
  <c r="C198" i="2"/>
  <c r="L197" i="2"/>
  <c r="K197" i="2"/>
  <c r="J197" i="2"/>
  <c r="I197" i="2"/>
  <c r="H197" i="2"/>
  <c r="G197" i="2"/>
  <c r="F197" i="2"/>
  <c r="E197" i="2"/>
  <c r="D197" i="2"/>
  <c r="C197" i="2"/>
  <c r="L196" i="2"/>
  <c r="K196" i="2"/>
  <c r="J196" i="2"/>
  <c r="I196" i="2"/>
  <c r="H196" i="2"/>
  <c r="G196" i="2"/>
  <c r="F196" i="2"/>
  <c r="E196" i="2"/>
  <c r="D196" i="2"/>
  <c r="C196" i="2"/>
  <c r="L195" i="2"/>
  <c r="K195" i="2"/>
  <c r="J195" i="2"/>
  <c r="I195" i="2"/>
  <c r="H195" i="2"/>
  <c r="G195" i="2"/>
  <c r="F195" i="2"/>
  <c r="E195" i="2"/>
  <c r="D195" i="2"/>
  <c r="C195" i="2"/>
  <c r="L194" i="2"/>
  <c r="K194" i="2"/>
  <c r="J194" i="2"/>
  <c r="I194" i="2"/>
  <c r="H194" i="2"/>
  <c r="G194" i="2"/>
  <c r="F194" i="2"/>
  <c r="E194" i="2"/>
  <c r="D194" i="2"/>
  <c r="C194" i="2"/>
  <c r="L193" i="2"/>
  <c r="K193" i="2"/>
  <c r="J193" i="2"/>
  <c r="I193" i="2"/>
  <c r="H193" i="2"/>
  <c r="G193" i="2"/>
  <c r="F193" i="2"/>
  <c r="E193" i="2"/>
  <c r="D193" i="2"/>
  <c r="C193" i="2"/>
  <c r="L192" i="2"/>
  <c r="K192" i="2"/>
  <c r="J192" i="2"/>
  <c r="I192" i="2"/>
  <c r="H192" i="2"/>
  <c r="G192" i="2"/>
  <c r="F192" i="2"/>
  <c r="E192" i="2"/>
  <c r="D192" i="2"/>
  <c r="C192" i="2"/>
  <c r="L191" i="2"/>
  <c r="K191" i="2"/>
  <c r="J191" i="2"/>
  <c r="I191" i="2"/>
  <c r="H191" i="2"/>
  <c r="G191" i="2"/>
  <c r="F191" i="2"/>
  <c r="E191" i="2"/>
  <c r="D191" i="2"/>
  <c r="C191" i="2"/>
  <c r="L190" i="2"/>
  <c r="K190" i="2"/>
  <c r="J190" i="2"/>
  <c r="I190" i="2"/>
  <c r="H190" i="2"/>
  <c r="G190" i="2"/>
  <c r="F190" i="2"/>
  <c r="E190" i="2"/>
  <c r="D190" i="2"/>
  <c r="C190" i="2"/>
  <c r="L189" i="2"/>
  <c r="K189" i="2"/>
  <c r="J189" i="2"/>
  <c r="I189" i="2"/>
  <c r="H189" i="2"/>
  <c r="G189" i="2"/>
  <c r="F189" i="2"/>
  <c r="E189" i="2"/>
  <c r="D189" i="2"/>
  <c r="C189" i="2"/>
  <c r="L188" i="2"/>
  <c r="K188" i="2"/>
  <c r="J188" i="2"/>
  <c r="I188" i="2"/>
  <c r="H188" i="2"/>
  <c r="G188" i="2"/>
  <c r="F188" i="2"/>
  <c r="E188" i="2"/>
  <c r="D188" i="2"/>
  <c r="C188" i="2"/>
  <c r="L187" i="2"/>
  <c r="K187" i="2"/>
  <c r="J187" i="2"/>
  <c r="I187" i="2"/>
  <c r="H187" i="2"/>
  <c r="G187" i="2"/>
  <c r="F187" i="2"/>
  <c r="E187" i="2"/>
  <c r="D187" i="2"/>
  <c r="C187" i="2"/>
  <c r="L186" i="2"/>
  <c r="K186" i="2"/>
  <c r="J186" i="2"/>
  <c r="I186" i="2"/>
  <c r="H186" i="2"/>
  <c r="G186" i="2"/>
  <c r="F186" i="2"/>
  <c r="E186" i="2"/>
  <c r="D186" i="2"/>
  <c r="C186" i="2"/>
  <c r="L185" i="2"/>
  <c r="K185" i="2"/>
  <c r="J185" i="2"/>
  <c r="I185" i="2"/>
  <c r="H185" i="2"/>
  <c r="G185" i="2"/>
  <c r="F185" i="2"/>
  <c r="E185" i="2"/>
  <c r="D185" i="2"/>
  <c r="C185" i="2"/>
  <c r="L184" i="2"/>
  <c r="K184" i="2"/>
  <c r="J184" i="2"/>
  <c r="I184" i="2"/>
  <c r="H184" i="2"/>
  <c r="G184" i="2"/>
  <c r="F184" i="2"/>
  <c r="E184" i="2"/>
  <c r="D184" i="2"/>
  <c r="C184" i="2"/>
  <c r="L183" i="2"/>
  <c r="K183" i="2"/>
  <c r="J183" i="2"/>
  <c r="I183" i="2"/>
  <c r="H183" i="2"/>
  <c r="G183" i="2"/>
  <c r="F183" i="2"/>
  <c r="E183" i="2"/>
  <c r="D183" i="2"/>
  <c r="C183" i="2"/>
  <c r="L182" i="2"/>
  <c r="K182" i="2"/>
  <c r="J182" i="2"/>
  <c r="I182" i="2"/>
  <c r="H182" i="2"/>
  <c r="G182" i="2"/>
  <c r="F182" i="2"/>
  <c r="E182" i="2"/>
  <c r="D182" i="2"/>
  <c r="C182" i="2"/>
  <c r="L181" i="2"/>
  <c r="K181" i="2"/>
  <c r="J181" i="2"/>
  <c r="I181" i="2"/>
  <c r="H181" i="2"/>
  <c r="G181" i="2"/>
  <c r="F181" i="2"/>
  <c r="E181" i="2"/>
  <c r="D181" i="2"/>
  <c r="C181" i="2"/>
  <c r="L180" i="2"/>
  <c r="K180" i="2"/>
  <c r="J180" i="2"/>
  <c r="I180" i="2"/>
  <c r="H180" i="2"/>
  <c r="G180" i="2"/>
  <c r="F180" i="2"/>
  <c r="E180" i="2"/>
  <c r="D180" i="2"/>
  <c r="C180" i="2"/>
  <c r="L179" i="2"/>
  <c r="K179" i="2"/>
  <c r="J179" i="2"/>
  <c r="I179" i="2"/>
  <c r="H179" i="2"/>
  <c r="G179" i="2"/>
  <c r="F179" i="2"/>
  <c r="E179" i="2"/>
  <c r="D179" i="2"/>
  <c r="C179" i="2"/>
  <c r="L178" i="2"/>
  <c r="K178" i="2"/>
  <c r="J178" i="2"/>
  <c r="I178" i="2"/>
  <c r="H178" i="2"/>
  <c r="G178" i="2"/>
  <c r="F178" i="2"/>
  <c r="E178" i="2"/>
  <c r="D178" i="2"/>
  <c r="C178" i="2"/>
  <c r="L177" i="2"/>
  <c r="K177" i="2"/>
  <c r="J177" i="2"/>
  <c r="I177" i="2"/>
  <c r="H177" i="2"/>
  <c r="G177" i="2"/>
  <c r="F177" i="2"/>
  <c r="E177" i="2"/>
  <c r="D177" i="2"/>
  <c r="C177" i="2"/>
  <c r="L176" i="2"/>
  <c r="K176" i="2"/>
  <c r="J176" i="2"/>
  <c r="I176" i="2"/>
  <c r="H176" i="2"/>
  <c r="G176" i="2"/>
  <c r="F176" i="2"/>
  <c r="E176" i="2"/>
  <c r="D176" i="2"/>
  <c r="C176" i="2"/>
  <c r="L175" i="2"/>
  <c r="K175" i="2"/>
  <c r="J175" i="2"/>
  <c r="I175" i="2"/>
  <c r="H175" i="2"/>
  <c r="G175" i="2"/>
  <c r="F175" i="2"/>
  <c r="E175" i="2"/>
  <c r="D175" i="2"/>
  <c r="C175" i="2"/>
  <c r="L174" i="2"/>
  <c r="K174" i="2"/>
  <c r="J174" i="2"/>
  <c r="I174" i="2"/>
  <c r="H174" i="2"/>
  <c r="G174" i="2"/>
  <c r="F174" i="2"/>
  <c r="E174" i="2"/>
  <c r="D174" i="2"/>
  <c r="C174" i="2"/>
  <c r="L173" i="2"/>
  <c r="K173" i="2"/>
  <c r="J173" i="2"/>
  <c r="I173" i="2"/>
  <c r="H173" i="2"/>
  <c r="G173" i="2"/>
  <c r="F173" i="2"/>
  <c r="E173" i="2"/>
  <c r="D173" i="2"/>
  <c r="C173" i="2"/>
  <c r="L172" i="2"/>
  <c r="K172" i="2"/>
  <c r="J172" i="2"/>
  <c r="I172" i="2"/>
  <c r="H172" i="2"/>
  <c r="G172" i="2"/>
  <c r="F172" i="2"/>
  <c r="E172" i="2"/>
  <c r="D172" i="2"/>
  <c r="C172" i="2"/>
  <c r="L171" i="2"/>
  <c r="K171" i="2"/>
  <c r="J171" i="2"/>
  <c r="I171" i="2"/>
  <c r="H171" i="2"/>
  <c r="G171" i="2"/>
  <c r="F171" i="2"/>
  <c r="E171" i="2"/>
  <c r="D171" i="2"/>
  <c r="C171" i="2"/>
  <c r="L170" i="2"/>
  <c r="K170" i="2"/>
  <c r="J170" i="2"/>
  <c r="I170" i="2"/>
  <c r="H170" i="2"/>
  <c r="G170" i="2"/>
  <c r="F170" i="2"/>
  <c r="E170" i="2"/>
  <c r="D170" i="2"/>
  <c r="C170" i="2"/>
  <c r="L169" i="2"/>
  <c r="K169" i="2"/>
  <c r="J169" i="2"/>
  <c r="I169" i="2"/>
  <c r="H169" i="2"/>
  <c r="G169" i="2"/>
  <c r="F169" i="2"/>
  <c r="E169" i="2"/>
  <c r="D169" i="2"/>
  <c r="C169" i="2"/>
  <c r="L168" i="2"/>
  <c r="K168" i="2"/>
  <c r="J168" i="2"/>
  <c r="I168" i="2"/>
  <c r="H168" i="2"/>
  <c r="G168" i="2"/>
  <c r="F168" i="2"/>
  <c r="E168" i="2"/>
  <c r="D168" i="2"/>
  <c r="C168" i="2"/>
  <c r="L167" i="2"/>
  <c r="K167" i="2"/>
  <c r="J167" i="2"/>
  <c r="I167" i="2"/>
  <c r="H167" i="2"/>
  <c r="G167" i="2"/>
  <c r="F167" i="2"/>
  <c r="E167" i="2"/>
  <c r="D167" i="2"/>
  <c r="C167" i="2"/>
  <c r="L166" i="2"/>
  <c r="K166" i="2"/>
  <c r="J166" i="2"/>
  <c r="I166" i="2"/>
  <c r="H166" i="2"/>
  <c r="G166" i="2"/>
  <c r="F166" i="2"/>
  <c r="E166" i="2"/>
  <c r="D166" i="2"/>
  <c r="C166" i="2"/>
  <c r="L165" i="2"/>
  <c r="K165" i="2"/>
  <c r="J165" i="2"/>
  <c r="I165" i="2"/>
  <c r="H165" i="2"/>
  <c r="G165" i="2"/>
  <c r="F165" i="2"/>
  <c r="E165" i="2"/>
  <c r="D165" i="2"/>
  <c r="C165" i="2"/>
  <c r="L164" i="2"/>
  <c r="K164" i="2"/>
  <c r="J164" i="2"/>
  <c r="I164" i="2"/>
  <c r="H164" i="2"/>
  <c r="G164" i="2"/>
  <c r="F164" i="2"/>
  <c r="E164" i="2"/>
  <c r="D164" i="2"/>
  <c r="C164" i="2"/>
  <c r="L163" i="2"/>
  <c r="K163" i="2"/>
  <c r="J163" i="2"/>
  <c r="I163" i="2"/>
  <c r="H163" i="2"/>
  <c r="G163" i="2"/>
  <c r="F163" i="2"/>
  <c r="E163" i="2"/>
  <c r="D163" i="2"/>
  <c r="C163" i="2"/>
  <c r="L162" i="2"/>
  <c r="K162" i="2"/>
  <c r="J162" i="2"/>
  <c r="I162" i="2"/>
  <c r="H162" i="2"/>
  <c r="G162" i="2"/>
  <c r="F162" i="2"/>
  <c r="E162" i="2"/>
  <c r="D162" i="2"/>
  <c r="C162" i="2"/>
  <c r="L161" i="2"/>
  <c r="K161" i="2"/>
  <c r="J161" i="2"/>
  <c r="I161" i="2"/>
  <c r="H161" i="2"/>
  <c r="G161" i="2"/>
  <c r="F161" i="2"/>
  <c r="E161" i="2"/>
  <c r="D161" i="2"/>
  <c r="C161" i="2"/>
  <c r="L160" i="2"/>
  <c r="K160" i="2"/>
  <c r="J160" i="2"/>
  <c r="I160" i="2"/>
  <c r="H160" i="2"/>
  <c r="G160" i="2"/>
  <c r="F160" i="2"/>
  <c r="E160" i="2"/>
  <c r="D160" i="2"/>
  <c r="C160" i="2"/>
  <c r="L159" i="2"/>
  <c r="K159" i="2"/>
  <c r="J159" i="2"/>
  <c r="I159" i="2"/>
  <c r="H159" i="2"/>
  <c r="G159" i="2"/>
  <c r="F159" i="2"/>
  <c r="E159" i="2"/>
  <c r="D159" i="2"/>
  <c r="C159" i="2"/>
  <c r="L158" i="2"/>
  <c r="K158" i="2"/>
  <c r="J158" i="2"/>
  <c r="I158" i="2"/>
  <c r="H158" i="2"/>
  <c r="G158" i="2"/>
  <c r="F158" i="2"/>
  <c r="E158" i="2"/>
  <c r="D158" i="2"/>
  <c r="C158" i="2"/>
  <c r="L157" i="2"/>
  <c r="K157" i="2"/>
  <c r="J157" i="2"/>
  <c r="I157" i="2"/>
  <c r="H157" i="2"/>
  <c r="G157" i="2"/>
  <c r="F157" i="2"/>
  <c r="E157" i="2"/>
  <c r="D157" i="2"/>
  <c r="C157" i="2"/>
  <c r="L156" i="2"/>
  <c r="K156" i="2"/>
  <c r="J156" i="2"/>
  <c r="I156" i="2"/>
  <c r="H156" i="2"/>
  <c r="G156" i="2"/>
  <c r="F156" i="2"/>
  <c r="E156" i="2"/>
  <c r="D156" i="2"/>
  <c r="C156" i="2"/>
  <c r="L155" i="2"/>
  <c r="K155" i="2"/>
  <c r="J155" i="2"/>
  <c r="I155" i="2"/>
  <c r="H155" i="2"/>
  <c r="G155" i="2"/>
  <c r="F155" i="2"/>
  <c r="E155" i="2"/>
  <c r="D155" i="2"/>
  <c r="C155" i="2"/>
  <c r="L154" i="2"/>
  <c r="K154" i="2"/>
  <c r="J154" i="2"/>
  <c r="I154" i="2"/>
  <c r="H154" i="2"/>
  <c r="G154" i="2"/>
  <c r="F154" i="2"/>
  <c r="E154" i="2"/>
  <c r="D154" i="2"/>
  <c r="C154" i="2"/>
  <c r="L153" i="2"/>
  <c r="K153" i="2"/>
  <c r="J153" i="2"/>
  <c r="I153" i="2"/>
  <c r="H153" i="2"/>
  <c r="G153" i="2"/>
  <c r="F153" i="2"/>
  <c r="E153" i="2"/>
  <c r="D153" i="2"/>
  <c r="C153" i="2"/>
  <c r="L152" i="2"/>
  <c r="K152" i="2"/>
  <c r="J152" i="2"/>
  <c r="I152" i="2"/>
  <c r="H152" i="2"/>
  <c r="G152" i="2"/>
  <c r="F152" i="2"/>
  <c r="E152" i="2"/>
  <c r="D152" i="2"/>
  <c r="C152" i="2"/>
  <c r="L151" i="2"/>
  <c r="K151" i="2"/>
  <c r="J151" i="2"/>
  <c r="I151" i="2"/>
  <c r="H151" i="2"/>
  <c r="G151" i="2"/>
  <c r="F151" i="2"/>
  <c r="E151" i="2"/>
  <c r="D151" i="2"/>
  <c r="C151" i="2"/>
  <c r="L150" i="2"/>
  <c r="K150" i="2"/>
  <c r="J150" i="2"/>
  <c r="I150" i="2"/>
  <c r="H150" i="2"/>
  <c r="G150" i="2"/>
  <c r="F150" i="2"/>
  <c r="E150" i="2"/>
  <c r="D150" i="2"/>
  <c r="C150" i="2"/>
  <c r="L149" i="2"/>
  <c r="K149" i="2"/>
  <c r="J149" i="2"/>
  <c r="I149" i="2"/>
  <c r="H149" i="2"/>
  <c r="G149" i="2"/>
  <c r="F149" i="2"/>
  <c r="E149" i="2"/>
  <c r="D149" i="2"/>
  <c r="C149" i="2"/>
  <c r="L148" i="2"/>
  <c r="K148" i="2"/>
  <c r="J148" i="2"/>
  <c r="I148" i="2"/>
  <c r="H148" i="2"/>
  <c r="G148" i="2"/>
  <c r="F148" i="2"/>
  <c r="E148" i="2"/>
  <c r="D148" i="2"/>
  <c r="C148" i="2"/>
  <c r="L147" i="2"/>
  <c r="K147" i="2"/>
  <c r="J147" i="2"/>
  <c r="I147" i="2"/>
  <c r="H147" i="2"/>
  <c r="G147" i="2"/>
  <c r="F147" i="2"/>
  <c r="E147" i="2"/>
  <c r="D147" i="2"/>
  <c r="C147" i="2"/>
  <c r="L146" i="2"/>
  <c r="K146" i="2"/>
  <c r="J146" i="2"/>
  <c r="I146" i="2"/>
  <c r="H146" i="2"/>
  <c r="G146" i="2"/>
  <c r="F146" i="2"/>
  <c r="E146" i="2"/>
  <c r="D146" i="2"/>
  <c r="C146" i="2"/>
  <c r="L145" i="2"/>
  <c r="K145" i="2"/>
  <c r="J145" i="2"/>
  <c r="I145" i="2"/>
  <c r="H145" i="2"/>
  <c r="G145" i="2"/>
  <c r="F145" i="2"/>
  <c r="E145" i="2"/>
  <c r="D145" i="2"/>
  <c r="C145" i="2"/>
  <c r="L144" i="2"/>
  <c r="K144" i="2"/>
  <c r="J144" i="2"/>
  <c r="I144" i="2"/>
  <c r="H144" i="2"/>
  <c r="G144" i="2"/>
  <c r="F144" i="2"/>
  <c r="E144" i="2"/>
  <c r="D144" i="2"/>
  <c r="C144" i="2"/>
  <c r="L143" i="2"/>
  <c r="K143" i="2"/>
  <c r="J143" i="2"/>
  <c r="I143" i="2"/>
  <c r="H143" i="2"/>
  <c r="G143" i="2"/>
  <c r="F143" i="2"/>
  <c r="E143" i="2"/>
  <c r="D143" i="2"/>
  <c r="C143" i="2"/>
  <c r="L142" i="2"/>
  <c r="K142" i="2"/>
  <c r="J142" i="2"/>
  <c r="I142" i="2"/>
  <c r="H142" i="2"/>
  <c r="G142" i="2"/>
  <c r="F142" i="2"/>
  <c r="E142" i="2"/>
  <c r="D142" i="2"/>
  <c r="C142" i="2"/>
  <c r="L141" i="2"/>
  <c r="K141" i="2"/>
  <c r="J141" i="2"/>
  <c r="I141" i="2"/>
  <c r="H141" i="2"/>
  <c r="G141" i="2"/>
  <c r="F141" i="2"/>
  <c r="E141" i="2"/>
  <c r="D141" i="2"/>
  <c r="C141" i="2"/>
  <c r="L140" i="2"/>
  <c r="K140" i="2"/>
  <c r="J140" i="2"/>
  <c r="I140" i="2"/>
  <c r="H140" i="2"/>
  <c r="G140" i="2"/>
  <c r="F140" i="2"/>
  <c r="E140" i="2"/>
  <c r="D140" i="2"/>
  <c r="C140" i="2"/>
  <c r="L139" i="2"/>
  <c r="K139" i="2"/>
  <c r="J139" i="2"/>
  <c r="I139" i="2"/>
  <c r="H139" i="2"/>
  <c r="G139" i="2"/>
  <c r="F139" i="2"/>
  <c r="E139" i="2"/>
  <c r="D139" i="2"/>
  <c r="C139" i="2"/>
  <c r="L138" i="2"/>
  <c r="K138" i="2"/>
  <c r="J138" i="2"/>
  <c r="I138" i="2"/>
  <c r="H138" i="2"/>
  <c r="G138" i="2"/>
  <c r="F138" i="2"/>
  <c r="E138" i="2"/>
  <c r="D138" i="2"/>
  <c r="C138" i="2"/>
  <c r="L137" i="2"/>
  <c r="K137" i="2"/>
  <c r="J137" i="2"/>
  <c r="I137" i="2"/>
  <c r="H137" i="2"/>
  <c r="G137" i="2"/>
  <c r="F137" i="2"/>
  <c r="E137" i="2"/>
  <c r="D137" i="2"/>
  <c r="C137" i="2"/>
  <c r="L136" i="2"/>
  <c r="K136" i="2"/>
  <c r="J136" i="2"/>
  <c r="I136" i="2"/>
  <c r="H136" i="2"/>
  <c r="G136" i="2"/>
  <c r="F136" i="2"/>
  <c r="E136" i="2"/>
  <c r="D136" i="2"/>
  <c r="C136" i="2"/>
  <c r="L135" i="2"/>
  <c r="K135" i="2"/>
  <c r="J135" i="2"/>
  <c r="I135" i="2"/>
  <c r="H135" i="2"/>
  <c r="G135" i="2"/>
  <c r="F135" i="2"/>
  <c r="E135" i="2"/>
  <c r="D135" i="2"/>
  <c r="C135" i="2"/>
  <c r="L134" i="2"/>
  <c r="K134" i="2"/>
  <c r="J134" i="2"/>
  <c r="I134" i="2"/>
  <c r="H134" i="2"/>
  <c r="G134" i="2"/>
  <c r="F134" i="2"/>
  <c r="E134" i="2"/>
  <c r="D134" i="2"/>
  <c r="C134" i="2"/>
  <c r="L133" i="2"/>
  <c r="K133" i="2"/>
  <c r="J133" i="2"/>
  <c r="I133" i="2"/>
  <c r="H133" i="2"/>
  <c r="G133" i="2"/>
  <c r="F133" i="2"/>
  <c r="E133" i="2"/>
  <c r="D133" i="2"/>
  <c r="C133" i="2"/>
  <c r="L132" i="2"/>
  <c r="K132" i="2"/>
  <c r="J132" i="2"/>
  <c r="I132" i="2"/>
  <c r="H132" i="2"/>
  <c r="G132" i="2"/>
  <c r="F132" i="2"/>
  <c r="E132" i="2"/>
  <c r="D132" i="2"/>
  <c r="C132" i="2"/>
  <c r="L131" i="2"/>
  <c r="K131" i="2"/>
  <c r="J131" i="2"/>
  <c r="I131" i="2"/>
  <c r="H131" i="2"/>
  <c r="G131" i="2"/>
  <c r="F131" i="2"/>
  <c r="E131" i="2"/>
  <c r="D131" i="2"/>
  <c r="C131" i="2"/>
  <c r="L130" i="2"/>
  <c r="K130" i="2"/>
  <c r="J130" i="2"/>
  <c r="I130" i="2"/>
  <c r="H130" i="2"/>
  <c r="G130" i="2"/>
  <c r="F130" i="2"/>
  <c r="E130" i="2"/>
  <c r="D130" i="2"/>
  <c r="C130" i="2"/>
  <c r="L129" i="2"/>
  <c r="K129" i="2"/>
  <c r="J129" i="2"/>
  <c r="I129" i="2"/>
  <c r="H129" i="2"/>
  <c r="G129" i="2"/>
  <c r="F129" i="2"/>
  <c r="E129" i="2"/>
  <c r="D129" i="2"/>
  <c r="C129" i="2"/>
  <c r="L128" i="2"/>
  <c r="K128" i="2"/>
  <c r="J128" i="2"/>
  <c r="I128" i="2"/>
  <c r="H128" i="2"/>
  <c r="G128" i="2"/>
  <c r="F128" i="2"/>
  <c r="E128" i="2"/>
  <c r="D128" i="2"/>
  <c r="C128" i="2"/>
  <c r="L127" i="2"/>
  <c r="K127" i="2"/>
  <c r="J127" i="2"/>
  <c r="I127" i="2"/>
  <c r="H127" i="2"/>
  <c r="G127" i="2"/>
  <c r="F127" i="2"/>
  <c r="E127" i="2"/>
  <c r="D127" i="2"/>
  <c r="C127" i="2"/>
  <c r="L126" i="2"/>
  <c r="K126" i="2"/>
  <c r="J126" i="2"/>
  <c r="I126" i="2"/>
  <c r="H126" i="2"/>
  <c r="G126" i="2"/>
  <c r="F126" i="2"/>
  <c r="E126" i="2"/>
  <c r="D126" i="2"/>
  <c r="C126" i="2"/>
  <c r="L125" i="2"/>
  <c r="K125" i="2"/>
  <c r="J125" i="2"/>
  <c r="I125" i="2"/>
  <c r="H125" i="2"/>
  <c r="G125" i="2"/>
  <c r="F125" i="2"/>
  <c r="E125" i="2"/>
  <c r="D125" i="2"/>
  <c r="C125" i="2"/>
  <c r="L124" i="2"/>
  <c r="K124" i="2"/>
  <c r="J124" i="2"/>
  <c r="I124" i="2"/>
  <c r="H124" i="2"/>
  <c r="G124" i="2"/>
  <c r="F124" i="2"/>
  <c r="E124" i="2"/>
  <c r="D124" i="2"/>
  <c r="C124" i="2"/>
  <c r="L123" i="2"/>
  <c r="K123" i="2"/>
  <c r="J123" i="2"/>
  <c r="I123" i="2"/>
  <c r="H123" i="2"/>
  <c r="G123" i="2"/>
  <c r="F123" i="2"/>
  <c r="E123" i="2"/>
  <c r="D123" i="2"/>
  <c r="C123" i="2"/>
  <c r="L122" i="2"/>
  <c r="K122" i="2"/>
  <c r="J122" i="2"/>
  <c r="I122" i="2"/>
  <c r="H122" i="2"/>
  <c r="G122" i="2"/>
  <c r="F122" i="2"/>
  <c r="E122" i="2"/>
  <c r="D122" i="2"/>
  <c r="C122" i="2"/>
  <c r="L121" i="2"/>
  <c r="K121" i="2"/>
  <c r="J121" i="2"/>
  <c r="I121" i="2"/>
  <c r="H121" i="2"/>
  <c r="G121" i="2"/>
  <c r="F121" i="2"/>
  <c r="E121" i="2"/>
  <c r="D121" i="2"/>
  <c r="C121" i="2"/>
  <c r="L120" i="2"/>
  <c r="K120" i="2"/>
  <c r="J120" i="2"/>
  <c r="I120" i="2"/>
  <c r="H120" i="2"/>
  <c r="G120" i="2"/>
  <c r="F120" i="2"/>
  <c r="E120" i="2"/>
  <c r="D120" i="2"/>
  <c r="C120" i="2"/>
  <c r="L119" i="2"/>
  <c r="K119" i="2"/>
  <c r="J119" i="2"/>
  <c r="I119" i="2"/>
  <c r="H119" i="2"/>
  <c r="G119" i="2"/>
  <c r="F119" i="2"/>
  <c r="E119" i="2"/>
  <c r="D119" i="2"/>
  <c r="C119" i="2"/>
  <c r="L118" i="2"/>
  <c r="K118" i="2"/>
  <c r="J118" i="2"/>
  <c r="I118" i="2"/>
  <c r="H118" i="2"/>
  <c r="G118" i="2"/>
  <c r="F118" i="2"/>
  <c r="E118" i="2"/>
  <c r="D118" i="2"/>
  <c r="C118" i="2"/>
  <c r="L117" i="2"/>
  <c r="K117" i="2"/>
  <c r="J117" i="2"/>
  <c r="I117" i="2"/>
  <c r="H117" i="2"/>
  <c r="G117" i="2"/>
  <c r="F117" i="2"/>
  <c r="E117" i="2"/>
  <c r="D117" i="2"/>
  <c r="C117" i="2"/>
  <c r="L116" i="2"/>
  <c r="K116" i="2"/>
  <c r="J116" i="2"/>
  <c r="I116" i="2"/>
  <c r="H116" i="2"/>
  <c r="G116" i="2"/>
  <c r="F116" i="2"/>
  <c r="E116" i="2"/>
  <c r="D116" i="2"/>
  <c r="C116" i="2"/>
  <c r="L115" i="2"/>
  <c r="K115" i="2"/>
  <c r="J115" i="2"/>
  <c r="I115" i="2"/>
  <c r="H115" i="2"/>
  <c r="G115" i="2"/>
  <c r="F115" i="2"/>
  <c r="E115" i="2"/>
  <c r="D115" i="2"/>
  <c r="C115" i="2"/>
  <c r="L114" i="2"/>
  <c r="K114" i="2"/>
  <c r="J114" i="2"/>
  <c r="I114" i="2"/>
  <c r="H114" i="2"/>
  <c r="G114" i="2"/>
  <c r="F114" i="2"/>
  <c r="E114" i="2"/>
  <c r="D114" i="2"/>
  <c r="C114" i="2"/>
  <c r="L113" i="2"/>
  <c r="K113" i="2"/>
  <c r="J113" i="2"/>
  <c r="I113" i="2"/>
  <c r="H113" i="2"/>
  <c r="G113" i="2"/>
  <c r="F113" i="2"/>
  <c r="E113" i="2"/>
  <c r="D113" i="2"/>
  <c r="C113" i="2"/>
  <c r="L112" i="2"/>
  <c r="K112" i="2"/>
  <c r="J112" i="2"/>
  <c r="I112" i="2"/>
  <c r="H112" i="2"/>
  <c r="G112" i="2"/>
  <c r="F112" i="2"/>
  <c r="E112" i="2"/>
  <c r="D112" i="2"/>
  <c r="C112" i="2"/>
  <c r="L111" i="2"/>
  <c r="K111" i="2"/>
  <c r="J111" i="2"/>
  <c r="I111" i="2"/>
  <c r="H111" i="2"/>
  <c r="G111" i="2"/>
  <c r="F111" i="2"/>
  <c r="E111" i="2"/>
  <c r="D111" i="2"/>
  <c r="C111" i="2"/>
  <c r="L110" i="2"/>
  <c r="K110" i="2"/>
  <c r="J110" i="2"/>
  <c r="I110" i="2"/>
  <c r="H110" i="2"/>
  <c r="G110" i="2"/>
  <c r="F110" i="2"/>
  <c r="E110" i="2"/>
  <c r="D110" i="2"/>
  <c r="C110" i="2"/>
  <c r="L109" i="2"/>
  <c r="K109" i="2"/>
  <c r="J109" i="2"/>
  <c r="I109" i="2"/>
  <c r="H109" i="2"/>
  <c r="G109" i="2"/>
  <c r="F109" i="2"/>
  <c r="E109" i="2"/>
  <c r="D109" i="2"/>
  <c r="C109" i="2"/>
  <c r="L108" i="2"/>
  <c r="K108" i="2"/>
  <c r="J108" i="2"/>
  <c r="I108" i="2"/>
  <c r="H108" i="2"/>
  <c r="G108" i="2"/>
  <c r="F108" i="2"/>
  <c r="E108" i="2"/>
  <c r="D108" i="2"/>
  <c r="C108" i="2"/>
  <c r="L107" i="2"/>
  <c r="K107" i="2"/>
  <c r="J107" i="2"/>
  <c r="I107" i="2"/>
  <c r="H107" i="2"/>
  <c r="G107" i="2"/>
  <c r="F107" i="2"/>
  <c r="E107" i="2"/>
  <c r="D107" i="2"/>
  <c r="C107" i="2"/>
  <c r="L106" i="2"/>
  <c r="K106" i="2"/>
  <c r="J106" i="2"/>
  <c r="I106" i="2"/>
  <c r="H106" i="2"/>
  <c r="G106" i="2"/>
  <c r="F106" i="2"/>
  <c r="E106" i="2"/>
  <c r="D106" i="2"/>
  <c r="C106" i="2"/>
  <c r="L105" i="2"/>
  <c r="K105" i="2"/>
  <c r="J105" i="2"/>
  <c r="I105" i="2"/>
  <c r="H105" i="2"/>
  <c r="G105" i="2"/>
  <c r="F105" i="2"/>
  <c r="E105" i="2"/>
  <c r="D105" i="2"/>
  <c r="C105" i="2"/>
  <c r="L104" i="2"/>
  <c r="K104" i="2"/>
  <c r="J104" i="2"/>
  <c r="I104" i="2"/>
  <c r="H104" i="2"/>
  <c r="G104" i="2"/>
  <c r="F104" i="2"/>
  <c r="E104" i="2"/>
  <c r="D104" i="2"/>
  <c r="C104" i="2"/>
  <c r="L103" i="2"/>
  <c r="K103" i="2"/>
  <c r="J103" i="2"/>
  <c r="I103" i="2"/>
  <c r="H103" i="2"/>
  <c r="G103" i="2"/>
  <c r="F103" i="2"/>
  <c r="E103" i="2"/>
  <c r="D103" i="2"/>
  <c r="C103" i="2"/>
  <c r="L102" i="2"/>
  <c r="K102" i="2"/>
  <c r="J102" i="2"/>
  <c r="I102" i="2"/>
  <c r="H102" i="2"/>
  <c r="G102" i="2"/>
  <c r="F102" i="2"/>
  <c r="E102" i="2"/>
  <c r="D102" i="2"/>
  <c r="C102" i="2"/>
  <c r="L101" i="2"/>
  <c r="K101" i="2"/>
  <c r="J101" i="2"/>
  <c r="I101" i="2"/>
  <c r="H101" i="2"/>
  <c r="G101" i="2"/>
  <c r="F101" i="2"/>
  <c r="E101" i="2"/>
  <c r="D101" i="2"/>
  <c r="C101" i="2"/>
  <c r="L100" i="2"/>
  <c r="K100" i="2"/>
  <c r="J100" i="2"/>
  <c r="I100" i="2"/>
  <c r="H100" i="2"/>
  <c r="G100" i="2"/>
  <c r="F100" i="2"/>
  <c r="E100" i="2"/>
  <c r="D100" i="2"/>
  <c r="C100" i="2"/>
  <c r="L99" i="2"/>
  <c r="K99" i="2"/>
  <c r="J99" i="2"/>
  <c r="I99" i="2"/>
  <c r="H99" i="2"/>
  <c r="G99" i="2"/>
  <c r="F99" i="2"/>
  <c r="E99" i="2"/>
  <c r="D99" i="2"/>
  <c r="C99" i="2"/>
  <c r="L98" i="2"/>
  <c r="K98" i="2"/>
  <c r="J98" i="2"/>
  <c r="I98" i="2"/>
  <c r="H98" i="2"/>
  <c r="G98" i="2"/>
  <c r="F98" i="2"/>
  <c r="E98" i="2"/>
  <c r="D98" i="2"/>
  <c r="C98" i="2"/>
  <c r="L97" i="2"/>
  <c r="K97" i="2"/>
  <c r="J97" i="2"/>
  <c r="I97" i="2"/>
  <c r="H97" i="2"/>
  <c r="G97" i="2"/>
  <c r="F97" i="2"/>
  <c r="E97" i="2"/>
  <c r="D97" i="2"/>
  <c r="C97" i="2"/>
  <c r="L96" i="2"/>
  <c r="K96" i="2"/>
  <c r="J96" i="2"/>
  <c r="I96" i="2"/>
  <c r="H96" i="2"/>
  <c r="G96" i="2"/>
  <c r="F96" i="2"/>
  <c r="E96" i="2"/>
  <c r="D96" i="2"/>
  <c r="C96" i="2"/>
  <c r="L95" i="2"/>
  <c r="K95" i="2"/>
  <c r="J95" i="2"/>
  <c r="I95" i="2"/>
  <c r="H95" i="2"/>
  <c r="G95" i="2"/>
  <c r="F95" i="2"/>
  <c r="E95" i="2"/>
  <c r="D95" i="2"/>
  <c r="C95" i="2"/>
  <c r="L94" i="2"/>
  <c r="K94" i="2"/>
  <c r="J94" i="2"/>
  <c r="I94" i="2"/>
  <c r="H94" i="2"/>
  <c r="G94" i="2"/>
  <c r="F94" i="2"/>
  <c r="E94" i="2"/>
  <c r="D94" i="2"/>
  <c r="C94" i="2"/>
  <c r="L93" i="2"/>
  <c r="K93" i="2"/>
  <c r="J93" i="2"/>
  <c r="I93" i="2"/>
  <c r="H93" i="2"/>
  <c r="G93" i="2"/>
  <c r="F93" i="2"/>
  <c r="E93" i="2"/>
  <c r="D93" i="2"/>
  <c r="C93" i="2"/>
  <c r="L92" i="2"/>
  <c r="K92" i="2"/>
  <c r="J92" i="2"/>
  <c r="I92" i="2"/>
  <c r="H92" i="2"/>
  <c r="G92" i="2"/>
  <c r="F92" i="2"/>
  <c r="E92" i="2"/>
  <c r="D92" i="2"/>
  <c r="C92" i="2"/>
  <c r="L91" i="2"/>
  <c r="K91" i="2"/>
  <c r="J91" i="2"/>
  <c r="I91" i="2"/>
  <c r="H91" i="2"/>
  <c r="G91" i="2"/>
  <c r="F91" i="2"/>
  <c r="E91" i="2"/>
  <c r="D91" i="2"/>
  <c r="C91" i="2"/>
  <c r="L90" i="2"/>
  <c r="K90" i="2"/>
  <c r="J90" i="2"/>
  <c r="I90" i="2"/>
  <c r="H90" i="2"/>
  <c r="G90" i="2"/>
  <c r="F90" i="2"/>
  <c r="E90" i="2"/>
  <c r="D90" i="2"/>
  <c r="C90" i="2"/>
  <c r="L89" i="2"/>
  <c r="K89" i="2"/>
  <c r="J89" i="2"/>
  <c r="I89" i="2"/>
  <c r="H89" i="2"/>
  <c r="G89" i="2"/>
  <c r="F89" i="2"/>
  <c r="E89" i="2"/>
  <c r="D89" i="2"/>
  <c r="C89" i="2"/>
  <c r="L88" i="2"/>
  <c r="K88" i="2"/>
  <c r="J88" i="2"/>
  <c r="I88" i="2"/>
  <c r="H88" i="2"/>
  <c r="G88" i="2"/>
  <c r="F88" i="2"/>
  <c r="E88" i="2"/>
  <c r="D88" i="2"/>
  <c r="C88" i="2"/>
  <c r="L87" i="2"/>
  <c r="K87" i="2"/>
  <c r="J87" i="2"/>
  <c r="I87" i="2"/>
  <c r="H87" i="2"/>
  <c r="G87" i="2"/>
  <c r="F87" i="2"/>
  <c r="E87" i="2"/>
  <c r="D87" i="2"/>
  <c r="C87" i="2"/>
  <c r="L86" i="2"/>
  <c r="K86" i="2"/>
  <c r="J86" i="2"/>
  <c r="I86" i="2"/>
  <c r="H86" i="2"/>
  <c r="G86" i="2"/>
  <c r="F86" i="2"/>
  <c r="E86" i="2"/>
  <c r="D86" i="2"/>
  <c r="C86" i="2"/>
  <c r="L85" i="2"/>
  <c r="K85" i="2"/>
  <c r="J85" i="2"/>
  <c r="I85" i="2"/>
  <c r="H85" i="2"/>
  <c r="G85" i="2"/>
  <c r="F85" i="2"/>
  <c r="E85" i="2"/>
  <c r="D85" i="2"/>
  <c r="C85" i="2"/>
  <c r="L84" i="2"/>
  <c r="K84" i="2"/>
  <c r="J84" i="2"/>
  <c r="I84" i="2"/>
  <c r="H84" i="2"/>
  <c r="G84" i="2"/>
  <c r="F84" i="2"/>
  <c r="E84" i="2"/>
  <c r="D84" i="2"/>
  <c r="C84" i="2"/>
  <c r="L83" i="2"/>
  <c r="K83" i="2"/>
  <c r="J83" i="2"/>
  <c r="I83" i="2"/>
  <c r="H83" i="2"/>
  <c r="G83" i="2"/>
  <c r="F83" i="2"/>
  <c r="E83" i="2"/>
  <c r="D83" i="2"/>
  <c r="C83" i="2"/>
  <c r="L82" i="2"/>
  <c r="K82" i="2"/>
  <c r="J82" i="2"/>
  <c r="I82" i="2"/>
  <c r="H82" i="2"/>
  <c r="G82" i="2"/>
  <c r="F82" i="2"/>
  <c r="E82" i="2"/>
  <c r="D82" i="2"/>
  <c r="C82" i="2"/>
  <c r="L81" i="2"/>
  <c r="K81" i="2"/>
  <c r="J81" i="2"/>
  <c r="I81" i="2"/>
  <c r="H81" i="2"/>
  <c r="G81" i="2"/>
  <c r="F81" i="2"/>
  <c r="E81" i="2"/>
  <c r="D81" i="2"/>
  <c r="C81" i="2"/>
  <c r="L80" i="2"/>
  <c r="K80" i="2"/>
  <c r="J80" i="2"/>
  <c r="I80" i="2"/>
  <c r="H80" i="2"/>
  <c r="G80" i="2"/>
  <c r="F80" i="2"/>
  <c r="E80" i="2"/>
  <c r="D80" i="2"/>
  <c r="C80" i="2"/>
  <c r="L79" i="2"/>
  <c r="K79" i="2"/>
  <c r="J79" i="2"/>
  <c r="I79" i="2"/>
  <c r="H79" i="2"/>
  <c r="G79" i="2"/>
  <c r="F79" i="2"/>
  <c r="E79" i="2"/>
  <c r="D79" i="2"/>
  <c r="C79" i="2"/>
  <c r="L78" i="2"/>
  <c r="K78" i="2"/>
  <c r="J78" i="2"/>
  <c r="I78" i="2"/>
  <c r="H78" i="2"/>
  <c r="G78" i="2"/>
  <c r="F78" i="2"/>
  <c r="E78" i="2"/>
  <c r="D78" i="2"/>
  <c r="C78" i="2"/>
  <c r="L77" i="2"/>
  <c r="K77" i="2"/>
  <c r="J77" i="2"/>
  <c r="I77" i="2"/>
  <c r="H77" i="2"/>
  <c r="G77" i="2"/>
  <c r="F77" i="2"/>
  <c r="E77" i="2"/>
  <c r="D77" i="2"/>
  <c r="C77" i="2"/>
  <c r="L76" i="2"/>
  <c r="K76" i="2"/>
  <c r="J76" i="2"/>
  <c r="I76" i="2"/>
  <c r="H76" i="2"/>
  <c r="G76" i="2"/>
  <c r="F76" i="2"/>
  <c r="E76" i="2"/>
  <c r="D76" i="2"/>
  <c r="C76" i="2"/>
  <c r="L75" i="2"/>
  <c r="K75" i="2"/>
  <c r="J75" i="2"/>
  <c r="I75" i="2"/>
  <c r="H75" i="2"/>
  <c r="G75" i="2"/>
  <c r="F75" i="2"/>
  <c r="E75" i="2"/>
  <c r="D75" i="2"/>
  <c r="C75" i="2"/>
  <c r="L74" i="2"/>
  <c r="K74" i="2"/>
  <c r="J74" i="2"/>
  <c r="I74" i="2"/>
  <c r="H74" i="2"/>
  <c r="G74" i="2"/>
  <c r="F74" i="2"/>
  <c r="E74" i="2"/>
  <c r="D74" i="2"/>
  <c r="C74" i="2"/>
  <c r="L73" i="2"/>
  <c r="K73" i="2"/>
  <c r="J73" i="2"/>
  <c r="I73" i="2"/>
  <c r="H73" i="2"/>
  <c r="G73" i="2"/>
  <c r="F73" i="2"/>
  <c r="E73" i="2"/>
  <c r="D73" i="2"/>
  <c r="C73" i="2"/>
  <c r="L72" i="2"/>
  <c r="K72" i="2"/>
  <c r="J72" i="2"/>
  <c r="I72" i="2"/>
  <c r="H72" i="2"/>
  <c r="G72" i="2"/>
  <c r="F72" i="2"/>
  <c r="E72" i="2"/>
  <c r="D72" i="2"/>
  <c r="C72" i="2"/>
  <c r="L71" i="2"/>
  <c r="K71" i="2"/>
  <c r="J71" i="2"/>
  <c r="I71" i="2"/>
  <c r="H71" i="2"/>
  <c r="G71" i="2"/>
  <c r="F71" i="2"/>
  <c r="E71" i="2"/>
  <c r="D71" i="2"/>
  <c r="C71" i="2"/>
  <c r="L70" i="2"/>
  <c r="K70" i="2"/>
  <c r="J70" i="2"/>
  <c r="I70" i="2"/>
  <c r="H70" i="2"/>
  <c r="G70" i="2"/>
  <c r="F70" i="2"/>
  <c r="E70" i="2"/>
  <c r="D70" i="2"/>
  <c r="C70" i="2"/>
  <c r="L69" i="2"/>
  <c r="K69" i="2"/>
  <c r="J69" i="2"/>
  <c r="I69" i="2"/>
  <c r="H69" i="2"/>
  <c r="G69" i="2"/>
  <c r="F69" i="2"/>
  <c r="E69" i="2"/>
  <c r="D69" i="2"/>
  <c r="C69" i="2"/>
  <c r="L68" i="2"/>
  <c r="K68" i="2"/>
  <c r="J68" i="2"/>
  <c r="I68" i="2"/>
  <c r="H68" i="2"/>
  <c r="G68" i="2"/>
  <c r="F68" i="2"/>
  <c r="E68" i="2"/>
  <c r="D68" i="2"/>
  <c r="C68" i="2"/>
  <c r="L67" i="2"/>
  <c r="K67" i="2"/>
  <c r="J67" i="2"/>
  <c r="I67" i="2"/>
  <c r="H67" i="2"/>
  <c r="G67" i="2"/>
  <c r="F67" i="2"/>
  <c r="E67" i="2"/>
  <c r="D67" i="2"/>
  <c r="C67" i="2"/>
  <c r="L66" i="2"/>
  <c r="K66" i="2"/>
  <c r="J66" i="2"/>
  <c r="I66" i="2"/>
  <c r="H66" i="2"/>
  <c r="G66" i="2"/>
  <c r="F66" i="2"/>
  <c r="E66" i="2"/>
  <c r="D66" i="2"/>
  <c r="C66" i="2"/>
  <c r="L65" i="2"/>
  <c r="K65" i="2"/>
  <c r="J65" i="2"/>
  <c r="I65" i="2"/>
  <c r="H65" i="2"/>
  <c r="G65" i="2"/>
  <c r="F65" i="2"/>
  <c r="E65" i="2"/>
  <c r="D65" i="2"/>
  <c r="C65" i="2"/>
  <c r="L64" i="2"/>
  <c r="K64" i="2"/>
  <c r="J64" i="2"/>
  <c r="I64" i="2"/>
  <c r="H64" i="2"/>
  <c r="G64" i="2"/>
  <c r="F64" i="2"/>
  <c r="E64" i="2"/>
  <c r="D64" i="2"/>
  <c r="C64" i="2"/>
  <c r="L63" i="2"/>
  <c r="K63" i="2"/>
  <c r="J63" i="2"/>
  <c r="I63" i="2"/>
  <c r="H63" i="2"/>
  <c r="G63" i="2"/>
  <c r="F63" i="2"/>
  <c r="E63" i="2"/>
  <c r="D63" i="2"/>
  <c r="C63" i="2"/>
  <c r="L62" i="2"/>
  <c r="K62" i="2"/>
  <c r="J62" i="2"/>
  <c r="I62" i="2"/>
  <c r="H62" i="2"/>
  <c r="G62" i="2"/>
  <c r="F62" i="2"/>
  <c r="E62" i="2"/>
  <c r="D62" i="2"/>
  <c r="C62" i="2"/>
  <c r="L61" i="2"/>
  <c r="K61" i="2"/>
  <c r="J61" i="2"/>
  <c r="I61" i="2"/>
  <c r="H61" i="2"/>
  <c r="G61" i="2"/>
  <c r="F61" i="2"/>
  <c r="E61" i="2"/>
  <c r="D61" i="2"/>
  <c r="C61" i="2"/>
  <c r="L60" i="2"/>
  <c r="K60" i="2"/>
  <c r="J60" i="2"/>
  <c r="I60" i="2"/>
  <c r="H60" i="2"/>
  <c r="G60" i="2"/>
  <c r="F60" i="2"/>
  <c r="E60" i="2"/>
  <c r="D60" i="2"/>
  <c r="C60" i="2"/>
  <c r="L59" i="2"/>
  <c r="K59" i="2"/>
  <c r="J59" i="2"/>
  <c r="I59" i="2"/>
  <c r="H59" i="2"/>
  <c r="G59" i="2"/>
  <c r="F59" i="2"/>
  <c r="E59" i="2"/>
  <c r="D59" i="2"/>
  <c r="C59" i="2"/>
  <c r="L58" i="2"/>
  <c r="K58" i="2"/>
  <c r="J58" i="2"/>
  <c r="I58" i="2"/>
  <c r="H58" i="2"/>
  <c r="G58" i="2"/>
  <c r="F58" i="2"/>
  <c r="E58" i="2"/>
  <c r="D58" i="2"/>
  <c r="C58" i="2"/>
  <c r="L57" i="2"/>
  <c r="K57" i="2"/>
  <c r="J57" i="2"/>
  <c r="I57" i="2"/>
  <c r="H57" i="2"/>
  <c r="G57" i="2"/>
  <c r="F57" i="2"/>
  <c r="E57" i="2"/>
  <c r="D57" i="2"/>
  <c r="C57" i="2"/>
  <c r="L56" i="2"/>
  <c r="K56" i="2"/>
  <c r="J56" i="2"/>
  <c r="I56" i="2"/>
  <c r="H56" i="2"/>
  <c r="G56" i="2"/>
  <c r="F56" i="2"/>
  <c r="E56" i="2"/>
  <c r="D56" i="2"/>
  <c r="C56" i="2"/>
  <c r="L55" i="2"/>
  <c r="K55" i="2"/>
  <c r="J55" i="2"/>
  <c r="I55" i="2"/>
  <c r="H55" i="2"/>
  <c r="G55" i="2"/>
  <c r="F55" i="2"/>
  <c r="E55" i="2"/>
  <c r="D55" i="2"/>
  <c r="C55" i="2"/>
  <c r="L54" i="2"/>
  <c r="K54" i="2"/>
  <c r="J54" i="2"/>
  <c r="I54" i="2"/>
  <c r="H54" i="2"/>
  <c r="G54" i="2"/>
  <c r="F54" i="2"/>
  <c r="E54" i="2"/>
  <c r="D54" i="2"/>
  <c r="C54" i="2"/>
  <c r="L53" i="2"/>
  <c r="K53" i="2"/>
  <c r="J53" i="2"/>
  <c r="I53" i="2"/>
  <c r="H53" i="2"/>
  <c r="G53" i="2"/>
  <c r="F53" i="2"/>
  <c r="E53" i="2"/>
  <c r="D53" i="2"/>
  <c r="C53" i="2"/>
  <c r="L52" i="2"/>
  <c r="K52" i="2"/>
  <c r="J52" i="2"/>
  <c r="I52" i="2"/>
  <c r="H52" i="2"/>
  <c r="G52" i="2"/>
  <c r="F52" i="2"/>
  <c r="E52" i="2"/>
  <c r="D52" i="2"/>
  <c r="C52" i="2"/>
  <c r="L51" i="2"/>
  <c r="K51" i="2"/>
  <c r="J51" i="2"/>
  <c r="I51" i="2"/>
  <c r="H51" i="2"/>
  <c r="G51" i="2"/>
  <c r="F51" i="2"/>
  <c r="E51" i="2"/>
  <c r="D51" i="2"/>
  <c r="C51" i="2"/>
  <c r="L50" i="2"/>
  <c r="K50" i="2"/>
  <c r="J50" i="2"/>
  <c r="I50" i="2"/>
  <c r="H50" i="2"/>
  <c r="G50" i="2"/>
  <c r="F50" i="2"/>
  <c r="E50" i="2"/>
  <c r="D50" i="2"/>
  <c r="C50" i="2"/>
  <c r="L49" i="2"/>
  <c r="K49" i="2"/>
  <c r="J49" i="2"/>
  <c r="I49" i="2"/>
  <c r="H49" i="2"/>
  <c r="G49" i="2"/>
  <c r="F49" i="2"/>
  <c r="E49" i="2"/>
  <c r="D49" i="2"/>
  <c r="C49" i="2"/>
  <c r="L48" i="2"/>
  <c r="K48" i="2"/>
  <c r="J48" i="2"/>
  <c r="I48" i="2"/>
  <c r="H48" i="2"/>
  <c r="G48" i="2"/>
  <c r="F48" i="2"/>
  <c r="E48" i="2"/>
  <c r="D48" i="2"/>
  <c r="C48" i="2"/>
  <c r="L47" i="2"/>
  <c r="K47" i="2"/>
  <c r="J47" i="2"/>
  <c r="I47" i="2"/>
  <c r="H47" i="2"/>
  <c r="G47" i="2"/>
  <c r="F47" i="2"/>
  <c r="E47" i="2"/>
  <c r="D47" i="2"/>
  <c r="C47" i="2"/>
  <c r="L46" i="2"/>
  <c r="K46" i="2"/>
  <c r="J46" i="2"/>
  <c r="I46" i="2"/>
  <c r="H46" i="2"/>
  <c r="G46" i="2"/>
  <c r="F46" i="2"/>
  <c r="E46" i="2"/>
  <c r="D46" i="2"/>
  <c r="C46" i="2"/>
  <c r="L45" i="2"/>
  <c r="K45" i="2"/>
  <c r="J45" i="2"/>
  <c r="I45" i="2"/>
  <c r="H45" i="2"/>
  <c r="G45" i="2"/>
  <c r="F45" i="2"/>
  <c r="E45" i="2"/>
  <c r="D45" i="2"/>
  <c r="C45" i="2"/>
  <c r="L44" i="2"/>
  <c r="K44" i="2"/>
  <c r="J44" i="2"/>
  <c r="I44" i="2"/>
  <c r="H44" i="2"/>
  <c r="G44" i="2"/>
  <c r="F44" i="2"/>
  <c r="E44" i="2"/>
  <c r="D44" i="2"/>
  <c r="C44" i="2"/>
  <c r="L43" i="2"/>
  <c r="K43" i="2"/>
  <c r="J43" i="2"/>
  <c r="I43" i="2"/>
  <c r="H43" i="2"/>
  <c r="G43" i="2"/>
  <c r="F43" i="2"/>
  <c r="E43" i="2"/>
  <c r="D43" i="2"/>
  <c r="C43" i="2"/>
  <c r="L42" i="2"/>
  <c r="K42" i="2"/>
  <c r="J42" i="2"/>
  <c r="I42" i="2"/>
  <c r="H42" i="2"/>
  <c r="G42" i="2"/>
  <c r="F42" i="2"/>
  <c r="E42" i="2"/>
  <c r="D42" i="2"/>
  <c r="C42" i="2"/>
  <c r="L41" i="2"/>
  <c r="K41" i="2"/>
  <c r="J41" i="2"/>
  <c r="I41" i="2"/>
  <c r="H41" i="2"/>
  <c r="G41" i="2"/>
  <c r="F41" i="2"/>
  <c r="E41" i="2"/>
  <c r="D41" i="2"/>
  <c r="C41" i="2"/>
  <c r="L40" i="2"/>
  <c r="K40" i="2"/>
  <c r="J40" i="2"/>
  <c r="I40" i="2"/>
  <c r="H40" i="2"/>
  <c r="G40" i="2"/>
  <c r="F40" i="2"/>
  <c r="E40" i="2"/>
  <c r="D40" i="2"/>
  <c r="C40" i="2"/>
  <c r="L39" i="2"/>
  <c r="K39" i="2"/>
  <c r="J39" i="2"/>
  <c r="I39" i="2"/>
  <c r="H39" i="2"/>
  <c r="G39" i="2"/>
  <c r="F39" i="2"/>
  <c r="E39" i="2"/>
  <c r="D39" i="2"/>
  <c r="C39" i="2"/>
  <c r="L38" i="2"/>
  <c r="K38" i="2"/>
  <c r="J38" i="2"/>
  <c r="I38" i="2"/>
  <c r="H38" i="2"/>
  <c r="G38" i="2"/>
  <c r="F38" i="2"/>
  <c r="E38" i="2"/>
  <c r="D38" i="2"/>
  <c r="C38" i="2"/>
  <c r="L37" i="2"/>
  <c r="K37" i="2"/>
  <c r="J37" i="2"/>
  <c r="I37" i="2"/>
  <c r="H37" i="2"/>
  <c r="G37" i="2"/>
  <c r="F37" i="2"/>
  <c r="E37" i="2"/>
  <c r="D37" i="2"/>
  <c r="C37" i="2"/>
  <c r="L36" i="2"/>
  <c r="K36" i="2"/>
  <c r="J36" i="2"/>
  <c r="I36" i="2"/>
  <c r="H36" i="2"/>
  <c r="G36" i="2"/>
  <c r="F36" i="2"/>
  <c r="E36" i="2"/>
  <c r="D36" i="2"/>
  <c r="L35" i="2"/>
  <c r="K35" i="2"/>
  <c r="J35" i="2"/>
  <c r="I35" i="2"/>
  <c r="P10" i="2" s="1"/>
  <c r="H35" i="2"/>
  <c r="G35" i="2"/>
  <c r="F35" i="2"/>
  <c r="E35" i="2"/>
  <c r="D35" i="2"/>
  <c r="T7" i="1" l="1"/>
  <c r="T16" i="1"/>
  <c r="T6" i="1"/>
  <c r="T8" i="1"/>
  <c r="T9" i="1"/>
  <c r="T3" i="1"/>
  <c r="T14" i="1"/>
  <c r="T4" i="1"/>
  <c r="T11" i="1"/>
  <c r="T18" i="1"/>
  <c r="T17" i="1"/>
  <c r="T15" i="1"/>
  <c r="T12" i="1"/>
  <c r="T5" i="1"/>
  <c r="T13" i="1"/>
  <c r="T10" i="1"/>
  <c r="N7" i="2"/>
  <c r="J6" i="2"/>
  <c r="R13" i="2"/>
  <c r="P53" i="2"/>
  <c r="N489" i="2"/>
  <c r="O489" i="2" s="1"/>
  <c r="P463" i="2"/>
  <c r="S463" i="2" s="1"/>
  <c r="V463" i="2" s="1"/>
  <c r="P151" i="2"/>
  <c r="S151" i="2" s="1"/>
  <c r="V151" i="2" s="1"/>
  <c r="P445" i="2"/>
  <c r="R445" i="2" s="1"/>
  <c r="U445" i="2" s="1"/>
  <c r="P219" i="2"/>
  <c r="S219" i="2" s="1"/>
  <c r="V219" i="2" s="1"/>
  <c r="N143" i="2"/>
  <c r="O143" i="2" s="1"/>
  <c r="P117" i="2"/>
  <c r="R117" i="2" s="1"/>
  <c r="U117" i="2" s="1"/>
  <c r="P141" i="2"/>
  <c r="Q141" i="2" s="1"/>
  <c r="T141" i="2" s="1"/>
  <c r="P382" i="2"/>
  <c r="R382" i="2" s="1"/>
  <c r="U382" i="2" s="1"/>
  <c r="N384" i="2"/>
  <c r="O384" i="2" s="1"/>
  <c r="P453" i="2"/>
  <c r="Q453" i="2" s="1"/>
  <c r="T453" i="2" s="1"/>
  <c r="P457" i="2"/>
  <c r="R457" i="2" s="1"/>
  <c r="U457" i="2" s="1"/>
  <c r="P60" i="2"/>
  <c r="P384" i="2"/>
  <c r="S384" i="2" s="1"/>
  <c r="V384" i="2" s="1"/>
  <c r="P52" i="2"/>
  <c r="Q52" i="2" s="1"/>
  <c r="T52" i="2" s="1"/>
  <c r="P378" i="2"/>
  <c r="S378" i="2" s="1"/>
  <c r="V378" i="2" s="1"/>
  <c r="N385" i="2"/>
  <c r="O385" i="2" s="1"/>
  <c r="N164" i="2"/>
  <c r="O164" i="2" s="1"/>
  <c r="P208" i="2"/>
  <c r="S208" i="2" s="1"/>
  <c r="V208" i="2" s="1"/>
  <c r="P216" i="2"/>
  <c r="Q216" i="2" s="1"/>
  <c r="T216" i="2" s="1"/>
  <c r="P381" i="2"/>
  <c r="P449" i="2"/>
  <c r="R449" i="2" s="1"/>
  <c r="U449" i="2" s="1"/>
  <c r="N463" i="2"/>
  <c r="O463" i="2" s="1"/>
  <c r="P55" i="2"/>
  <c r="R55" i="2" s="1"/>
  <c r="U55" i="2" s="1"/>
  <c r="P67" i="2"/>
  <c r="R67" i="2" s="1"/>
  <c r="U67" i="2" s="1"/>
  <c r="P75" i="2"/>
  <c r="S75" i="2" s="1"/>
  <c r="V75" i="2" s="1"/>
  <c r="P83" i="2"/>
  <c r="S83" i="2" s="1"/>
  <c r="V83" i="2" s="1"/>
  <c r="N87" i="2"/>
  <c r="O87" i="2" s="1"/>
  <c r="P91" i="2"/>
  <c r="Q91" i="2" s="1"/>
  <c r="T91" i="2" s="1"/>
  <c r="N94" i="2"/>
  <c r="O94" i="2" s="1"/>
  <c r="N111" i="2"/>
  <c r="O111" i="2" s="1"/>
  <c r="P255" i="2"/>
  <c r="R255" i="2" s="1"/>
  <c r="U255" i="2" s="1"/>
  <c r="P278" i="2"/>
  <c r="S278" i="2" s="1"/>
  <c r="V278" i="2" s="1"/>
  <c r="P286" i="2"/>
  <c r="R286" i="2" s="1"/>
  <c r="U286" i="2" s="1"/>
  <c r="P380" i="2"/>
  <c r="R380" i="2" s="1"/>
  <c r="U380" i="2" s="1"/>
  <c r="N414" i="2"/>
  <c r="O414" i="2" s="1"/>
  <c r="P465" i="2"/>
  <c r="Q465" i="2" s="1"/>
  <c r="T465" i="2" s="1"/>
  <c r="N52" i="2"/>
  <c r="O52" i="2" s="1"/>
  <c r="P105" i="2"/>
  <c r="S105" i="2" s="1"/>
  <c r="V105" i="2" s="1"/>
  <c r="P113" i="2"/>
  <c r="S113" i="2" s="1"/>
  <c r="V113" i="2" s="1"/>
  <c r="N157" i="2"/>
  <c r="O157" i="2" s="1"/>
  <c r="N173" i="2"/>
  <c r="O173" i="2" s="1"/>
  <c r="N188" i="2"/>
  <c r="O188" i="2" s="1"/>
  <c r="P192" i="2"/>
  <c r="S192" i="2" s="1"/>
  <c r="V192" i="2" s="1"/>
  <c r="P206" i="2"/>
  <c r="Q206" i="2" s="1"/>
  <c r="T206" i="2" s="1"/>
  <c r="P214" i="2"/>
  <c r="Q214" i="2" s="1"/>
  <c r="T214" i="2" s="1"/>
  <c r="P234" i="2"/>
  <c r="S234" i="2" s="1"/>
  <c r="V234" i="2" s="1"/>
  <c r="P388" i="2"/>
  <c r="Q388" i="2" s="1"/>
  <c r="T388" i="2" s="1"/>
  <c r="P428" i="2"/>
  <c r="R428" i="2" s="1"/>
  <c r="U428" i="2" s="1"/>
  <c r="P436" i="2"/>
  <c r="N449" i="2"/>
  <c r="O449" i="2" s="1"/>
  <c r="N453" i="2"/>
  <c r="O453" i="2" s="1"/>
  <c r="P456" i="2"/>
  <c r="S456" i="2" s="1"/>
  <c r="V456" i="2" s="1"/>
  <c r="P461" i="2"/>
  <c r="R461" i="2" s="1"/>
  <c r="U461" i="2" s="1"/>
  <c r="P471" i="2"/>
  <c r="Q471" i="2" s="1"/>
  <c r="T471" i="2" s="1"/>
  <c r="P488" i="2"/>
  <c r="S488" i="2" s="1"/>
  <c r="V488" i="2" s="1"/>
  <c r="P270" i="2"/>
  <c r="S270" i="2" s="1"/>
  <c r="V270" i="2" s="1"/>
  <c r="P439" i="2"/>
  <c r="S439" i="2" s="1"/>
  <c r="V439" i="2" s="1"/>
  <c r="P207" i="2"/>
  <c r="S207" i="2" s="1"/>
  <c r="V207" i="2" s="1"/>
  <c r="P433" i="2"/>
  <c r="Q433" i="2" s="1"/>
  <c r="T433" i="2" s="1"/>
  <c r="N79" i="2"/>
  <c r="O79" i="2" s="1"/>
  <c r="P126" i="2"/>
  <c r="S126" i="2" s="1"/>
  <c r="V126" i="2" s="1"/>
  <c r="P271" i="2"/>
  <c r="S271" i="2" s="1"/>
  <c r="V271" i="2" s="1"/>
  <c r="N298" i="2"/>
  <c r="O298" i="2" s="1"/>
  <c r="P176" i="2"/>
  <c r="S176" i="2" s="1"/>
  <c r="V176" i="2" s="1"/>
  <c r="P184" i="2"/>
  <c r="S184" i="2" s="1"/>
  <c r="V184" i="2" s="1"/>
  <c r="P195" i="2"/>
  <c r="S195" i="2" s="1"/>
  <c r="V195" i="2" s="1"/>
  <c r="P221" i="2"/>
  <c r="Q221" i="2" s="1"/>
  <c r="T221" i="2" s="1"/>
  <c r="P242" i="2"/>
  <c r="S242" i="2" s="1"/>
  <c r="V242" i="2" s="1"/>
  <c r="P336" i="2"/>
  <c r="R336" i="2" s="1"/>
  <c r="U336" i="2" s="1"/>
  <c r="P360" i="2"/>
  <c r="S360" i="2" s="1"/>
  <c r="V360" i="2" s="1"/>
  <c r="P376" i="2"/>
  <c r="S376" i="2" s="1"/>
  <c r="V376" i="2" s="1"/>
  <c r="P404" i="2"/>
  <c r="S404" i="2" s="1"/>
  <c r="V404" i="2" s="1"/>
  <c r="P414" i="2"/>
  <c r="S414" i="2" s="1"/>
  <c r="V414" i="2" s="1"/>
  <c r="P448" i="2"/>
  <c r="Q448" i="2" s="1"/>
  <c r="T448" i="2" s="1"/>
  <c r="N457" i="2"/>
  <c r="O457" i="2" s="1"/>
  <c r="P432" i="2"/>
  <c r="S432" i="2" s="1"/>
  <c r="V432" i="2" s="1"/>
  <c r="P440" i="2"/>
  <c r="R440" i="2" s="1"/>
  <c r="U440" i="2" s="1"/>
  <c r="P125" i="2"/>
  <c r="S125" i="2" s="1"/>
  <c r="V125" i="2" s="1"/>
  <c r="N230" i="2"/>
  <c r="O230" i="2" s="1"/>
  <c r="P266" i="2"/>
  <c r="Q266" i="2" s="1"/>
  <c r="T266" i="2" s="1"/>
  <c r="N4" i="2"/>
  <c r="P82" i="2"/>
  <c r="S82" i="2" s="1"/>
  <c r="V82" i="2" s="1"/>
  <c r="P86" i="2"/>
  <c r="S86" i="2" s="1"/>
  <c r="V86" i="2" s="1"/>
  <c r="P106" i="2"/>
  <c r="S106" i="2" s="1"/>
  <c r="V106" i="2" s="1"/>
  <c r="P133" i="2"/>
  <c r="S133" i="2" s="1"/>
  <c r="V133" i="2" s="1"/>
  <c r="N219" i="2"/>
  <c r="O219" i="2" s="1"/>
  <c r="P238" i="2"/>
  <c r="Q238" i="2" s="1"/>
  <c r="T238" i="2" s="1"/>
  <c r="K6" i="2"/>
  <c r="N90" i="2"/>
  <c r="O90" i="2" s="1"/>
  <c r="N95" i="2"/>
  <c r="O95" i="2" s="1"/>
  <c r="P102" i="2"/>
  <c r="R102" i="2" s="1"/>
  <c r="U102" i="2" s="1"/>
  <c r="P191" i="2"/>
  <c r="Q191" i="2" s="1"/>
  <c r="T191" i="2" s="1"/>
  <c r="P199" i="2"/>
  <c r="Q199" i="2" s="1"/>
  <c r="T199" i="2" s="1"/>
  <c r="P211" i="2"/>
  <c r="S211" i="2" s="1"/>
  <c r="V211" i="2" s="1"/>
  <c r="P263" i="2"/>
  <c r="R263" i="2" s="1"/>
  <c r="U263" i="2" s="1"/>
  <c r="P279" i="2"/>
  <c r="S279" i="2" s="1"/>
  <c r="V279" i="2" s="1"/>
  <c r="N119" i="2"/>
  <c r="O119" i="2" s="1"/>
  <c r="N127" i="2"/>
  <c r="O127" i="2" s="1"/>
  <c r="N134" i="2"/>
  <c r="O134" i="2" s="1"/>
  <c r="P158" i="2"/>
  <c r="S158" i="2" s="1"/>
  <c r="V158" i="2" s="1"/>
  <c r="P166" i="2"/>
  <c r="S166" i="2" s="1"/>
  <c r="V166" i="2" s="1"/>
  <c r="N169" i="2"/>
  <c r="O169" i="2" s="1"/>
  <c r="P174" i="2"/>
  <c r="Q174" i="2" s="1"/>
  <c r="T174" i="2" s="1"/>
  <c r="N177" i="2"/>
  <c r="O177" i="2" s="1"/>
  <c r="N181" i="2"/>
  <c r="O181" i="2" s="1"/>
  <c r="P182" i="2"/>
  <c r="R182" i="2" s="1"/>
  <c r="U182" i="2" s="1"/>
  <c r="P190" i="2"/>
  <c r="R190" i="2" s="1"/>
  <c r="U190" i="2" s="1"/>
  <c r="N198" i="2"/>
  <c r="O198" i="2" s="1"/>
  <c r="P210" i="2"/>
  <c r="P218" i="2"/>
  <c r="S218" i="2" s="1"/>
  <c r="V218" i="2" s="1"/>
  <c r="P447" i="2"/>
  <c r="Q447" i="2" s="1"/>
  <c r="T447" i="2" s="1"/>
  <c r="P250" i="2"/>
  <c r="S250" i="2" s="1"/>
  <c r="V250" i="2" s="1"/>
  <c r="P258" i="2"/>
  <c r="Q258" i="2" s="1"/>
  <c r="T258" i="2" s="1"/>
  <c r="P298" i="2"/>
  <c r="R298" i="2" s="1"/>
  <c r="U298" i="2" s="1"/>
  <c r="N389" i="2"/>
  <c r="O389" i="2" s="1"/>
  <c r="P392" i="2"/>
  <c r="S392" i="2" s="1"/>
  <c r="V392" i="2" s="1"/>
  <c r="P397" i="2"/>
  <c r="S397" i="2" s="1"/>
  <c r="V397" i="2" s="1"/>
  <c r="P155" i="2"/>
  <c r="S155" i="2" s="1"/>
  <c r="V155" i="2" s="1"/>
  <c r="P168" i="2"/>
  <c r="S168" i="2" s="1"/>
  <c r="V168" i="2" s="1"/>
  <c r="N191" i="2"/>
  <c r="O191" i="2" s="1"/>
  <c r="N432" i="2"/>
  <c r="O432" i="2" s="1"/>
  <c r="K9" i="2"/>
  <c r="N56" i="2"/>
  <c r="O56" i="2" s="1"/>
  <c r="N65" i="2"/>
  <c r="O65" i="2" s="1"/>
  <c r="N73" i="2"/>
  <c r="O73" i="2" s="1"/>
  <c r="N81" i="2"/>
  <c r="O81" i="2" s="1"/>
  <c r="N89" i="2"/>
  <c r="O89" i="2" s="1"/>
  <c r="P109" i="2"/>
  <c r="R109" i="2" s="1"/>
  <c r="U109" i="2" s="1"/>
  <c r="P127" i="2"/>
  <c r="S127" i="2" s="1"/>
  <c r="V127" i="2" s="1"/>
  <c r="P134" i="2"/>
  <c r="Q134" i="2" s="1"/>
  <c r="T134" i="2" s="1"/>
  <c r="N135" i="2"/>
  <c r="O135" i="2" s="1"/>
  <c r="P222" i="2"/>
  <c r="Q222" i="2" s="1"/>
  <c r="T222" i="2" s="1"/>
  <c r="N264" i="2"/>
  <c r="O264" i="2" s="1"/>
  <c r="P374" i="2"/>
  <c r="S374" i="2" s="1"/>
  <c r="V374" i="2" s="1"/>
  <c r="N377" i="2"/>
  <c r="O377" i="2" s="1"/>
  <c r="P65" i="2"/>
  <c r="R65" i="2" s="1"/>
  <c r="U65" i="2" s="1"/>
  <c r="P156" i="2"/>
  <c r="Q156" i="2" s="1"/>
  <c r="T156" i="2" s="1"/>
  <c r="P246" i="2"/>
  <c r="S246" i="2" s="1"/>
  <c r="V246" i="2" s="1"/>
  <c r="N280" i="2"/>
  <c r="O280" i="2" s="1"/>
  <c r="Q10" i="2"/>
  <c r="P62" i="2"/>
  <c r="S62" i="2" s="1"/>
  <c r="V62" i="2" s="1"/>
  <c r="P103" i="2"/>
  <c r="Q103" i="2" s="1"/>
  <c r="T103" i="2" s="1"/>
  <c r="N232" i="2"/>
  <c r="O232" i="2" s="1"/>
  <c r="N272" i="2"/>
  <c r="O272" i="2" s="1"/>
  <c r="N288" i="2"/>
  <c r="O288" i="2" s="1"/>
  <c r="S13" i="2"/>
  <c r="P149" i="2"/>
  <c r="S149" i="2" s="1"/>
  <c r="V149" i="2" s="1"/>
  <c r="P178" i="2"/>
  <c r="Q178" i="2" s="1"/>
  <c r="T178" i="2" s="1"/>
  <c r="N240" i="2"/>
  <c r="O240" i="2" s="1"/>
  <c r="N258" i="2"/>
  <c r="O258" i="2" s="1"/>
  <c r="M13" i="2"/>
  <c r="K21" i="2"/>
  <c r="S20" i="2"/>
  <c r="P74" i="2"/>
  <c r="Q74" i="2" s="1"/>
  <c r="T74" i="2" s="1"/>
  <c r="P78" i="2"/>
  <c r="S78" i="2" s="1"/>
  <c r="V78" i="2" s="1"/>
  <c r="P89" i="2"/>
  <c r="Q89" i="2" s="1"/>
  <c r="T89" i="2" s="1"/>
  <c r="P111" i="2"/>
  <c r="S111" i="2" s="1"/>
  <c r="V111" i="2" s="1"/>
  <c r="P118" i="2"/>
  <c r="R118" i="2" s="1"/>
  <c r="U118" i="2" s="1"/>
  <c r="P150" i="2"/>
  <c r="R150" i="2" s="1"/>
  <c r="U150" i="2" s="1"/>
  <c r="P157" i="2"/>
  <c r="S157" i="2" s="1"/>
  <c r="V157" i="2" s="1"/>
  <c r="N165" i="2"/>
  <c r="O165" i="2" s="1"/>
  <c r="N172" i="2"/>
  <c r="O172" i="2" s="1"/>
  <c r="P175" i="2"/>
  <c r="S175" i="2" s="1"/>
  <c r="V175" i="2" s="1"/>
  <c r="N248" i="2"/>
  <c r="O248" i="2" s="1"/>
  <c r="N255" i="2"/>
  <c r="O255" i="2" s="1"/>
  <c r="N262" i="2"/>
  <c r="O262" i="2" s="1"/>
  <c r="N266" i="2"/>
  <c r="O266" i="2" s="1"/>
  <c r="P332" i="2"/>
  <c r="R332" i="2" s="1"/>
  <c r="U332" i="2" s="1"/>
  <c r="P340" i="2"/>
  <c r="S340" i="2" s="1"/>
  <c r="V340" i="2" s="1"/>
  <c r="N345" i="2"/>
  <c r="O345" i="2" s="1"/>
  <c r="P372" i="2"/>
  <c r="Q372" i="2" s="1"/>
  <c r="T372" i="2" s="1"/>
  <c r="P405" i="2"/>
  <c r="R405" i="2" s="1"/>
  <c r="U405" i="2" s="1"/>
  <c r="N413" i="2"/>
  <c r="O413" i="2" s="1"/>
  <c r="P419" i="2"/>
  <c r="S419" i="2" s="1"/>
  <c r="V419" i="2" s="1"/>
  <c r="P431" i="2"/>
  <c r="R431" i="2" s="1"/>
  <c r="U431" i="2" s="1"/>
  <c r="N488" i="2"/>
  <c r="O488" i="2" s="1"/>
  <c r="P110" i="2"/>
  <c r="Q110" i="2" s="1"/>
  <c r="T110" i="2" s="1"/>
  <c r="P114" i="2"/>
  <c r="S114" i="2" s="1"/>
  <c r="V114" i="2" s="1"/>
  <c r="P138" i="2"/>
  <c r="R138" i="2" s="1"/>
  <c r="U138" i="2" s="1"/>
  <c r="N185" i="2"/>
  <c r="O185" i="2" s="1"/>
  <c r="P307" i="2"/>
  <c r="R307" i="2" s="1"/>
  <c r="U307" i="2" s="1"/>
  <c r="P311" i="2"/>
  <c r="S311" i="2" s="1"/>
  <c r="V311" i="2" s="1"/>
  <c r="P331" i="2"/>
  <c r="S331" i="2" s="1"/>
  <c r="V331" i="2" s="1"/>
  <c r="P335" i="2"/>
  <c r="Q335" i="2" s="1"/>
  <c r="T335" i="2" s="1"/>
  <c r="N339" i="2"/>
  <c r="O339" i="2" s="1"/>
  <c r="P351" i="2"/>
  <c r="Q351" i="2" s="1"/>
  <c r="T351" i="2" s="1"/>
  <c r="P359" i="2"/>
  <c r="Q359" i="2" s="1"/>
  <c r="T359" i="2" s="1"/>
  <c r="P66" i="2"/>
  <c r="R66" i="2" s="1"/>
  <c r="U66" i="2" s="1"/>
  <c r="P81" i="2"/>
  <c r="R81" i="2" s="1"/>
  <c r="U81" i="2" s="1"/>
  <c r="N118" i="2"/>
  <c r="O118" i="2" s="1"/>
  <c r="N122" i="2"/>
  <c r="O122" i="2" s="1"/>
  <c r="P135" i="2"/>
  <c r="S135" i="2" s="1"/>
  <c r="V135" i="2" s="1"/>
  <c r="P142" i="2"/>
  <c r="S142" i="2" s="1"/>
  <c r="V142" i="2" s="1"/>
  <c r="P146" i="2"/>
  <c r="S146" i="2" s="1"/>
  <c r="V146" i="2" s="1"/>
  <c r="N168" i="2"/>
  <c r="O168" i="2" s="1"/>
  <c r="P239" i="2"/>
  <c r="R239" i="2" s="1"/>
  <c r="U239" i="2" s="1"/>
  <c r="P247" i="2"/>
  <c r="Q247" i="2" s="1"/>
  <c r="T247" i="2" s="1"/>
  <c r="P348" i="2"/>
  <c r="S348" i="2" s="1"/>
  <c r="V348" i="2" s="1"/>
  <c r="P356" i="2"/>
  <c r="S356" i="2" s="1"/>
  <c r="V356" i="2" s="1"/>
  <c r="P364" i="2"/>
  <c r="S364" i="2" s="1"/>
  <c r="V364" i="2" s="1"/>
  <c r="N368" i="2"/>
  <c r="O368" i="2" s="1"/>
  <c r="N376" i="2"/>
  <c r="O376" i="2" s="1"/>
  <c r="P385" i="2"/>
  <c r="S385" i="2" s="1"/>
  <c r="V385" i="2" s="1"/>
  <c r="P393" i="2"/>
  <c r="R393" i="2" s="1"/>
  <c r="U393" i="2" s="1"/>
  <c r="P40" i="2"/>
  <c r="Q40" i="2" s="1"/>
  <c r="T40" i="2" s="1"/>
  <c r="P44" i="2"/>
  <c r="R44" i="2" s="1"/>
  <c r="U44" i="2" s="1"/>
  <c r="P48" i="2"/>
  <c r="R48" i="2" s="1"/>
  <c r="U48" i="2" s="1"/>
  <c r="P119" i="2"/>
  <c r="Q119" i="2" s="1"/>
  <c r="T119" i="2" s="1"/>
  <c r="P121" i="2"/>
  <c r="R121" i="2" s="1"/>
  <c r="U121" i="2" s="1"/>
  <c r="N126" i="2"/>
  <c r="O126" i="2" s="1"/>
  <c r="P143" i="2"/>
  <c r="S143" i="2" s="1"/>
  <c r="V143" i="2" s="1"/>
  <c r="P183" i="2"/>
  <c r="R183" i="2" s="1"/>
  <c r="U183" i="2" s="1"/>
  <c r="P262" i="2"/>
  <c r="S262" i="2" s="1"/>
  <c r="V262" i="2" s="1"/>
  <c r="N270" i="2"/>
  <c r="O270" i="2" s="1"/>
  <c r="N337" i="2"/>
  <c r="O337" i="2" s="1"/>
  <c r="N353" i="2"/>
  <c r="O353" i="2" s="1"/>
  <c r="P389" i="2"/>
  <c r="P400" i="2"/>
  <c r="S400" i="2" s="1"/>
  <c r="V400" i="2" s="1"/>
  <c r="N416" i="2"/>
  <c r="O416" i="2" s="1"/>
  <c r="P420" i="2"/>
  <c r="S420" i="2" s="1"/>
  <c r="V420" i="2" s="1"/>
  <c r="P441" i="2"/>
  <c r="S441" i="2" s="1"/>
  <c r="V441" i="2" s="1"/>
  <c r="P164" i="2"/>
  <c r="R164" i="2" s="1"/>
  <c r="U164" i="2" s="1"/>
  <c r="P167" i="2"/>
  <c r="R167" i="2" s="1"/>
  <c r="U167" i="2" s="1"/>
  <c r="N189" i="2"/>
  <c r="O189" i="2" s="1"/>
  <c r="N223" i="2"/>
  <c r="O223" i="2" s="1"/>
  <c r="N250" i="2"/>
  <c r="O250" i="2" s="1"/>
  <c r="P323" i="2"/>
  <c r="Q323" i="2" s="1"/>
  <c r="T323" i="2" s="1"/>
  <c r="P343" i="2"/>
  <c r="Q343" i="2" s="1"/>
  <c r="T343" i="2" s="1"/>
  <c r="N347" i="2"/>
  <c r="O347" i="2" s="1"/>
  <c r="N355" i="2"/>
  <c r="O355" i="2" s="1"/>
  <c r="P363" i="2"/>
  <c r="Q363" i="2" s="1"/>
  <c r="T363" i="2" s="1"/>
  <c r="P396" i="2"/>
  <c r="R396" i="2" s="1"/>
  <c r="U396" i="2" s="1"/>
  <c r="N433" i="2"/>
  <c r="O433" i="2" s="1"/>
  <c r="N440" i="2"/>
  <c r="O440" i="2" s="1"/>
  <c r="N447" i="2"/>
  <c r="O447" i="2" s="1"/>
  <c r="N468" i="2"/>
  <c r="O468" i="2" s="1"/>
  <c r="P73" i="2"/>
  <c r="R73" i="2" s="1"/>
  <c r="U73" i="2" s="1"/>
  <c r="N193" i="2"/>
  <c r="O193" i="2" s="1"/>
  <c r="P254" i="2"/>
  <c r="Q254" i="2" s="1"/>
  <c r="T254" i="2" s="1"/>
  <c r="N296" i="2"/>
  <c r="O296" i="2" s="1"/>
  <c r="P355" i="2"/>
  <c r="N461" i="2"/>
  <c r="O461" i="2" s="1"/>
  <c r="P479" i="2"/>
  <c r="S479" i="2" s="1"/>
  <c r="V479" i="2" s="1"/>
  <c r="P483" i="2"/>
  <c r="Q483" i="2" s="1"/>
  <c r="T483" i="2" s="1"/>
  <c r="P487" i="2"/>
  <c r="Q487" i="2" s="1"/>
  <c r="T487" i="2" s="1"/>
  <c r="J20" i="2"/>
  <c r="J24" i="2" s="1"/>
  <c r="J27" i="2" s="1"/>
  <c r="P70" i="2"/>
  <c r="S70" i="2" s="1"/>
  <c r="V70" i="2" s="1"/>
  <c r="N12" i="2"/>
  <c r="P101" i="2"/>
  <c r="R101" i="2" s="1"/>
  <c r="U101" i="2" s="1"/>
  <c r="N130" i="2"/>
  <c r="O130" i="2" s="1"/>
  <c r="N180" i="2"/>
  <c r="O180" i="2" s="1"/>
  <c r="N256" i="2"/>
  <c r="O256" i="2" s="1"/>
  <c r="N294" i="2"/>
  <c r="O294" i="2" s="1"/>
  <c r="P373" i="2"/>
  <c r="Q373" i="2" s="1"/>
  <c r="T373" i="2" s="1"/>
  <c r="P377" i="2"/>
  <c r="Q377" i="2" s="1"/>
  <c r="T377" i="2" s="1"/>
  <c r="P407" i="2"/>
  <c r="S407" i="2" s="1"/>
  <c r="V407" i="2" s="1"/>
  <c r="P413" i="2"/>
  <c r="Q439" i="2"/>
  <c r="T439" i="2" s="1"/>
  <c r="P459" i="2"/>
  <c r="R191" i="2"/>
  <c r="U191" i="2" s="1"/>
  <c r="Q60" i="2"/>
  <c r="T60" i="2" s="1"/>
  <c r="R60" i="2"/>
  <c r="U60" i="2" s="1"/>
  <c r="S60" i="2"/>
  <c r="V60" i="2" s="1"/>
  <c r="R110" i="2"/>
  <c r="U110" i="2" s="1"/>
  <c r="S156" i="2"/>
  <c r="V156" i="2" s="1"/>
  <c r="S199" i="2"/>
  <c r="V199" i="2" s="1"/>
  <c r="R199" i="2"/>
  <c r="U199" i="2" s="1"/>
  <c r="N54" i="2"/>
  <c r="O54" i="2" s="1"/>
  <c r="P148" i="2"/>
  <c r="N148" i="2"/>
  <c r="O148" i="2" s="1"/>
  <c r="P204" i="2"/>
  <c r="N204" i="2"/>
  <c r="O204" i="2" s="1"/>
  <c r="N207" i="2"/>
  <c r="O207" i="2" s="1"/>
  <c r="O7" i="2"/>
  <c r="O10" i="2"/>
  <c r="P21" i="2"/>
  <c r="P13" i="2"/>
  <c r="N10" i="2"/>
  <c r="P6" i="2"/>
  <c r="P12" i="2"/>
  <c r="L10" i="2"/>
  <c r="P5" i="2"/>
  <c r="M10" i="2"/>
  <c r="P11" i="2"/>
  <c r="J10" i="2"/>
  <c r="P20" i="2"/>
  <c r="S10" i="2"/>
  <c r="P4" i="2"/>
  <c r="N167" i="2"/>
  <c r="O167" i="2" s="1"/>
  <c r="R219" i="2"/>
  <c r="U219" i="2" s="1"/>
  <c r="P309" i="2"/>
  <c r="N309" i="2"/>
  <c r="O309" i="2" s="1"/>
  <c r="S247" i="2"/>
  <c r="V247" i="2" s="1"/>
  <c r="O4" i="2"/>
  <c r="P71" i="2"/>
  <c r="R10" i="2"/>
  <c r="J11" i="2"/>
  <c r="R11" i="2"/>
  <c r="Q20" i="2"/>
  <c r="N63" i="2"/>
  <c r="O63" i="2" s="1"/>
  <c r="Q11" i="2"/>
  <c r="P37" i="2"/>
  <c r="J4" i="2"/>
  <c r="R4" i="2"/>
  <c r="E26" i="2"/>
  <c r="G26" i="2" s="1"/>
  <c r="Q4" i="2"/>
  <c r="R12" i="2"/>
  <c r="J12" i="2"/>
  <c r="R20" i="2"/>
  <c r="R21" i="2"/>
  <c r="E27" i="2"/>
  <c r="G27" i="2" s="1"/>
  <c r="P41" i="2"/>
  <c r="P45" i="2"/>
  <c r="P49" i="2"/>
  <c r="Q55" i="2"/>
  <c r="T55" i="2" s="1"/>
  <c r="P63" i="2"/>
  <c r="N69" i="2"/>
  <c r="O69" i="2" s="1"/>
  <c r="N71" i="2"/>
  <c r="O71" i="2" s="1"/>
  <c r="N77" i="2"/>
  <c r="O77" i="2" s="1"/>
  <c r="N85" i="2"/>
  <c r="O85" i="2" s="1"/>
  <c r="N93" i="2"/>
  <c r="O93" i="2" s="1"/>
  <c r="N175" i="2"/>
  <c r="O175" i="2" s="1"/>
  <c r="N183" i="2"/>
  <c r="O183" i="2" s="1"/>
  <c r="P235" i="2"/>
  <c r="N235" i="2"/>
  <c r="O235" i="2" s="1"/>
  <c r="J9" i="2"/>
  <c r="L12" i="2"/>
  <c r="J21" i="2"/>
  <c r="L5" i="2"/>
  <c r="K20" i="2"/>
  <c r="P61" i="2"/>
  <c r="P170" i="2"/>
  <c r="N199" i="2"/>
  <c r="O199" i="2" s="1"/>
  <c r="P202" i="2"/>
  <c r="P361" i="2"/>
  <c r="N361" i="2"/>
  <c r="O361" i="2" s="1"/>
  <c r="Q73" i="2"/>
  <c r="T73" i="2" s="1"/>
  <c r="S73" i="2"/>
  <c r="V73" i="2" s="1"/>
  <c r="P7" i="2"/>
  <c r="O8" i="2"/>
  <c r="S6" i="2"/>
  <c r="R6" i="2"/>
  <c r="N45" i="2"/>
  <c r="O45" i="2" s="1"/>
  <c r="P108" i="2"/>
  <c r="N108" i="2"/>
  <c r="O108" i="2" s="1"/>
  <c r="N200" i="2"/>
  <c r="O200" i="2" s="1"/>
  <c r="P200" i="2"/>
  <c r="R211" i="2"/>
  <c r="U211" i="2" s="1"/>
  <c r="P225" i="2"/>
  <c r="N225" i="2"/>
  <c r="O225" i="2" s="1"/>
  <c r="P229" i="2"/>
  <c r="N229" i="2"/>
  <c r="O229" i="2" s="1"/>
  <c r="O20" i="2"/>
  <c r="Q9" i="2"/>
  <c r="P9" i="2"/>
  <c r="O21" i="2"/>
  <c r="O13" i="2"/>
  <c r="O9" i="2"/>
  <c r="O6" i="2"/>
  <c r="N9" i="2"/>
  <c r="O11" i="2"/>
  <c r="S9" i="2"/>
  <c r="R9" i="2"/>
  <c r="O12" i="2"/>
  <c r="M9" i="2"/>
  <c r="N156" i="2"/>
  <c r="O156" i="2" s="1"/>
  <c r="P54" i="2"/>
  <c r="P59" i="2"/>
  <c r="P79" i="2"/>
  <c r="P87" i="2"/>
  <c r="P95" i="2"/>
  <c r="Q126" i="2"/>
  <c r="T126" i="2" s="1"/>
  <c r="S210" i="2"/>
  <c r="V210" i="2" s="1"/>
  <c r="R210" i="2"/>
  <c r="U210" i="2" s="1"/>
  <c r="Q210" i="2"/>
  <c r="T210" i="2" s="1"/>
  <c r="Q219" i="2"/>
  <c r="T219" i="2" s="1"/>
  <c r="R340" i="2"/>
  <c r="U340" i="2" s="1"/>
  <c r="Q340" i="2"/>
  <c r="T340" i="2" s="1"/>
  <c r="P387" i="2"/>
  <c r="N387" i="2"/>
  <c r="O387" i="2" s="1"/>
  <c r="O5" i="2"/>
  <c r="M12" i="2"/>
  <c r="N37" i="2"/>
  <c r="O37" i="2" s="1"/>
  <c r="N41" i="2"/>
  <c r="O41" i="2" s="1"/>
  <c r="N49" i="2"/>
  <c r="O49" i="2" s="1"/>
  <c r="S52" i="2"/>
  <c r="V52" i="2" s="1"/>
  <c r="S53" i="2"/>
  <c r="V53" i="2" s="1"/>
  <c r="R53" i="2"/>
  <c r="U53" i="2" s="1"/>
  <c r="Q53" i="2"/>
  <c r="T53" i="2" s="1"/>
  <c r="P69" i="2"/>
  <c r="Q75" i="2"/>
  <c r="T75" i="2" s="1"/>
  <c r="P77" i="2"/>
  <c r="P85" i="2"/>
  <c r="R91" i="2"/>
  <c r="U91" i="2" s="1"/>
  <c r="P93" i="2"/>
  <c r="N102" i="2"/>
  <c r="O102" i="2" s="1"/>
  <c r="N110" i="2"/>
  <c r="O110" i="2" s="1"/>
  <c r="Q121" i="2"/>
  <c r="T121" i="2" s="1"/>
  <c r="S121" i="2"/>
  <c r="V121" i="2" s="1"/>
  <c r="R125" i="2"/>
  <c r="U125" i="2" s="1"/>
  <c r="L6" i="2"/>
  <c r="L9" i="2"/>
  <c r="L21" i="2"/>
  <c r="M7" i="2"/>
  <c r="M4" i="2"/>
  <c r="L7" i="2"/>
  <c r="R7" i="2"/>
  <c r="E24" i="2"/>
  <c r="G24" i="2" s="1"/>
  <c r="M20" i="2"/>
  <c r="S7" i="2"/>
  <c r="K7" i="2"/>
  <c r="J7" i="2"/>
  <c r="P35" i="2"/>
  <c r="M5" i="2"/>
  <c r="M6" i="2"/>
  <c r="Q7" i="2"/>
  <c r="M21" i="2"/>
  <c r="P39" i="2"/>
  <c r="P43" i="2"/>
  <c r="P47" i="2"/>
  <c r="P56" i="2"/>
  <c r="P100" i="2"/>
  <c r="N100" i="2"/>
  <c r="O100" i="2" s="1"/>
  <c r="Q133" i="2"/>
  <c r="T133" i="2" s="1"/>
  <c r="N147" i="2"/>
  <c r="O147" i="2" s="1"/>
  <c r="P147" i="2"/>
  <c r="N176" i="2"/>
  <c r="O176" i="2" s="1"/>
  <c r="P186" i="2"/>
  <c r="P198" i="2"/>
  <c r="P215" i="2"/>
  <c r="N215" i="2"/>
  <c r="O215" i="2" s="1"/>
  <c r="P354" i="2"/>
  <c r="N354" i="2"/>
  <c r="O354" i="2" s="1"/>
  <c r="P408" i="2"/>
  <c r="N408" i="2"/>
  <c r="O408" i="2" s="1"/>
  <c r="Q142" i="2"/>
  <c r="T142" i="2" s="1"/>
  <c r="P316" i="2"/>
  <c r="N316" i="2"/>
  <c r="O316" i="2" s="1"/>
  <c r="K10" i="2"/>
  <c r="E25" i="2"/>
  <c r="G25" i="2" s="1"/>
  <c r="S8" i="2"/>
  <c r="K8" i="2"/>
  <c r="N13" i="2"/>
  <c r="P8" i="2"/>
  <c r="N6" i="2"/>
  <c r="N20" i="2"/>
  <c r="R8" i="2"/>
  <c r="J8" i="2"/>
  <c r="N21" i="2"/>
  <c r="Q8" i="2"/>
  <c r="N8" i="2"/>
  <c r="N5" i="2"/>
  <c r="L8" i="2"/>
  <c r="M8" i="2"/>
  <c r="N11" i="2"/>
  <c r="Q62" i="2"/>
  <c r="T62" i="2" s="1"/>
  <c r="N67" i="2"/>
  <c r="O67" i="2" s="1"/>
  <c r="N75" i="2"/>
  <c r="O75" i="2" s="1"/>
  <c r="N83" i="2"/>
  <c r="O83" i="2" s="1"/>
  <c r="N91" i="2"/>
  <c r="O91" i="2" s="1"/>
  <c r="N97" i="2"/>
  <c r="O97" i="2" s="1"/>
  <c r="P97" i="2"/>
  <c r="P129" i="2"/>
  <c r="P131" i="2"/>
  <c r="N131" i="2"/>
  <c r="O131" i="2" s="1"/>
  <c r="P137" i="2"/>
  <c r="P139" i="2"/>
  <c r="N139" i="2"/>
  <c r="O139" i="2" s="1"/>
  <c r="P153" i="2"/>
  <c r="N153" i="2"/>
  <c r="O153" i="2" s="1"/>
  <c r="R166" i="2"/>
  <c r="U166" i="2" s="1"/>
  <c r="Q166" i="2"/>
  <c r="T166" i="2" s="1"/>
  <c r="N184" i="2"/>
  <c r="O184" i="2" s="1"/>
  <c r="P194" i="2"/>
  <c r="S222" i="2"/>
  <c r="V222" i="2" s="1"/>
  <c r="R222" i="2"/>
  <c r="U222" i="2" s="1"/>
  <c r="Q21" i="2"/>
  <c r="K12" i="2"/>
  <c r="S5" i="2"/>
  <c r="K5" i="2"/>
  <c r="R5" i="2"/>
  <c r="J5" i="2"/>
  <c r="K4" i="2"/>
  <c r="S12" i="2"/>
  <c r="S4" i="2"/>
  <c r="P58" i="2"/>
  <c r="R105" i="2"/>
  <c r="U105" i="2" s="1"/>
  <c r="N123" i="2"/>
  <c r="O123" i="2" s="1"/>
  <c r="P123" i="2"/>
  <c r="R127" i="2"/>
  <c r="U127" i="2" s="1"/>
  <c r="Q127" i="2"/>
  <c r="T127" i="2" s="1"/>
  <c r="P140" i="2"/>
  <c r="N140" i="2"/>
  <c r="O140" i="2" s="1"/>
  <c r="N150" i="2"/>
  <c r="O150" i="2" s="1"/>
  <c r="S206" i="2"/>
  <c r="V206" i="2" s="1"/>
  <c r="R206" i="2"/>
  <c r="U206" i="2" s="1"/>
  <c r="R218" i="2"/>
  <c r="U218" i="2" s="1"/>
  <c r="S238" i="2"/>
  <c r="V238" i="2" s="1"/>
  <c r="R238" i="2"/>
  <c r="U238" i="2" s="1"/>
  <c r="P294" i="2"/>
  <c r="P339" i="2"/>
  <c r="P346" i="2"/>
  <c r="N346" i="2"/>
  <c r="O346" i="2" s="1"/>
  <c r="J13" i="2"/>
  <c r="N35" i="2"/>
  <c r="O35" i="2" s="1"/>
  <c r="L4" i="2"/>
  <c r="L20" i="2"/>
  <c r="N36" i="2"/>
  <c r="O36" i="2" s="1"/>
  <c r="N39" i="2"/>
  <c r="O39" i="2" s="1"/>
  <c r="N40" i="2"/>
  <c r="O40" i="2" s="1"/>
  <c r="N43" i="2"/>
  <c r="O43" i="2" s="1"/>
  <c r="N44" i="2"/>
  <c r="O44" i="2" s="1"/>
  <c r="N47" i="2"/>
  <c r="O47" i="2" s="1"/>
  <c r="N48" i="2"/>
  <c r="O48" i="2" s="1"/>
  <c r="P51" i="2"/>
  <c r="N62" i="2"/>
  <c r="O62" i="2" s="1"/>
  <c r="P64" i="2"/>
  <c r="P68" i="2"/>
  <c r="P72" i="2"/>
  <c r="P76" i="2"/>
  <c r="P80" i="2"/>
  <c r="P84" i="2"/>
  <c r="P88" i="2"/>
  <c r="P92" i="2"/>
  <c r="P96" i="2"/>
  <c r="N98" i="2"/>
  <c r="O98" i="2" s="1"/>
  <c r="P98" i="2"/>
  <c r="N103" i="2"/>
  <c r="O103" i="2" s="1"/>
  <c r="N115" i="2"/>
  <c r="O115" i="2" s="1"/>
  <c r="P115" i="2"/>
  <c r="P132" i="2"/>
  <c r="N132" i="2"/>
  <c r="O132" i="2" s="1"/>
  <c r="N142" i="2"/>
  <c r="O142" i="2" s="1"/>
  <c r="P159" i="2"/>
  <c r="N159" i="2"/>
  <c r="O159" i="2" s="1"/>
  <c r="P187" i="2"/>
  <c r="N192" i="2"/>
  <c r="O192" i="2" s="1"/>
  <c r="P196" i="2"/>
  <c r="N196" i="2"/>
  <c r="O196" i="2" s="1"/>
  <c r="P213" i="2"/>
  <c r="N213" i="2"/>
  <c r="O213" i="2" s="1"/>
  <c r="N247" i="2"/>
  <c r="O247" i="2" s="1"/>
  <c r="S286" i="2"/>
  <c r="V286" i="2" s="1"/>
  <c r="N286" i="2"/>
  <c r="O286" i="2" s="1"/>
  <c r="P292" i="2"/>
  <c r="N292" i="2"/>
  <c r="O292" i="2" s="1"/>
  <c r="P320" i="2"/>
  <c r="N320" i="2"/>
  <c r="O320" i="2" s="1"/>
  <c r="P330" i="2"/>
  <c r="N330" i="2"/>
  <c r="O330" i="2" s="1"/>
  <c r="K13" i="2"/>
  <c r="S21" i="2"/>
  <c r="P36" i="2"/>
  <c r="N55" i="2"/>
  <c r="O55" i="2" s="1"/>
  <c r="N57" i="2"/>
  <c r="O57" i="2" s="1"/>
  <c r="P57" i="2"/>
  <c r="P90" i="2"/>
  <c r="P94" i="2"/>
  <c r="N107" i="2"/>
  <c r="O107" i="2" s="1"/>
  <c r="P107" i="2"/>
  <c r="P124" i="2"/>
  <c r="N124" i="2"/>
  <c r="O124" i="2" s="1"/>
  <c r="P163" i="2"/>
  <c r="P171" i="2"/>
  <c r="P179" i="2"/>
  <c r="S214" i="2"/>
  <c r="V214" i="2" s="1"/>
  <c r="R214" i="2"/>
  <c r="U214" i="2" s="1"/>
  <c r="P227" i="2"/>
  <c r="N227" i="2"/>
  <c r="O227" i="2" s="1"/>
  <c r="N278" i="2"/>
  <c r="O278" i="2" s="1"/>
  <c r="P304" i="2"/>
  <c r="N304" i="2"/>
  <c r="O304" i="2" s="1"/>
  <c r="P318" i="2"/>
  <c r="N318" i="2"/>
  <c r="O318" i="2" s="1"/>
  <c r="S355" i="2"/>
  <c r="V355" i="2" s="1"/>
  <c r="R355" i="2"/>
  <c r="U355" i="2" s="1"/>
  <c r="Q355" i="2"/>
  <c r="T355" i="2" s="1"/>
  <c r="Q392" i="2"/>
  <c r="T392" i="2" s="1"/>
  <c r="R392" i="2"/>
  <c r="U392" i="2" s="1"/>
  <c r="P300" i="2"/>
  <c r="N300" i="2"/>
  <c r="O300" i="2" s="1"/>
  <c r="P313" i="2"/>
  <c r="N313" i="2"/>
  <c r="O313" i="2" s="1"/>
  <c r="L13" i="2"/>
  <c r="P38" i="2"/>
  <c r="N38" i="2"/>
  <c r="O38" i="2" s="1"/>
  <c r="P42" i="2"/>
  <c r="N42" i="2"/>
  <c r="O42" i="2" s="1"/>
  <c r="P46" i="2"/>
  <c r="N46" i="2"/>
  <c r="O46" i="2" s="1"/>
  <c r="P50" i="2"/>
  <c r="N50" i="2"/>
  <c r="O50" i="2" s="1"/>
  <c r="N60" i="2"/>
  <c r="O60" i="2" s="1"/>
  <c r="N64" i="2"/>
  <c r="O64" i="2" s="1"/>
  <c r="N66" i="2"/>
  <c r="O66" i="2" s="1"/>
  <c r="N68" i="2"/>
  <c r="O68" i="2" s="1"/>
  <c r="N70" i="2"/>
  <c r="O70" i="2" s="1"/>
  <c r="N72" i="2"/>
  <c r="O72" i="2" s="1"/>
  <c r="N74" i="2"/>
  <c r="O74" i="2" s="1"/>
  <c r="N76" i="2"/>
  <c r="O76" i="2" s="1"/>
  <c r="N78" i="2"/>
  <c r="O78" i="2" s="1"/>
  <c r="N80" i="2"/>
  <c r="O80" i="2" s="1"/>
  <c r="N82" i="2"/>
  <c r="O82" i="2" s="1"/>
  <c r="N84" i="2"/>
  <c r="O84" i="2" s="1"/>
  <c r="N86" i="2"/>
  <c r="O86" i="2" s="1"/>
  <c r="N88" i="2"/>
  <c r="O88" i="2" s="1"/>
  <c r="N92" i="2"/>
  <c r="O92" i="2" s="1"/>
  <c r="N96" i="2"/>
  <c r="O96" i="2" s="1"/>
  <c r="P99" i="2"/>
  <c r="N99" i="2"/>
  <c r="O99" i="2" s="1"/>
  <c r="P116" i="2"/>
  <c r="N116" i="2"/>
  <c r="O116" i="2" s="1"/>
  <c r="P145" i="2"/>
  <c r="N151" i="2"/>
  <c r="O151" i="2" s="1"/>
  <c r="Q155" i="2"/>
  <c r="T155" i="2" s="1"/>
  <c r="R155" i="2"/>
  <c r="U155" i="2" s="1"/>
  <c r="N155" i="2"/>
  <c r="O155" i="2" s="1"/>
  <c r="P203" i="2"/>
  <c r="N221" i="2"/>
  <c r="O221" i="2" s="1"/>
  <c r="N356" i="2"/>
  <c r="O356" i="2" s="1"/>
  <c r="N363" i="2"/>
  <c r="O363" i="2" s="1"/>
  <c r="S447" i="2"/>
  <c r="V447" i="2" s="1"/>
  <c r="R447" i="2"/>
  <c r="U447" i="2" s="1"/>
  <c r="N105" i="2"/>
  <c r="O105" i="2" s="1"/>
  <c r="N113" i="2"/>
  <c r="O113" i="2" s="1"/>
  <c r="N129" i="2"/>
  <c r="O129" i="2" s="1"/>
  <c r="N206" i="2"/>
  <c r="O206" i="2" s="1"/>
  <c r="P212" i="2"/>
  <c r="N212" i="2"/>
  <c r="O212" i="2" s="1"/>
  <c r="P369" i="2"/>
  <c r="N106" i="2"/>
  <c r="O106" i="2" s="1"/>
  <c r="N114" i="2"/>
  <c r="O114" i="2" s="1"/>
  <c r="P120" i="2"/>
  <c r="N120" i="2"/>
  <c r="O120" i="2" s="1"/>
  <c r="P128" i="2"/>
  <c r="N128" i="2"/>
  <c r="O128" i="2" s="1"/>
  <c r="P136" i="2"/>
  <c r="N136" i="2"/>
  <c r="O136" i="2" s="1"/>
  <c r="N138" i="2"/>
  <c r="O138" i="2" s="1"/>
  <c r="P144" i="2"/>
  <c r="N144" i="2"/>
  <c r="O144" i="2" s="1"/>
  <c r="N146" i="2"/>
  <c r="O146" i="2" s="1"/>
  <c r="P236" i="2"/>
  <c r="N236" i="2"/>
  <c r="O236" i="2" s="1"/>
  <c r="Q5" i="2"/>
  <c r="K11" i="2"/>
  <c r="S11" i="2"/>
  <c r="Q12" i="2"/>
  <c r="N58" i="2"/>
  <c r="O58" i="2" s="1"/>
  <c r="P122" i="2"/>
  <c r="P130" i="2"/>
  <c r="P161" i="2"/>
  <c r="N161" i="2"/>
  <c r="O161" i="2" s="1"/>
  <c r="N163" i="2"/>
  <c r="O163" i="2" s="1"/>
  <c r="N171" i="2"/>
  <c r="O171" i="2" s="1"/>
  <c r="P172" i="2"/>
  <c r="N179" i="2"/>
  <c r="O179" i="2" s="1"/>
  <c r="P180" i="2"/>
  <c r="N187" i="2"/>
  <c r="O187" i="2" s="1"/>
  <c r="P188" i="2"/>
  <c r="N195" i="2"/>
  <c r="O195" i="2" s="1"/>
  <c r="N208" i="2"/>
  <c r="O208" i="2" s="1"/>
  <c r="P220" i="2"/>
  <c r="N222" i="2"/>
  <c r="O222" i="2" s="1"/>
  <c r="P230" i="2"/>
  <c r="N234" i="2"/>
  <c r="O234" i="2" s="1"/>
  <c r="N238" i="2"/>
  <c r="O238" i="2" s="1"/>
  <c r="N242" i="2"/>
  <c r="O242" i="2" s="1"/>
  <c r="P244" i="2"/>
  <c r="N244" i="2"/>
  <c r="O244" i="2" s="1"/>
  <c r="P252" i="2"/>
  <c r="N252" i="2"/>
  <c r="O252" i="2" s="1"/>
  <c r="P261" i="2"/>
  <c r="N261" i="2"/>
  <c r="O261" i="2" s="1"/>
  <c r="N263" i="2"/>
  <c r="O263" i="2" s="1"/>
  <c r="N271" i="2"/>
  <c r="O271" i="2" s="1"/>
  <c r="P275" i="2"/>
  <c r="N275" i="2"/>
  <c r="O275" i="2" s="1"/>
  <c r="P277" i="2"/>
  <c r="N277" i="2"/>
  <c r="O277" i="2" s="1"/>
  <c r="P290" i="2"/>
  <c r="P293" i="2"/>
  <c r="N293" i="2"/>
  <c r="O293" i="2" s="1"/>
  <c r="P310" i="2"/>
  <c r="N310" i="2"/>
  <c r="O310" i="2" s="1"/>
  <c r="N331" i="2"/>
  <c r="O331" i="2" s="1"/>
  <c r="P338" i="2"/>
  <c r="N338" i="2"/>
  <c r="O338" i="2" s="1"/>
  <c r="P347" i="2"/>
  <c r="N369" i="2"/>
  <c r="O369" i="2" s="1"/>
  <c r="N388" i="2"/>
  <c r="O388" i="2" s="1"/>
  <c r="S389" i="2"/>
  <c r="V389" i="2" s="1"/>
  <c r="R389" i="2"/>
  <c r="U389" i="2" s="1"/>
  <c r="Q389" i="2"/>
  <c r="T389" i="2" s="1"/>
  <c r="N405" i="2"/>
  <c r="O405" i="2" s="1"/>
  <c r="P481" i="2"/>
  <c r="N481" i="2"/>
  <c r="O481" i="2" s="1"/>
  <c r="N121" i="2"/>
  <c r="O121" i="2" s="1"/>
  <c r="N137" i="2"/>
  <c r="O137" i="2" s="1"/>
  <c r="N145" i="2"/>
  <c r="O145" i="2" s="1"/>
  <c r="P325" i="2"/>
  <c r="N325" i="2"/>
  <c r="O325" i="2" s="1"/>
  <c r="P417" i="2"/>
  <c r="N417" i="2"/>
  <c r="O417" i="2" s="1"/>
  <c r="N420" i="2"/>
  <c r="O420" i="2" s="1"/>
  <c r="P104" i="2"/>
  <c r="N104" i="2"/>
  <c r="O104" i="2" s="1"/>
  <c r="P112" i="2"/>
  <c r="N112" i="2"/>
  <c r="O112" i="2" s="1"/>
  <c r="P152" i="2"/>
  <c r="N152" i="2"/>
  <c r="O152" i="2" s="1"/>
  <c r="R258" i="2"/>
  <c r="U258" i="2" s="1"/>
  <c r="P328" i="2"/>
  <c r="N328" i="2"/>
  <c r="O328" i="2" s="1"/>
  <c r="L11" i="2"/>
  <c r="N51" i="2"/>
  <c r="O51" i="2" s="1"/>
  <c r="N53" i="2"/>
  <c r="O53" i="2" s="1"/>
  <c r="N59" i="2"/>
  <c r="O59" i="2" s="1"/>
  <c r="N61" i="2"/>
  <c r="O61" i="2" s="1"/>
  <c r="P197" i="2"/>
  <c r="N197" i="2"/>
  <c r="O197" i="2" s="1"/>
  <c r="N203" i="2"/>
  <c r="O203" i="2" s="1"/>
  <c r="N216" i="2"/>
  <c r="O216" i="2" s="1"/>
  <c r="P224" i="2"/>
  <c r="N224" i="2"/>
  <c r="O224" i="2" s="1"/>
  <c r="P231" i="2"/>
  <c r="N231" i="2"/>
  <c r="O231" i="2" s="1"/>
  <c r="N246" i="2"/>
  <c r="O246" i="2" s="1"/>
  <c r="N279" i="2"/>
  <c r="O279" i="2" s="1"/>
  <c r="P282" i="2"/>
  <c r="P285" i="2"/>
  <c r="N285" i="2"/>
  <c r="O285" i="2" s="1"/>
  <c r="P299" i="2"/>
  <c r="N299" i="2"/>
  <c r="O299" i="2" s="1"/>
  <c r="P306" i="2"/>
  <c r="N306" i="2"/>
  <c r="O306" i="2" s="1"/>
  <c r="P326" i="2"/>
  <c r="N326" i="2"/>
  <c r="O326" i="2" s="1"/>
  <c r="P403" i="2"/>
  <c r="N403" i="2"/>
  <c r="O403" i="2" s="1"/>
  <c r="P478" i="2"/>
  <c r="N478" i="2"/>
  <c r="O478" i="2" s="1"/>
  <c r="N158" i="2"/>
  <c r="O158" i="2" s="1"/>
  <c r="P260" i="2"/>
  <c r="N260" i="2"/>
  <c r="O260" i="2" s="1"/>
  <c r="P295" i="2"/>
  <c r="N295" i="2"/>
  <c r="O295" i="2" s="1"/>
  <c r="N214" i="2"/>
  <c r="O214" i="2" s="1"/>
  <c r="P228" i="2"/>
  <c r="N228" i="2"/>
  <c r="O228" i="2" s="1"/>
  <c r="Q262" i="2"/>
  <c r="T262" i="2" s="1"/>
  <c r="P267" i="2"/>
  <c r="N267" i="2"/>
  <c r="O267" i="2" s="1"/>
  <c r="P269" i="2"/>
  <c r="N269" i="2"/>
  <c r="O269" i="2" s="1"/>
  <c r="P287" i="2"/>
  <c r="N287" i="2"/>
  <c r="O287" i="2" s="1"/>
  <c r="P391" i="2"/>
  <c r="N391" i="2"/>
  <c r="O391" i="2" s="1"/>
  <c r="P470" i="2"/>
  <c r="N470" i="2"/>
  <c r="O470" i="2" s="1"/>
  <c r="P473" i="2"/>
  <c r="N473" i="2"/>
  <c r="O473" i="2" s="1"/>
  <c r="Q6" i="2"/>
  <c r="M11" i="2"/>
  <c r="Q13" i="2"/>
  <c r="N101" i="2"/>
  <c r="O101" i="2" s="1"/>
  <c r="N109" i="2"/>
  <c r="O109" i="2" s="1"/>
  <c r="N117" i="2"/>
  <c r="O117" i="2" s="1"/>
  <c r="N125" i="2"/>
  <c r="O125" i="2" s="1"/>
  <c r="N133" i="2"/>
  <c r="O133" i="2" s="1"/>
  <c r="N141" i="2"/>
  <c r="O141" i="2" s="1"/>
  <c r="N149" i="2"/>
  <c r="O149" i="2" s="1"/>
  <c r="P160" i="2"/>
  <c r="N160" i="2"/>
  <c r="O160" i="2" s="1"/>
  <c r="P205" i="2"/>
  <c r="N205" i="2"/>
  <c r="O205" i="2" s="1"/>
  <c r="N211" i="2"/>
  <c r="O211" i="2" s="1"/>
  <c r="P226" i="2"/>
  <c r="N239" i="2"/>
  <c r="O239" i="2" s="1"/>
  <c r="P274" i="2"/>
  <c r="P283" i="2"/>
  <c r="N283" i="2"/>
  <c r="O283" i="2" s="1"/>
  <c r="P291" i="2"/>
  <c r="N291" i="2"/>
  <c r="O291" i="2" s="1"/>
  <c r="P302" i="2"/>
  <c r="N302" i="2"/>
  <c r="O302" i="2" s="1"/>
  <c r="P322" i="2"/>
  <c r="N322" i="2"/>
  <c r="O322" i="2" s="1"/>
  <c r="P367" i="2"/>
  <c r="P415" i="2"/>
  <c r="N415" i="2"/>
  <c r="O415" i="2" s="1"/>
  <c r="P421" i="2"/>
  <c r="P429" i="2"/>
  <c r="P455" i="2"/>
  <c r="N154" i="2"/>
  <c r="O154" i="2" s="1"/>
  <c r="N162" i="2"/>
  <c r="O162" i="2" s="1"/>
  <c r="P237" i="2"/>
  <c r="N237" i="2"/>
  <c r="O237" i="2" s="1"/>
  <c r="P243" i="2"/>
  <c r="N243" i="2"/>
  <c r="O243" i="2" s="1"/>
  <c r="N254" i="2"/>
  <c r="O254" i="2" s="1"/>
  <c r="P268" i="2"/>
  <c r="N268" i="2"/>
  <c r="O268" i="2" s="1"/>
  <c r="N274" i="2"/>
  <c r="O274" i="2" s="1"/>
  <c r="P301" i="2"/>
  <c r="N301" i="2"/>
  <c r="O301" i="2" s="1"/>
  <c r="P308" i="2"/>
  <c r="N308" i="2"/>
  <c r="O308" i="2" s="1"/>
  <c r="P315" i="2"/>
  <c r="P317" i="2"/>
  <c r="N317" i="2"/>
  <c r="O317" i="2" s="1"/>
  <c r="P324" i="2"/>
  <c r="N324" i="2"/>
  <c r="O324" i="2" s="1"/>
  <c r="P334" i="2"/>
  <c r="N334" i="2"/>
  <c r="O334" i="2" s="1"/>
  <c r="S336" i="2"/>
  <c r="V336" i="2" s="1"/>
  <c r="N348" i="2"/>
  <c r="O348" i="2" s="1"/>
  <c r="P352" i="2"/>
  <c r="N352" i="2"/>
  <c r="O352" i="2" s="1"/>
  <c r="N364" i="2"/>
  <c r="O364" i="2" s="1"/>
  <c r="R378" i="2"/>
  <c r="U378" i="2" s="1"/>
  <c r="Q378" i="2"/>
  <c r="T378" i="2" s="1"/>
  <c r="Q384" i="2"/>
  <c r="T384" i="2" s="1"/>
  <c r="P398" i="2"/>
  <c r="N398" i="2"/>
  <c r="O398" i="2" s="1"/>
  <c r="P165" i="2"/>
  <c r="N166" i="2"/>
  <c r="O166" i="2" s="1"/>
  <c r="P169" i="2"/>
  <c r="N170" i="2"/>
  <c r="O170" i="2" s="1"/>
  <c r="P173" i="2"/>
  <c r="N174" i="2"/>
  <c r="O174" i="2" s="1"/>
  <c r="P177" i="2"/>
  <c r="N178" i="2"/>
  <c r="O178" i="2" s="1"/>
  <c r="P181" i="2"/>
  <c r="N182" i="2"/>
  <c r="O182" i="2" s="1"/>
  <c r="P185" i="2"/>
  <c r="N186" i="2"/>
  <c r="O186" i="2" s="1"/>
  <c r="P189" i="2"/>
  <c r="N190" i="2"/>
  <c r="O190" i="2" s="1"/>
  <c r="P193" i="2"/>
  <c r="N194" i="2"/>
  <c r="O194" i="2" s="1"/>
  <c r="N202" i="2"/>
  <c r="O202" i="2" s="1"/>
  <c r="N210" i="2"/>
  <c r="O210" i="2" s="1"/>
  <c r="N218" i="2"/>
  <c r="O218" i="2" s="1"/>
  <c r="N220" i="2"/>
  <c r="O220" i="2" s="1"/>
  <c r="P223" i="2"/>
  <c r="P245" i="2"/>
  <c r="N245" i="2"/>
  <c r="O245" i="2" s="1"/>
  <c r="P251" i="2"/>
  <c r="N251" i="2"/>
  <c r="O251" i="2" s="1"/>
  <c r="P276" i="2"/>
  <c r="N276" i="2"/>
  <c r="O276" i="2" s="1"/>
  <c r="N282" i="2"/>
  <c r="O282" i="2" s="1"/>
  <c r="P314" i="2"/>
  <c r="N314" i="2"/>
  <c r="O314" i="2" s="1"/>
  <c r="P344" i="2"/>
  <c r="N344" i="2"/>
  <c r="O344" i="2" s="1"/>
  <c r="P358" i="2"/>
  <c r="N358" i="2"/>
  <c r="O358" i="2" s="1"/>
  <c r="N372" i="2"/>
  <c r="O372" i="2" s="1"/>
  <c r="N380" i="2"/>
  <c r="O380" i="2" s="1"/>
  <c r="N418" i="2"/>
  <c r="O418" i="2" s="1"/>
  <c r="P418" i="2"/>
  <c r="S440" i="2"/>
  <c r="V440" i="2" s="1"/>
  <c r="N455" i="2"/>
  <c r="O455" i="2" s="1"/>
  <c r="P154" i="2"/>
  <c r="P162" i="2"/>
  <c r="P201" i="2"/>
  <c r="N201" i="2"/>
  <c r="O201" i="2" s="1"/>
  <c r="P209" i="2"/>
  <c r="N209" i="2"/>
  <c r="O209" i="2" s="1"/>
  <c r="P217" i="2"/>
  <c r="N217" i="2"/>
  <c r="O217" i="2" s="1"/>
  <c r="P253" i="2"/>
  <c r="N253" i="2"/>
  <c r="O253" i="2" s="1"/>
  <c r="P259" i="2"/>
  <c r="N259" i="2"/>
  <c r="O259" i="2" s="1"/>
  <c r="P284" i="2"/>
  <c r="N284" i="2"/>
  <c r="O284" i="2" s="1"/>
  <c r="N290" i="2"/>
  <c r="O290" i="2" s="1"/>
  <c r="P303" i="2"/>
  <c r="P305" i="2"/>
  <c r="N305" i="2"/>
  <c r="O305" i="2" s="1"/>
  <c r="P312" i="2"/>
  <c r="N312" i="2"/>
  <c r="O312" i="2" s="1"/>
  <c r="P319" i="2"/>
  <c r="P321" i="2"/>
  <c r="N321" i="2"/>
  <c r="O321" i="2" s="1"/>
  <c r="N332" i="2"/>
  <c r="O332" i="2" s="1"/>
  <c r="N336" i="2"/>
  <c r="O336" i="2" s="1"/>
  <c r="N340" i="2"/>
  <c r="O340" i="2" s="1"/>
  <c r="P342" i="2"/>
  <c r="N342" i="2"/>
  <c r="O342" i="2" s="1"/>
  <c r="P350" i="2"/>
  <c r="N350" i="2"/>
  <c r="O350" i="2" s="1"/>
  <c r="P353" i="2"/>
  <c r="Q449" i="2"/>
  <c r="T449" i="2" s="1"/>
  <c r="S449" i="2"/>
  <c r="V449" i="2" s="1"/>
  <c r="P475" i="2"/>
  <c r="N226" i="2"/>
  <c r="O226" i="2" s="1"/>
  <c r="P329" i="2"/>
  <c r="P362" i="2"/>
  <c r="N362" i="2"/>
  <c r="O362" i="2" s="1"/>
  <c r="P366" i="2"/>
  <c r="N366" i="2"/>
  <c r="O366" i="2" s="1"/>
  <c r="N392" i="2"/>
  <c r="O392" i="2" s="1"/>
  <c r="P394" i="2"/>
  <c r="N394" i="2"/>
  <c r="O394" i="2" s="1"/>
  <c r="N396" i="2"/>
  <c r="O396" i="2" s="1"/>
  <c r="P424" i="2"/>
  <c r="N424" i="2"/>
  <c r="O424" i="2" s="1"/>
  <c r="S428" i="2"/>
  <c r="V428" i="2" s="1"/>
  <c r="P233" i="2"/>
  <c r="N233" i="2"/>
  <c r="O233" i="2" s="1"/>
  <c r="P241" i="2"/>
  <c r="N241" i="2"/>
  <c r="O241" i="2" s="1"/>
  <c r="P249" i="2"/>
  <c r="N249" i="2"/>
  <c r="O249" i="2" s="1"/>
  <c r="P257" i="2"/>
  <c r="N257" i="2"/>
  <c r="O257" i="2" s="1"/>
  <c r="P265" i="2"/>
  <c r="N265" i="2"/>
  <c r="O265" i="2" s="1"/>
  <c r="P273" i="2"/>
  <c r="N273" i="2"/>
  <c r="O273" i="2" s="1"/>
  <c r="P281" i="2"/>
  <c r="N281" i="2"/>
  <c r="O281" i="2" s="1"/>
  <c r="P289" i="2"/>
  <c r="N289" i="2"/>
  <c r="O289" i="2" s="1"/>
  <c r="P297" i="2"/>
  <c r="N297" i="2"/>
  <c r="O297" i="2" s="1"/>
  <c r="P337" i="2"/>
  <c r="P368" i="2"/>
  <c r="P370" i="2"/>
  <c r="N370" i="2"/>
  <c r="O370" i="2" s="1"/>
  <c r="N374" i="2"/>
  <c r="O374" i="2" s="1"/>
  <c r="P390" i="2"/>
  <c r="N390" i="2"/>
  <c r="O390" i="2" s="1"/>
  <c r="P412" i="2"/>
  <c r="Q463" i="2"/>
  <c r="T463" i="2" s="1"/>
  <c r="P232" i="2"/>
  <c r="P240" i="2"/>
  <c r="P248" i="2"/>
  <c r="P256" i="2"/>
  <c r="P264" i="2"/>
  <c r="P272" i="2"/>
  <c r="P280" i="2"/>
  <c r="P288" i="2"/>
  <c r="P296" i="2"/>
  <c r="P327" i="2"/>
  <c r="N329" i="2"/>
  <c r="O329" i="2" s="1"/>
  <c r="P345" i="2"/>
  <c r="N360" i="2"/>
  <c r="O360" i="2" s="1"/>
  <c r="N378" i="2"/>
  <c r="O378" i="2" s="1"/>
  <c r="N382" i="2"/>
  <c r="O382" i="2" s="1"/>
  <c r="N401" i="2"/>
  <c r="O401" i="2" s="1"/>
  <c r="P401" i="2"/>
  <c r="P411" i="2"/>
  <c r="P437" i="2"/>
  <c r="N441" i="2"/>
  <c r="O441" i="2" s="1"/>
  <c r="P460" i="2"/>
  <c r="S461" i="2"/>
  <c r="V461" i="2" s="1"/>
  <c r="R463" i="2"/>
  <c r="U463" i="2" s="1"/>
  <c r="P480" i="2"/>
  <c r="N327" i="2"/>
  <c r="O327" i="2" s="1"/>
  <c r="P333" i="2"/>
  <c r="N335" i="2"/>
  <c r="O335" i="2" s="1"/>
  <c r="P341" i="2"/>
  <c r="N343" i="2"/>
  <c r="O343" i="2" s="1"/>
  <c r="P349" i="2"/>
  <c r="N351" i="2"/>
  <c r="O351" i="2" s="1"/>
  <c r="P357" i="2"/>
  <c r="N359" i="2"/>
  <c r="O359" i="2" s="1"/>
  <c r="P365" i="2"/>
  <c r="N367" i="2"/>
  <c r="O367" i="2" s="1"/>
  <c r="N373" i="2"/>
  <c r="O373" i="2" s="1"/>
  <c r="N381" i="2"/>
  <c r="O381" i="2" s="1"/>
  <c r="N393" i="2"/>
  <c r="O393" i="2" s="1"/>
  <c r="P395" i="2"/>
  <c r="N395" i="2"/>
  <c r="O395" i="2" s="1"/>
  <c r="N400" i="2"/>
  <c r="O400" i="2" s="1"/>
  <c r="R439" i="2"/>
  <c r="U439" i="2" s="1"/>
  <c r="N445" i="2"/>
  <c r="O445" i="2" s="1"/>
  <c r="N303" i="2"/>
  <c r="O303" i="2" s="1"/>
  <c r="N307" i="2"/>
  <c r="O307" i="2" s="1"/>
  <c r="N311" i="2"/>
  <c r="O311" i="2" s="1"/>
  <c r="N315" i="2"/>
  <c r="O315" i="2" s="1"/>
  <c r="N319" i="2"/>
  <c r="O319" i="2" s="1"/>
  <c r="N323" i="2"/>
  <c r="O323" i="2" s="1"/>
  <c r="P386" i="2"/>
  <c r="N386" i="2"/>
  <c r="O386" i="2" s="1"/>
  <c r="P406" i="2"/>
  <c r="R414" i="2"/>
  <c r="U414" i="2" s="1"/>
  <c r="Q414" i="2"/>
  <c r="T414" i="2" s="1"/>
  <c r="P423" i="2"/>
  <c r="N423" i="2"/>
  <c r="O423" i="2" s="1"/>
  <c r="R432" i="2"/>
  <c r="U432" i="2" s="1"/>
  <c r="P451" i="2"/>
  <c r="P464" i="2"/>
  <c r="N333" i="2"/>
  <c r="O333" i="2" s="1"/>
  <c r="N341" i="2"/>
  <c r="O341" i="2" s="1"/>
  <c r="N349" i="2"/>
  <c r="O349" i="2" s="1"/>
  <c r="N357" i="2"/>
  <c r="O357" i="2" s="1"/>
  <c r="N365" i="2"/>
  <c r="O365" i="2" s="1"/>
  <c r="N397" i="2"/>
  <c r="O397" i="2" s="1"/>
  <c r="P399" i="2"/>
  <c r="N399" i="2"/>
  <c r="O399" i="2" s="1"/>
  <c r="P402" i="2"/>
  <c r="N402" i="2"/>
  <c r="O402" i="2" s="1"/>
  <c r="P409" i="2"/>
  <c r="N409" i="2"/>
  <c r="O409" i="2" s="1"/>
  <c r="N421" i="2"/>
  <c r="O421" i="2" s="1"/>
  <c r="P443" i="2"/>
  <c r="P472" i="2"/>
  <c r="N472" i="2"/>
  <c r="O472" i="2" s="1"/>
  <c r="N480" i="2"/>
  <c r="O480" i="2" s="1"/>
  <c r="P371" i="2"/>
  <c r="N371" i="2"/>
  <c r="O371" i="2" s="1"/>
  <c r="P375" i="2"/>
  <c r="N375" i="2"/>
  <c r="O375" i="2" s="1"/>
  <c r="P379" i="2"/>
  <c r="N379" i="2"/>
  <c r="O379" i="2" s="1"/>
  <c r="P383" i="2"/>
  <c r="N383" i="2"/>
  <c r="O383" i="2" s="1"/>
  <c r="N407" i="2"/>
  <c r="O407" i="2" s="1"/>
  <c r="S413" i="2"/>
  <c r="V413" i="2" s="1"/>
  <c r="S436" i="2"/>
  <c r="V436" i="2" s="1"/>
  <c r="R436" i="2"/>
  <c r="U436" i="2" s="1"/>
  <c r="Q436" i="2"/>
  <c r="T436" i="2" s="1"/>
  <c r="N448" i="2"/>
  <c r="O448" i="2" s="1"/>
  <c r="N465" i="2"/>
  <c r="O465" i="2" s="1"/>
  <c r="N476" i="2"/>
  <c r="O476" i="2" s="1"/>
  <c r="N412" i="2"/>
  <c r="O412" i="2" s="1"/>
  <c r="N419" i="2"/>
  <c r="O419" i="2" s="1"/>
  <c r="P422" i="2"/>
  <c r="P427" i="2"/>
  <c r="N429" i="2"/>
  <c r="O429" i="2" s="1"/>
  <c r="N431" i="2"/>
  <c r="O431" i="2" s="1"/>
  <c r="P444" i="2"/>
  <c r="N456" i="2"/>
  <c r="O456" i="2" s="1"/>
  <c r="P477" i="2"/>
  <c r="N477" i="2"/>
  <c r="O477" i="2" s="1"/>
  <c r="N479" i="2"/>
  <c r="O479" i="2" s="1"/>
  <c r="P485" i="2"/>
  <c r="N485" i="2"/>
  <c r="O485" i="2" s="1"/>
  <c r="P489" i="2"/>
  <c r="N404" i="2"/>
  <c r="O404" i="2" s="1"/>
  <c r="N411" i="2"/>
  <c r="O411" i="2" s="1"/>
  <c r="P435" i="2"/>
  <c r="N437" i="2"/>
  <c r="O437" i="2" s="1"/>
  <c r="N439" i="2"/>
  <c r="O439" i="2" s="1"/>
  <c r="P452" i="2"/>
  <c r="N464" i="2"/>
  <c r="O464" i="2" s="1"/>
  <c r="N471" i="2"/>
  <c r="O471" i="2" s="1"/>
  <c r="N487" i="2"/>
  <c r="O487" i="2" s="1"/>
  <c r="N422" i="2"/>
  <c r="O422" i="2" s="1"/>
  <c r="N426" i="2"/>
  <c r="O426" i="2" s="1"/>
  <c r="P426" i="2"/>
  <c r="N428" i="2"/>
  <c r="O428" i="2" s="1"/>
  <c r="N436" i="2"/>
  <c r="O436" i="2" s="1"/>
  <c r="N444" i="2"/>
  <c r="O444" i="2" s="1"/>
  <c r="N452" i="2"/>
  <c r="O452" i="2" s="1"/>
  <c r="N460" i="2"/>
  <c r="O460" i="2" s="1"/>
  <c r="P468" i="2"/>
  <c r="N484" i="2"/>
  <c r="O484" i="2" s="1"/>
  <c r="P486" i="2"/>
  <c r="N486" i="2"/>
  <c r="O486" i="2" s="1"/>
  <c r="P416" i="2"/>
  <c r="N427" i="2"/>
  <c r="O427" i="2" s="1"/>
  <c r="N435" i="2"/>
  <c r="O435" i="2" s="1"/>
  <c r="N443" i="2"/>
  <c r="O443" i="2" s="1"/>
  <c r="N451" i="2"/>
  <c r="O451" i="2" s="1"/>
  <c r="N459" i="2"/>
  <c r="O459" i="2" s="1"/>
  <c r="P476" i="2"/>
  <c r="N406" i="2"/>
  <c r="O406" i="2" s="1"/>
  <c r="N410" i="2"/>
  <c r="O410" i="2" s="1"/>
  <c r="P410" i="2"/>
  <c r="P425" i="2"/>
  <c r="N425" i="2"/>
  <c r="O425" i="2" s="1"/>
  <c r="P467" i="2"/>
  <c r="P469" i="2"/>
  <c r="N469" i="2"/>
  <c r="O469" i="2" s="1"/>
  <c r="P484" i="2"/>
  <c r="P430" i="2"/>
  <c r="N430" i="2"/>
  <c r="O430" i="2" s="1"/>
  <c r="P434" i="2"/>
  <c r="N434" i="2"/>
  <c r="O434" i="2" s="1"/>
  <c r="P438" i="2"/>
  <c r="N438" i="2"/>
  <c r="O438" i="2" s="1"/>
  <c r="P442" i="2"/>
  <c r="N442" i="2"/>
  <c r="O442" i="2" s="1"/>
  <c r="P446" i="2"/>
  <c r="N446" i="2"/>
  <c r="O446" i="2" s="1"/>
  <c r="P450" i="2"/>
  <c r="N450" i="2"/>
  <c r="O450" i="2" s="1"/>
  <c r="P454" i="2"/>
  <c r="N454" i="2"/>
  <c r="O454" i="2" s="1"/>
  <c r="P458" i="2"/>
  <c r="N458" i="2"/>
  <c r="O458" i="2" s="1"/>
  <c r="P462" i="2"/>
  <c r="N462" i="2"/>
  <c r="O462" i="2" s="1"/>
  <c r="P466" i="2"/>
  <c r="N466" i="2"/>
  <c r="O466" i="2" s="1"/>
  <c r="P474" i="2"/>
  <c r="N474" i="2"/>
  <c r="O474" i="2" s="1"/>
  <c r="P482" i="2"/>
  <c r="N482" i="2"/>
  <c r="O482" i="2" s="1"/>
  <c r="N467" i="2"/>
  <c r="O467" i="2" s="1"/>
  <c r="N475" i="2"/>
  <c r="O475" i="2" s="1"/>
  <c r="N483" i="2"/>
  <c r="O483" i="2" s="1"/>
  <c r="Q400" i="2" l="1"/>
  <c r="T400" i="2" s="1"/>
  <c r="Q298" i="2"/>
  <c r="T298" i="2" s="1"/>
  <c r="S74" i="2"/>
  <c r="V74" i="2" s="1"/>
  <c r="S448" i="2"/>
  <c r="V448" i="2" s="1"/>
  <c r="Q286" i="2"/>
  <c r="T286" i="2" s="1"/>
  <c r="R142" i="2"/>
  <c r="U142" i="2" s="1"/>
  <c r="R75" i="2"/>
  <c r="U75" i="2" s="1"/>
  <c r="Q101" i="2"/>
  <c r="T101" i="2" s="1"/>
  <c r="S110" i="2"/>
  <c r="V110" i="2" s="1"/>
  <c r="Q380" i="2"/>
  <c r="T380" i="2" s="1"/>
  <c r="R448" i="2"/>
  <c r="U448" i="2" s="1"/>
  <c r="S380" i="2"/>
  <c r="V380" i="2" s="1"/>
  <c r="S258" i="2"/>
  <c r="V258" i="2" s="1"/>
  <c r="S453" i="2"/>
  <c r="V453" i="2" s="1"/>
  <c r="Q182" i="2"/>
  <c r="T182" i="2" s="1"/>
  <c r="Q184" i="2"/>
  <c r="T184" i="2" s="1"/>
  <c r="S101" i="2"/>
  <c r="V101" i="2" s="1"/>
  <c r="R247" i="2"/>
  <c r="U247" i="2" s="1"/>
  <c r="R453" i="2"/>
  <c r="U453" i="2" s="1"/>
  <c r="S433" i="2"/>
  <c r="V433" i="2" s="1"/>
  <c r="S182" i="2"/>
  <c r="V182" i="2" s="1"/>
  <c r="R184" i="2"/>
  <c r="U184" i="2" s="1"/>
  <c r="Q445" i="2"/>
  <c r="T445" i="2" s="1"/>
  <c r="R372" i="2"/>
  <c r="U372" i="2" s="1"/>
  <c r="S457" i="2"/>
  <c r="V457" i="2" s="1"/>
  <c r="Q457" i="2"/>
  <c r="T457" i="2" s="1"/>
  <c r="Q146" i="2"/>
  <c r="T146" i="2" s="1"/>
  <c r="S216" i="2"/>
  <c r="V216" i="2" s="1"/>
  <c r="R146" i="2"/>
  <c r="U146" i="2" s="1"/>
  <c r="R175" i="2"/>
  <c r="U175" i="2" s="1"/>
  <c r="S445" i="2"/>
  <c r="V445" i="2" s="1"/>
  <c r="R86" i="2"/>
  <c r="U86" i="2" s="1"/>
  <c r="Q114" i="2"/>
  <c r="T114" i="2" s="1"/>
  <c r="R400" i="2"/>
  <c r="U400" i="2" s="1"/>
  <c r="R114" i="2"/>
  <c r="U114" i="2" s="1"/>
  <c r="R479" i="2"/>
  <c r="U479" i="2" s="1"/>
  <c r="Q149" i="2"/>
  <c r="T149" i="2" s="1"/>
  <c r="S298" i="2"/>
  <c r="V298" i="2" s="1"/>
  <c r="Q86" i="2"/>
  <c r="T86" i="2" s="1"/>
  <c r="R216" i="2"/>
  <c r="U216" i="2" s="1"/>
  <c r="Q151" i="2"/>
  <c r="T151" i="2" s="1"/>
  <c r="Q385" i="2"/>
  <c r="T385" i="2" s="1"/>
  <c r="R323" i="2"/>
  <c r="U323" i="2" s="1"/>
  <c r="R74" i="2"/>
  <c r="U74" i="2" s="1"/>
  <c r="R151" i="2"/>
  <c r="U151" i="2" s="1"/>
  <c r="S102" i="2"/>
  <c r="V102" i="2" s="1"/>
  <c r="Q138" i="2"/>
  <c r="T138" i="2" s="1"/>
  <c r="R156" i="2"/>
  <c r="U156" i="2" s="1"/>
  <c r="W3" i="2" a="1"/>
  <c r="W3" i="2" s="1"/>
  <c r="C5" i="2" s="1" a="1"/>
  <c r="C5" i="2" s="1"/>
  <c r="C6" i="2" s="1"/>
  <c r="Q157" i="2"/>
  <c r="T157" i="2" s="1"/>
  <c r="J22" i="2"/>
  <c r="J25" i="2" s="1"/>
  <c r="Q488" i="2"/>
  <c r="T488" i="2" s="1"/>
  <c r="S174" i="2"/>
  <c r="V174" i="2" s="1"/>
  <c r="R488" i="2"/>
  <c r="U488" i="2" s="1"/>
  <c r="S255" i="2"/>
  <c r="V255" i="2" s="1"/>
  <c r="Q360" i="2"/>
  <c r="T360" i="2" s="1"/>
  <c r="Q441" i="2"/>
  <c r="T441" i="2" s="1"/>
  <c r="Q255" i="2"/>
  <c r="T255" i="2" s="1"/>
  <c r="R374" i="2"/>
  <c r="U374" i="2" s="1"/>
  <c r="R62" i="2"/>
  <c r="U62" i="2" s="1"/>
  <c r="R388" i="2"/>
  <c r="U388" i="2" s="1"/>
  <c r="R141" i="2"/>
  <c r="U141" i="2" s="1"/>
  <c r="S332" i="2"/>
  <c r="V332" i="2" s="1"/>
  <c r="S388" i="2"/>
  <c r="V388" i="2" s="1"/>
  <c r="Q271" i="2"/>
  <c r="T271" i="2" s="1"/>
  <c r="R126" i="2"/>
  <c r="U126" i="2" s="1"/>
  <c r="Q396" i="2"/>
  <c r="T396" i="2" s="1"/>
  <c r="S65" i="2"/>
  <c r="V65" i="2" s="1"/>
  <c r="R113" i="2"/>
  <c r="U113" i="2" s="1"/>
  <c r="S55" i="2"/>
  <c r="V55" i="2" s="1"/>
  <c r="Q374" i="2"/>
  <c r="T374" i="2" s="1"/>
  <c r="R471" i="2"/>
  <c r="U471" i="2" s="1"/>
  <c r="R360" i="2"/>
  <c r="U360" i="2" s="1"/>
  <c r="Q407" i="2"/>
  <c r="T407" i="2" s="1"/>
  <c r="Q234" i="2"/>
  <c r="T234" i="2" s="1"/>
  <c r="R119" i="2"/>
  <c r="U119" i="2" s="1"/>
  <c r="S117" i="2"/>
  <c r="V117" i="2" s="1"/>
  <c r="S471" i="2"/>
  <c r="V471" i="2" s="1"/>
  <c r="Q461" i="2"/>
  <c r="T461" i="2" s="1"/>
  <c r="Q440" i="2"/>
  <c r="T440" i="2" s="1"/>
  <c r="R384" i="2"/>
  <c r="U384" i="2" s="1"/>
  <c r="Q336" i="2"/>
  <c r="T336" i="2" s="1"/>
  <c r="Q397" i="2"/>
  <c r="T397" i="2" s="1"/>
  <c r="R234" i="2"/>
  <c r="U234" i="2" s="1"/>
  <c r="Q117" i="2"/>
  <c r="T117" i="2" s="1"/>
  <c r="S263" i="2"/>
  <c r="V263" i="2" s="1"/>
  <c r="S373" i="2"/>
  <c r="V373" i="2" s="1"/>
  <c r="R133" i="2"/>
  <c r="U133" i="2" s="1"/>
  <c r="S67" i="2"/>
  <c r="V67" i="2" s="1"/>
  <c r="R271" i="2"/>
  <c r="U271" i="2" s="1"/>
  <c r="S81" i="2"/>
  <c r="V81" i="2" s="1"/>
  <c r="Q211" i="2"/>
  <c r="T211" i="2" s="1"/>
  <c r="S382" i="2"/>
  <c r="V382" i="2" s="1"/>
  <c r="R397" i="2"/>
  <c r="U397" i="2" s="1"/>
  <c r="R266" i="2"/>
  <c r="U266" i="2" s="1"/>
  <c r="Q356" i="2"/>
  <c r="T356" i="2" s="1"/>
  <c r="Q109" i="2"/>
  <c r="T109" i="2" s="1"/>
  <c r="Q218" i="2"/>
  <c r="T218" i="2" s="1"/>
  <c r="Q105" i="2"/>
  <c r="T105" i="2" s="1"/>
  <c r="Q81" i="2"/>
  <c r="T81" i="2" s="1"/>
  <c r="S119" i="2"/>
  <c r="V119" i="2" s="1"/>
  <c r="Q278" i="2"/>
  <c r="T278" i="2" s="1"/>
  <c r="S396" i="2"/>
  <c r="V396" i="2" s="1"/>
  <c r="Q168" i="2"/>
  <c r="T168" i="2" s="1"/>
  <c r="S141" i="2"/>
  <c r="V141" i="2" s="1"/>
  <c r="R174" i="2"/>
  <c r="U174" i="2" s="1"/>
  <c r="J23" i="2"/>
  <c r="J26" i="2" s="1"/>
  <c r="Q270" i="2"/>
  <c r="T270" i="2" s="1"/>
  <c r="Q404" i="2"/>
  <c r="T404" i="2" s="1"/>
  <c r="Q382" i="2"/>
  <c r="T382" i="2" s="1"/>
  <c r="R407" i="2"/>
  <c r="U407" i="2" s="1"/>
  <c r="Q250" i="2"/>
  <c r="T250" i="2" s="1"/>
  <c r="S266" i="2"/>
  <c r="V266" i="2" s="1"/>
  <c r="R335" i="2"/>
  <c r="U335" i="2" s="1"/>
  <c r="R404" i="2"/>
  <c r="U404" i="2" s="1"/>
  <c r="Q376" i="2"/>
  <c r="T376" i="2" s="1"/>
  <c r="R376" i="2"/>
  <c r="U376" i="2" s="1"/>
  <c r="Q364" i="2"/>
  <c r="T364" i="2" s="1"/>
  <c r="R278" i="2"/>
  <c r="U278" i="2" s="1"/>
  <c r="S164" i="2"/>
  <c r="V164" i="2" s="1"/>
  <c r="Q48" i="2"/>
  <c r="T48" i="2" s="1"/>
  <c r="R168" i="2"/>
  <c r="U168" i="2" s="1"/>
  <c r="Q428" i="2"/>
  <c r="T428" i="2" s="1"/>
  <c r="R364" i="2"/>
  <c r="U364" i="2" s="1"/>
  <c r="Q263" i="2"/>
  <c r="T263" i="2" s="1"/>
  <c r="R270" i="2"/>
  <c r="U270" i="2" s="1"/>
  <c r="R52" i="2"/>
  <c r="U52" i="2" s="1"/>
  <c r="Q135" i="2"/>
  <c r="T135" i="2" s="1"/>
  <c r="S150" i="2"/>
  <c r="V150" i="2" s="1"/>
  <c r="Q279" i="2"/>
  <c r="T279" i="2" s="1"/>
  <c r="S109" i="2"/>
  <c r="V109" i="2" s="1"/>
  <c r="R135" i="2"/>
  <c r="U135" i="2" s="1"/>
  <c r="Q176" i="2"/>
  <c r="T176" i="2" s="1"/>
  <c r="Q332" i="2"/>
  <c r="T332" i="2" s="1"/>
  <c r="S335" i="2"/>
  <c r="V335" i="2" s="1"/>
  <c r="R279" i="2"/>
  <c r="U279" i="2" s="1"/>
  <c r="R157" i="2"/>
  <c r="U157" i="2" s="1"/>
  <c r="Q125" i="2"/>
  <c r="T125" i="2" s="1"/>
  <c r="Q67" i="2"/>
  <c r="T67" i="2" s="1"/>
  <c r="Q65" i="2"/>
  <c r="T65" i="2" s="1"/>
  <c r="R176" i="2"/>
  <c r="U176" i="2" s="1"/>
  <c r="R250" i="2"/>
  <c r="U250" i="2" s="1"/>
  <c r="Q113" i="2"/>
  <c r="T113" i="2" s="1"/>
  <c r="S381" i="2"/>
  <c r="V381" i="2" s="1"/>
  <c r="Q381" i="2"/>
  <c r="T381" i="2" s="1"/>
  <c r="Q158" i="2"/>
  <c r="T158" i="2" s="1"/>
  <c r="R158" i="2"/>
  <c r="U158" i="2" s="1"/>
  <c r="Q192" i="2"/>
  <c r="T192" i="2" s="1"/>
  <c r="R149" i="2"/>
  <c r="U149" i="2" s="1"/>
  <c r="Q432" i="2"/>
  <c r="T432" i="2" s="1"/>
  <c r="S465" i="2"/>
  <c r="V465" i="2" s="1"/>
  <c r="S483" i="2"/>
  <c r="V483" i="2" s="1"/>
  <c r="Q246" i="2"/>
  <c r="T246" i="2" s="1"/>
  <c r="R433" i="2"/>
  <c r="U433" i="2" s="1"/>
  <c r="Q420" i="2"/>
  <c r="T420" i="2" s="1"/>
  <c r="Q190" i="2"/>
  <c r="T190" i="2" s="1"/>
  <c r="Q82" i="2"/>
  <c r="T82" i="2" s="1"/>
  <c r="R221" i="2"/>
  <c r="U221" i="2" s="1"/>
  <c r="Q208" i="2"/>
  <c r="T208" i="2" s="1"/>
  <c r="Q106" i="2"/>
  <c r="T106" i="2" s="1"/>
  <c r="R351" i="2"/>
  <c r="U351" i="2" s="1"/>
  <c r="S138" i="2"/>
  <c r="V138" i="2" s="1"/>
  <c r="Q83" i="2"/>
  <c r="T83" i="2" s="1"/>
  <c r="R192" i="2"/>
  <c r="U192" i="2" s="1"/>
  <c r="S393" i="2"/>
  <c r="V393" i="2" s="1"/>
  <c r="R246" i="2"/>
  <c r="U246" i="2" s="1"/>
  <c r="R420" i="2"/>
  <c r="U420" i="2" s="1"/>
  <c r="Q195" i="2"/>
  <c r="T195" i="2" s="1"/>
  <c r="R456" i="2"/>
  <c r="U456" i="2" s="1"/>
  <c r="S190" i="2"/>
  <c r="V190" i="2" s="1"/>
  <c r="R82" i="2"/>
  <c r="U82" i="2" s="1"/>
  <c r="S221" i="2"/>
  <c r="V221" i="2" s="1"/>
  <c r="Q242" i="2"/>
  <c r="T242" i="2" s="1"/>
  <c r="R208" i="2"/>
  <c r="U208" i="2" s="1"/>
  <c r="R106" i="2"/>
  <c r="U106" i="2" s="1"/>
  <c r="S351" i="2"/>
  <c r="V351" i="2" s="1"/>
  <c r="R83" i="2"/>
  <c r="U83" i="2" s="1"/>
  <c r="R178" i="2"/>
  <c r="U178" i="2" s="1"/>
  <c r="S91" i="2"/>
  <c r="V91" i="2" s="1"/>
  <c r="R465" i="2"/>
  <c r="U465" i="2" s="1"/>
  <c r="S359" i="2"/>
  <c r="V359" i="2" s="1"/>
  <c r="R381" i="2"/>
  <c r="U381" i="2" s="1"/>
  <c r="R195" i="2"/>
  <c r="U195" i="2" s="1"/>
  <c r="Q456" i="2"/>
  <c r="T456" i="2" s="1"/>
  <c r="R242" i="2"/>
  <c r="U242" i="2" s="1"/>
  <c r="S239" i="2"/>
  <c r="V239" i="2" s="1"/>
  <c r="R134" i="2"/>
  <c r="U134" i="2" s="1"/>
  <c r="S40" i="2"/>
  <c r="V40" i="2" s="1"/>
  <c r="Q207" i="2"/>
  <c r="T207" i="2" s="1"/>
  <c r="S66" i="2"/>
  <c r="V66" i="2" s="1"/>
  <c r="S372" i="2"/>
  <c r="V372" i="2" s="1"/>
  <c r="Q479" i="2"/>
  <c r="T479" i="2" s="1"/>
  <c r="R343" i="2"/>
  <c r="U343" i="2" s="1"/>
  <c r="Q175" i="2"/>
  <c r="T175" i="2" s="1"/>
  <c r="S134" i="2"/>
  <c r="V134" i="2" s="1"/>
  <c r="R40" i="2"/>
  <c r="U40" i="2" s="1"/>
  <c r="R207" i="2"/>
  <c r="U207" i="2" s="1"/>
  <c r="Q102" i="2"/>
  <c r="T102" i="2" s="1"/>
  <c r="S191" i="2"/>
  <c r="V191" i="2" s="1"/>
  <c r="R89" i="2"/>
  <c r="U89" i="2" s="1"/>
  <c r="R356" i="2"/>
  <c r="U356" i="2" s="1"/>
  <c r="Q44" i="2"/>
  <c r="T44" i="2" s="1"/>
  <c r="R331" i="2"/>
  <c r="U331" i="2" s="1"/>
  <c r="Q118" i="2"/>
  <c r="T118" i="2" s="1"/>
  <c r="S377" i="2"/>
  <c r="V377" i="2" s="1"/>
  <c r="Q307" i="2"/>
  <c r="T307" i="2" s="1"/>
  <c r="R254" i="2"/>
  <c r="U254" i="2" s="1"/>
  <c r="Q70" i="2"/>
  <c r="T70" i="2" s="1"/>
  <c r="S44" i="2"/>
  <c r="V44" i="2" s="1"/>
  <c r="Q331" i="2"/>
  <c r="T331" i="2" s="1"/>
  <c r="S343" i="2"/>
  <c r="V343" i="2" s="1"/>
  <c r="R70" i="2"/>
  <c r="U70" i="2" s="1"/>
  <c r="Q311" i="2"/>
  <c r="T311" i="2" s="1"/>
  <c r="R103" i="2"/>
  <c r="U103" i="2" s="1"/>
  <c r="R385" i="2"/>
  <c r="U385" i="2" s="1"/>
  <c r="S405" i="2"/>
  <c r="V405" i="2" s="1"/>
  <c r="S487" i="2"/>
  <c r="V487" i="2" s="1"/>
  <c r="R359" i="2"/>
  <c r="U359" i="2" s="1"/>
  <c r="R363" i="2"/>
  <c r="U363" i="2" s="1"/>
  <c r="Q78" i="2"/>
  <c r="T78" i="2" s="1"/>
  <c r="R373" i="2"/>
  <c r="U373" i="2" s="1"/>
  <c r="R311" i="2"/>
  <c r="U311" i="2" s="1"/>
  <c r="R348" i="2"/>
  <c r="U348" i="2" s="1"/>
  <c r="S89" i="2"/>
  <c r="V89" i="2" s="1"/>
  <c r="S178" i="2"/>
  <c r="V178" i="2" s="1"/>
  <c r="Q419" i="2"/>
  <c r="T419" i="2" s="1"/>
  <c r="Q143" i="2"/>
  <c r="T143" i="2" s="1"/>
  <c r="Q111" i="2"/>
  <c r="T111" i="2" s="1"/>
  <c r="S167" i="2"/>
  <c r="V167" i="2" s="1"/>
  <c r="S103" i="2"/>
  <c r="V103" i="2" s="1"/>
  <c r="Q183" i="2"/>
  <c r="T183" i="2" s="1"/>
  <c r="Q431" i="2"/>
  <c r="T431" i="2" s="1"/>
  <c r="S48" i="2"/>
  <c r="V48" i="2" s="1"/>
  <c r="S431" i="2"/>
  <c r="V431" i="2" s="1"/>
  <c r="R377" i="2"/>
  <c r="U377" i="2" s="1"/>
  <c r="R441" i="2"/>
  <c r="U441" i="2" s="1"/>
  <c r="R487" i="2"/>
  <c r="U487" i="2" s="1"/>
  <c r="S254" i="2"/>
  <c r="V254" i="2" s="1"/>
  <c r="Q348" i="2"/>
  <c r="T348" i="2" s="1"/>
  <c r="S183" i="2"/>
  <c r="V183" i="2" s="1"/>
  <c r="S118" i="2"/>
  <c r="V118" i="2" s="1"/>
  <c r="Q459" i="2"/>
  <c r="T459" i="2" s="1"/>
  <c r="R459" i="2"/>
  <c r="U459" i="2" s="1"/>
  <c r="R483" i="2"/>
  <c r="U483" i="2" s="1"/>
  <c r="Q405" i="2"/>
  <c r="T405" i="2" s="1"/>
  <c r="S307" i="2"/>
  <c r="V307" i="2" s="1"/>
  <c r="S363" i="2"/>
  <c r="V363" i="2" s="1"/>
  <c r="R78" i="2"/>
  <c r="U78" i="2" s="1"/>
  <c r="Q66" i="2"/>
  <c r="T66" i="2" s="1"/>
  <c r="Q239" i="2"/>
  <c r="T239" i="2" s="1"/>
  <c r="Q164" i="2"/>
  <c r="T164" i="2" s="1"/>
  <c r="R419" i="2"/>
  <c r="U419" i="2" s="1"/>
  <c r="R143" i="2"/>
  <c r="U143" i="2" s="1"/>
  <c r="R111" i="2"/>
  <c r="U111" i="2" s="1"/>
  <c r="Q150" i="2"/>
  <c r="T150" i="2" s="1"/>
  <c r="Q167" i="2"/>
  <c r="T167" i="2" s="1"/>
  <c r="Q413" i="2"/>
  <c r="T413" i="2" s="1"/>
  <c r="R413" i="2"/>
  <c r="U413" i="2" s="1"/>
  <c r="R262" i="2"/>
  <c r="U262" i="2" s="1"/>
  <c r="Q393" i="2"/>
  <c r="T393" i="2" s="1"/>
  <c r="S323" i="2"/>
  <c r="V323" i="2" s="1"/>
  <c r="S459" i="2"/>
  <c r="V459" i="2" s="1"/>
  <c r="Q482" i="2"/>
  <c r="T482" i="2" s="1"/>
  <c r="S482" i="2"/>
  <c r="V482" i="2" s="1"/>
  <c r="R482" i="2"/>
  <c r="U482" i="2" s="1"/>
  <c r="Q442" i="2"/>
  <c r="T442" i="2" s="1"/>
  <c r="R442" i="2"/>
  <c r="U442" i="2" s="1"/>
  <c r="S442" i="2"/>
  <c r="V442" i="2" s="1"/>
  <c r="Q486" i="2"/>
  <c r="T486" i="2" s="1"/>
  <c r="S486" i="2"/>
  <c r="V486" i="2" s="1"/>
  <c r="R486" i="2"/>
  <c r="U486" i="2" s="1"/>
  <c r="Q443" i="2"/>
  <c r="T443" i="2" s="1"/>
  <c r="R443" i="2"/>
  <c r="U443" i="2" s="1"/>
  <c r="S443" i="2"/>
  <c r="V443" i="2" s="1"/>
  <c r="R272" i="2"/>
  <c r="U272" i="2" s="1"/>
  <c r="Q272" i="2"/>
  <c r="T272" i="2" s="1"/>
  <c r="S272" i="2"/>
  <c r="V272" i="2" s="1"/>
  <c r="R337" i="2"/>
  <c r="U337" i="2" s="1"/>
  <c r="Q337" i="2"/>
  <c r="T337" i="2" s="1"/>
  <c r="S337" i="2"/>
  <c r="V337" i="2" s="1"/>
  <c r="R342" i="2"/>
  <c r="U342" i="2" s="1"/>
  <c r="Q342" i="2"/>
  <c r="T342" i="2" s="1"/>
  <c r="S342" i="2"/>
  <c r="V342" i="2" s="1"/>
  <c r="S259" i="2"/>
  <c r="V259" i="2" s="1"/>
  <c r="R259" i="2"/>
  <c r="U259" i="2" s="1"/>
  <c r="Q259" i="2"/>
  <c r="T259" i="2" s="1"/>
  <c r="S131" i="2"/>
  <c r="V131" i="2" s="1"/>
  <c r="R131" i="2"/>
  <c r="U131" i="2" s="1"/>
  <c r="Q131" i="2"/>
  <c r="T131" i="2" s="1"/>
  <c r="R354" i="2"/>
  <c r="U354" i="2" s="1"/>
  <c r="Q354" i="2"/>
  <c r="T354" i="2" s="1"/>
  <c r="S354" i="2"/>
  <c r="V354" i="2" s="1"/>
  <c r="S39" i="2"/>
  <c r="V39" i="2" s="1"/>
  <c r="R39" i="2"/>
  <c r="U39" i="2" s="1"/>
  <c r="Q39" i="2"/>
  <c r="T39" i="2" s="1"/>
  <c r="S229" i="2"/>
  <c r="V229" i="2" s="1"/>
  <c r="R229" i="2"/>
  <c r="U229" i="2" s="1"/>
  <c r="Q229" i="2"/>
  <c r="T229" i="2" s="1"/>
  <c r="S235" i="2"/>
  <c r="V235" i="2" s="1"/>
  <c r="R235" i="2"/>
  <c r="U235" i="2" s="1"/>
  <c r="Q235" i="2"/>
  <c r="T235" i="2" s="1"/>
  <c r="S469" i="2"/>
  <c r="V469" i="2" s="1"/>
  <c r="R469" i="2"/>
  <c r="U469" i="2" s="1"/>
  <c r="Q469" i="2"/>
  <c r="T469" i="2" s="1"/>
  <c r="Q435" i="2"/>
  <c r="T435" i="2" s="1"/>
  <c r="S435" i="2"/>
  <c r="V435" i="2" s="1"/>
  <c r="R435" i="2"/>
  <c r="U435" i="2" s="1"/>
  <c r="S477" i="2"/>
  <c r="V477" i="2" s="1"/>
  <c r="R477" i="2"/>
  <c r="U477" i="2" s="1"/>
  <c r="Q477" i="2"/>
  <c r="T477" i="2" s="1"/>
  <c r="Q371" i="2"/>
  <c r="T371" i="2" s="1"/>
  <c r="S371" i="2"/>
  <c r="V371" i="2" s="1"/>
  <c r="R371" i="2"/>
  <c r="U371" i="2" s="1"/>
  <c r="S423" i="2"/>
  <c r="V423" i="2" s="1"/>
  <c r="R423" i="2"/>
  <c r="U423" i="2" s="1"/>
  <c r="Q423" i="2"/>
  <c r="T423" i="2" s="1"/>
  <c r="R357" i="2"/>
  <c r="U357" i="2" s="1"/>
  <c r="Q357" i="2"/>
  <c r="T357" i="2" s="1"/>
  <c r="S357" i="2"/>
  <c r="V357" i="2" s="1"/>
  <c r="R437" i="2"/>
  <c r="U437" i="2" s="1"/>
  <c r="Q437" i="2"/>
  <c r="T437" i="2" s="1"/>
  <c r="S437" i="2"/>
  <c r="V437" i="2" s="1"/>
  <c r="R264" i="2"/>
  <c r="U264" i="2" s="1"/>
  <c r="Q264" i="2"/>
  <c r="T264" i="2" s="1"/>
  <c r="S264" i="2"/>
  <c r="V264" i="2" s="1"/>
  <c r="R162" i="2"/>
  <c r="U162" i="2" s="1"/>
  <c r="Q162" i="2"/>
  <c r="T162" i="2" s="1"/>
  <c r="S162" i="2"/>
  <c r="V162" i="2" s="1"/>
  <c r="S251" i="2"/>
  <c r="V251" i="2" s="1"/>
  <c r="R251" i="2"/>
  <c r="U251" i="2" s="1"/>
  <c r="Q251" i="2"/>
  <c r="T251" i="2" s="1"/>
  <c r="Q421" i="2"/>
  <c r="T421" i="2" s="1"/>
  <c r="R421" i="2"/>
  <c r="U421" i="2" s="1"/>
  <c r="S421" i="2"/>
  <c r="V421" i="2" s="1"/>
  <c r="Q205" i="2"/>
  <c r="T205" i="2" s="1"/>
  <c r="S205" i="2"/>
  <c r="V205" i="2" s="1"/>
  <c r="R205" i="2"/>
  <c r="U205" i="2" s="1"/>
  <c r="Q470" i="2"/>
  <c r="T470" i="2" s="1"/>
  <c r="S470" i="2"/>
  <c r="V470" i="2" s="1"/>
  <c r="R470" i="2"/>
  <c r="U470" i="2" s="1"/>
  <c r="S267" i="2"/>
  <c r="V267" i="2" s="1"/>
  <c r="R267" i="2"/>
  <c r="U267" i="2" s="1"/>
  <c r="Q267" i="2"/>
  <c r="T267" i="2" s="1"/>
  <c r="S295" i="2"/>
  <c r="V295" i="2" s="1"/>
  <c r="R295" i="2"/>
  <c r="U295" i="2" s="1"/>
  <c r="Q295" i="2"/>
  <c r="T295" i="2" s="1"/>
  <c r="Q403" i="2"/>
  <c r="T403" i="2" s="1"/>
  <c r="S403" i="2"/>
  <c r="V403" i="2" s="1"/>
  <c r="R403" i="2"/>
  <c r="U403" i="2" s="1"/>
  <c r="R306" i="2"/>
  <c r="U306" i="2" s="1"/>
  <c r="Q306" i="2"/>
  <c r="T306" i="2" s="1"/>
  <c r="S306" i="2"/>
  <c r="V306" i="2" s="1"/>
  <c r="Q112" i="2"/>
  <c r="T112" i="2" s="1"/>
  <c r="S112" i="2"/>
  <c r="V112" i="2" s="1"/>
  <c r="R112" i="2"/>
  <c r="U112" i="2" s="1"/>
  <c r="S261" i="2"/>
  <c r="V261" i="2" s="1"/>
  <c r="R261" i="2"/>
  <c r="U261" i="2" s="1"/>
  <c r="Q261" i="2"/>
  <c r="T261" i="2" s="1"/>
  <c r="Q161" i="2"/>
  <c r="T161" i="2" s="1"/>
  <c r="R161" i="2"/>
  <c r="U161" i="2" s="1"/>
  <c r="S161" i="2"/>
  <c r="V161" i="2" s="1"/>
  <c r="M23" i="2"/>
  <c r="M26" i="2" s="1"/>
  <c r="M24" i="2"/>
  <c r="M27" i="2" s="1"/>
  <c r="S61" i="2"/>
  <c r="V61" i="2" s="1"/>
  <c r="R61" i="2"/>
  <c r="U61" i="2" s="1"/>
  <c r="Q61" i="2"/>
  <c r="T61" i="2" s="1"/>
  <c r="Q22" i="2"/>
  <c r="Q25" i="2" s="1"/>
  <c r="Q24" i="2"/>
  <c r="Q27" i="2" s="1"/>
  <c r="R309" i="2"/>
  <c r="U309" i="2" s="1"/>
  <c r="Q309" i="2"/>
  <c r="T309" i="2" s="1"/>
  <c r="S309" i="2"/>
  <c r="V309" i="2" s="1"/>
  <c r="S204" i="2"/>
  <c r="V204" i="2" s="1"/>
  <c r="R204" i="2"/>
  <c r="U204" i="2" s="1"/>
  <c r="Q204" i="2"/>
  <c r="T204" i="2" s="1"/>
  <c r="Q466" i="2"/>
  <c r="T466" i="2" s="1"/>
  <c r="R466" i="2"/>
  <c r="U466" i="2" s="1"/>
  <c r="S466" i="2"/>
  <c r="V466" i="2" s="1"/>
  <c r="Q450" i="2"/>
  <c r="T450" i="2" s="1"/>
  <c r="R450" i="2"/>
  <c r="U450" i="2" s="1"/>
  <c r="S450" i="2"/>
  <c r="V450" i="2" s="1"/>
  <c r="Q434" i="2"/>
  <c r="T434" i="2" s="1"/>
  <c r="R434" i="2"/>
  <c r="U434" i="2" s="1"/>
  <c r="S434" i="2"/>
  <c r="V434" i="2" s="1"/>
  <c r="Q425" i="2"/>
  <c r="T425" i="2" s="1"/>
  <c r="R425" i="2"/>
  <c r="U425" i="2" s="1"/>
  <c r="S425" i="2"/>
  <c r="V425" i="2" s="1"/>
  <c r="S489" i="2"/>
  <c r="V489" i="2" s="1"/>
  <c r="R489" i="2"/>
  <c r="U489" i="2" s="1"/>
  <c r="Q489" i="2"/>
  <c r="T489" i="2" s="1"/>
  <c r="Q409" i="2"/>
  <c r="T409" i="2" s="1"/>
  <c r="R409" i="2"/>
  <c r="U409" i="2" s="1"/>
  <c r="S409" i="2"/>
  <c r="V409" i="2" s="1"/>
  <c r="S464" i="2"/>
  <c r="V464" i="2" s="1"/>
  <c r="R464" i="2"/>
  <c r="U464" i="2" s="1"/>
  <c r="Q464" i="2"/>
  <c r="T464" i="2" s="1"/>
  <c r="Q327" i="2"/>
  <c r="T327" i="2" s="1"/>
  <c r="R327" i="2"/>
  <c r="U327" i="2" s="1"/>
  <c r="S327" i="2"/>
  <c r="V327" i="2" s="1"/>
  <c r="R240" i="2"/>
  <c r="U240" i="2" s="1"/>
  <c r="Q240" i="2"/>
  <c r="T240" i="2" s="1"/>
  <c r="S240" i="2"/>
  <c r="V240" i="2" s="1"/>
  <c r="S289" i="2"/>
  <c r="V289" i="2" s="1"/>
  <c r="R289" i="2"/>
  <c r="U289" i="2" s="1"/>
  <c r="Q289" i="2"/>
  <c r="T289" i="2" s="1"/>
  <c r="S257" i="2"/>
  <c r="V257" i="2" s="1"/>
  <c r="R257" i="2"/>
  <c r="U257" i="2" s="1"/>
  <c r="Q257" i="2"/>
  <c r="T257" i="2" s="1"/>
  <c r="R353" i="2"/>
  <c r="U353" i="2" s="1"/>
  <c r="Q353" i="2"/>
  <c r="T353" i="2" s="1"/>
  <c r="S353" i="2"/>
  <c r="V353" i="2" s="1"/>
  <c r="Q217" i="2"/>
  <c r="T217" i="2" s="1"/>
  <c r="S217" i="2"/>
  <c r="V217" i="2" s="1"/>
  <c r="R217" i="2"/>
  <c r="U217" i="2" s="1"/>
  <c r="R314" i="2"/>
  <c r="U314" i="2" s="1"/>
  <c r="Q314" i="2"/>
  <c r="T314" i="2" s="1"/>
  <c r="S314" i="2"/>
  <c r="V314" i="2" s="1"/>
  <c r="R223" i="2"/>
  <c r="U223" i="2" s="1"/>
  <c r="Q223" i="2"/>
  <c r="T223" i="2" s="1"/>
  <c r="S223" i="2"/>
  <c r="V223" i="2" s="1"/>
  <c r="Q189" i="2"/>
  <c r="T189" i="2" s="1"/>
  <c r="S189" i="2"/>
  <c r="V189" i="2" s="1"/>
  <c r="R189" i="2"/>
  <c r="U189" i="2" s="1"/>
  <c r="Q173" i="2"/>
  <c r="T173" i="2" s="1"/>
  <c r="S173" i="2"/>
  <c r="V173" i="2" s="1"/>
  <c r="R173" i="2"/>
  <c r="U173" i="2" s="1"/>
  <c r="R301" i="2"/>
  <c r="U301" i="2" s="1"/>
  <c r="Q301" i="2"/>
  <c r="T301" i="2" s="1"/>
  <c r="S301" i="2"/>
  <c r="V301" i="2" s="1"/>
  <c r="S237" i="2"/>
  <c r="V237" i="2" s="1"/>
  <c r="R237" i="2"/>
  <c r="U237" i="2" s="1"/>
  <c r="Q237" i="2"/>
  <c r="T237" i="2" s="1"/>
  <c r="R322" i="2"/>
  <c r="U322" i="2" s="1"/>
  <c r="Q322" i="2"/>
  <c r="T322" i="2" s="1"/>
  <c r="S322" i="2"/>
  <c r="V322" i="2" s="1"/>
  <c r="Q197" i="2"/>
  <c r="T197" i="2" s="1"/>
  <c r="S197" i="2"/>
  <c r="V197" i="2" s="1"/>
  <c r="R197" i="2"/>
  <c r="U197" i="2" s="1"/>
  <c r="S230" i="2"/>
  <c r="V230" i="2" s="1"/>
  <c r="R230" i="2"/>
  <c r="U230" i="2" s="1"/>
  <c r="Q230" i="2"/>
  <c r="T230" i="2" s="1"/>
  <c r="S36" i="2"/>
  <c r="V36" i="2" s="1"/>
  <c r="R36" i="2"/>
  <c r="U36" i="2" s="1"/>
  <c r="Q36" i="2"/>
  <c r="T36" i="2" s="1"/>
  <c r="S330" i="2"/>
  <c r="V330" i="2" s="1"/>
  <c r="R330" i="2"/>
  <c r="U330" i="2" s="1"/>
  <c r="Q330" i="2"/>
  <c r="T330" i="2" s="1"/>
  <c r="S196" i="2"/>
  <c r="V196" i="2" s="1"/>
  <c r="R196" i="2"/>
  <c r="U196" i="2" s="1"/>
  <c r="Q196" i="2"/>
  <c r="T196" i="2" s="1"/>
  <c r="Q76" i="2"/>
  <c r="T76" i="2" s="1"/>
  <c r="R76" i="2"/>
  <c r="U76" i="2" s="1"/>
  <c r="S76" i="2"/>
  <c r="V76" i="2" s="1"/>
  <c r="Q194" i="2"/>
  <c r="T194" i="2" s="1"/>
  <c r="R194" i="2"/>
  <c r="U194" i="2" s="1"/>
  <c r="S194" i="2"/>
  <c r="V194" i="2" s="1"/>
  <c r="N23" i="2"/>
  <c r="N26" i="2" s="1"/>
  <c r="N24" i="2"/>
  <c r="N27" i="2" s="1"/>
  <c r="N22" i="2"/>
  <c r="N25" i="2" s="1"/>
  <c r="Q186" i="2"/>
  <c r="T186" i="2" s="1"/>
  <c r="S186" i="2"/>
  <c r="V186" i="2" s="1"/>
  <c r="R186" i="2"/>
  <c r="U186" i="2" s="1"/>
  <c r="Q100" i="2"/>
  <c r="T100" i="2" s="1"/>
  <c r="S100" i="2"/>
  <c r="V100" i="2" s="1"/>
  <c r="R100" i="2"/>
  <c r="U100" i="2" s="1"/>
  <c r="S387" i="2"/>
  <c r="V387" i="2" s="1"/>
  <c r="R387" i="2"/>
  <c r="U387" i="2" s="1"/>
  <c r="Q387" i="2"/>
  <c r="T387" i="2" s="1"/>
  <c r="S200" i="2"/>
  <c r="V200" i="2" s="1"/>
  <c r="R200" i="2"/>
  <c r="U200" i="2" s="1"/>
  <c r="Q200" i="2"/>
  <c r="T200" i="2" s="1"/>
  <c r="S41" i="2"/>
  <c r="V41" i="2" s="1"/>
  <c r="R41" i="2"/>
  <c r="U41" i="2" s="1"/>
  <c r="Q41" i="2"/>
  <c r="T41" i="2" s="1"/>
  <c r="P23" i="2"/>
  <c r="P26" i="2" s="1"/>
  <c r="P22" i="2"/>
  <c r="P25" i="2" s="1"/>
  <c r="P24" i="2"/>
  <c r="P27" i="2" s="1"/>
  <c r="Q458" i="2"/>
  <c r="T458" i="2" s="1"/>
  <c r="R458" i="2"/>
  <c r="U458" i="2" s="1"/>
  <c r="S458" i="2"/>
  <c r="V458" i="2" s="1"/>
  <c r="Q426" i="2"/>
  <c r="T426" i="2" s="1"/>
  <c r="R426" i="2"/>
  <c r="U426" i="2" s="1"/>
  <c r="S426" i="2"/>
  <c r="V426" i="2" s="1"/>
  <c r="Q399" i="2"/>
  <c r="T399" i="2" s="1"/>
  <c r="S399" i="2"/>
  <c r="V399" i="2" s="1"/>
  <c r="R399" i="2"/>
  <c r="U399" i="2" s="1"/>
  <c r="S412" i="2"/>
  <c r="V412" i="2" s="1"/>
  <c r="Q412" i="2"/>
  <c r="T412" i="2" s="1"/>
  <c r="R412" i="2"/>
  <c r="U412" i="2" s="1"/>
  <c r="R273" i="2"/>
  <c r="U273" i="2" s="1"/>
  <c r="Q273" i="2"/>
  <c r="T273" i="2" s="1"/>
  <c r="S273" i="2"/>
  <c r="V273" i="2" s="1"/>
  <c r="S241" i="2"/>
  <c r="V241" i="2" s="1"/>
  <c r="R241" i="2"/>
  <c r="U241" i="2" s="1"/>
  <c r="Q241" i="2"/>
  <c r="T241" i="2" s="1"/>
  <c r="S312" i="2"/>
  <c r="V312" i="2" s="1"/>
  <c r="R312" i="2"/>
  <c r="U312" i="2" s="1"/>
  <c r="Q312" i="2"/>
  <c r="T312" i="2" s="1"/>
  <c r="Q201" i="2"/>
  <c r="T201" i="2" s="1"/>
  <c r="S201" i="2"/>
  <c r="V201" i="2" s="1"/>
  <c r="R201" i="2"/>
  <c r="U201" i="2" s="1"/>
  <c r="R358" i="2"/>
  <c r="U358" i="2" s="1"/>
  <c r="Q358" i="2"/>
  <c r="T358" i="2" s="1"/>
  <c r="S358" i="2"/>
  <c r="V358" i="2" s="1"/>
  <c r="Q181" i="2"/>
  <c r="T181" i="2" s="1"/>
  <c r="R181" i="2"/>
  <c r="U181" i="2" s="1"/>
  <c r="S181" i="2"/>
  <c r="V181" i="2" s="1"/>
  <c r="Q165" i="2"/>
  <c r="T165" i="2" s="1"/>
  <c r="R165" i="2"/>
  <c r="U165" i="2" s="1"/>
  <c r="S165" i="2"/>
  <c r="V165" i="2" s="1"/>
  <c r="S315" i="2"/>
  <c r="V315" i="2" s="1"/>
  <c r="R315" i="2"/>
  <c r="U315" i="2" s="1"/>
  <c r="Q315" i="2"/>
  <c r="T315" i="2" s="1"/>
  <c r="R429" i="2"/>
  <c r="U429" i="2" s="1"/>
  <c r="Q429" i="2"/>
  <c r="T429" i="2" s="1"/>
  <c r="S429" i="2"/>
  <c r="V429" i="2" s="1"/>
  <c r="S291" i="2"/>
  <c r="V291" i="2" s="1"/>
  <c r="R291" i="2"/>
  <c r="U291" i="2" s="1"/>
  <c r="Q291" i="2"/>
  <c r="T291" i="2" s="1"/>
  <c r="R224" i="2"/>
  <c r="U224" i="2" s="1"/>
  <c r="Q224" i="2"/>
  <c r="T224" i="2" s="1"/>
  <c r="S224" i="2"/>
  <c r="V224" i="2" s="1"/>
  <c r="Q417" i="2"/>
  <c r="T417" i="2" s="1"/>
  <c r="R417" i="2"/>
  <c r="U417" i="2" s="1"/>
  <c r="S417" i="2"/>
  <c r="V417" i="2" s="1"/>
  <c r="S338" i="2"/>
  <c r="V338" i="2" s="1"/>
  <c r="R338" i="2"/>
  <c r="U338" i="2" s="1"/>
  <c r="Q338" i="2"/>
  <c r="T338" i="2" s="1"/>
  <c r="S293" i="2"/>
  <c r="V293" i="2" s="1"/>
  <c r="R293" i="2"/>
  <c r="U293" i="2" s="1"/>
  <c r="Q293" i="2"/>
  <c r="T293" i="2" s="1"/>
  <c r="R244" i="2"/>
  <c r="U244" i="2" s="1"/>
  <c r="Q244" i="2"/>
  <c r="T244" i="2" s="1"/>
  <c r="S244" i="2"/>
  <c r="V244" i="2" s="1"/>
  <c r="Q144" i="2"/>
  <c r="T144" i="2" s="1"/>
  <c r="S144" i="2"/>
  <c r="V144" i="2" s="1"/>
  <c r="R144" i="2"/>
  <c r="U144" i="2" s="1"/>
  <c r="S212" i="2"/>
  <c r="V212" i="2" s="1"/>
  <c r="R212" i="2"/>
  <c r="U212" i="2" s="1"/>
  <c r="Q212" i="2"/>
  <c r="T212" i="2" s="1"/>
  <c r="R313" i="2"/>
  <c r="U313" i="2" s="1"/>
  <c r="Q313" i="2"/>
  <c r="T313" i="2" s="1"/>
  <c r="S313" i="2"/>
  <c r="V313" i="2" s="1"/>
  <c r="R159" i="2"/>
  <c r="U159" i="2" s="1"/>
  <c r="Q159" i="2"/>
  <c r="T159" i="2" s="1"/>
  <c r="S159" i="2"/>
  <c r="V159" i="2" s="1"/>
  <c r="S54" i="2"/>
  <c r="V54" i="2" s="1"/>
  <c r="R54" i="2"/>
  <c r="U54" i="2" s="1"/>
  <c r="Q54" i="2"/>
  <c r="T54" i="2" s="1"/>
  <c r="Q290" i="2"/>
  <c r="T290" i="2" s="1"/>
  <c r="S290" i="2"/>
  <c r="V290" i="2" s="1"/>
  <c r="R290" i="2"/>
  <c r="U290" i="2" s="1"/>
  <c r="S188" i="2"/>
  <c r="V188" i="2" s="1"/>
  <c r="R188" i="2"/>
  <c r="U188" i="2" s="1"/>
  <c r="Q188" i="2"/>
  <c r="T188" i="2" s="1"/>
  <c r="R145" i="2"/>
  <c r="U145" i="2" s="1"/>
  <c r="Q145" i="2"/>
  <c r="T145" i="2" s="1"/>
  <c r="S145" i="2"/>
  <c r="V145" i="2" s="1"/>
  <c r="Q46" i="2"/>
  <c r="T46" i="2" s="1"/>
  <c r="S46" i="2"/>
  <c r="V46" i="2" s="1"/>
  <c r="R46" i="2"/>
  <c r="U46" i="2" s="1"/>
  <c r="Q124" i="2"/>
  <c r="T124" i="2" s="1"/>
  <c r="S124" i="2"/>
  <c r="V124" i="2" s="1"/>
  <c r="R124" i="2"/>
  <c r="U124" i="2" s="1"/>
  <c r="S57" i="2"/>
  <c r="V57" i="2" s="1"/>
  <c r="R57" i="2"/>
  <c r="U57" i="2" s="1"/>
  <c r="Q57" i="2"/>
  <c r="T57" i="2" s="1"/>
  <c r="Q88" i="2"/>
  <c r="T88" i="2" s="1"/>
  <c r="S88" i="2"/>
  <c r="V88" i="2" s="1"/>
  <c r="R88" i="2"/>
  <c r="U88" i="2" s="1"/>
  <c r="S51" i="2"/>
  <c r="V51" i="2" s="1"/>
  <c r="Q51" i="2"/>
  <c r="T51" i="2" s="1"/>
  <c r="R51" i="2"/>
  <c r="U51" i="2" s="1"/>
  <c r="L24" i="2"/>
  <c r="L27" i="2" s="1"/>
  <c r="L23" i="2"/>
  <c r="L26" i="2" s="1"/>
  <c r="L22" i="2"/>
  <c r="L25" i="2" s="1"/>
  <c r="R129" i="2"/>
  <c r="U129" i="2" s="1"/>
  <c r="Q129" i="2"/>
  <c r="T129" i="2" s="1"/>
  <c r="S129" i="2"/>
  <c r="V129" i="2" s="1"/>
  <c r="Q474" i="2"/>
  <c r="T474" i="2" s="1"/>
  <c r="S474" i="2"/>
  <c r="V474" i="2" s="1"/>
  <c r="R474" i="2"/>
  <c r="U474" i="2" s="1"/>
  <c r="Q454" i="2"/>
  <c r="T454" i="2" s="1"/>
  <c r="S454" i="2"/>
  <c r="V454" i="2" s="1"/>
  <c r="R454" i="2"/>
  <c r="U454" i="2" s="1"/>
  <c r="Q438" i="2"/>
  <c r="T438" i="2" s="1"/>
  <c r="S438" i="2"/>
  <c r="V438" i="2" s="1"/>
  <c r="R438" i="2"/>
  <c r="U438" i="2" s="1"/>
  <c r="R467" i="2"/>
  <c r="U467" i="2" s="1"/>
  <c r="Q467" i="2"/>
  <c r="T467" i="2" s="1"/>
  <c r="S467" i="2"/>
  <c r="V467" i="2" s="1"/>
  <c r="S468" i="2"/>
  <c r="V468" i="2" s="1"/>
  <c r="R468" i="2"/>
  <c r="U468" i="2" s="1"/>
  <c r="Q468" i="2"/>
  <c r="T468" i="2" s="1"/>
  <c r="S395" i="2"/>
  <c r="V395" i="2" s="1"/>
  <c r="Q395" i="2"/>
  <c r="T395" i="2" s="1"/>
  <c r="R395" i="2"/>
  <c r="U395" i="2" s="1"/>
  <c r="S480" i="2"/>
  <c r="V480" i="2" s="1"/>
  <c r="R480" i="2"/>
  <c r="U480" i="2" s="1"/>
  <c r="Q480" i="2"/>
  <c r="T480" i="2" s="1"/>
  <c r="R411" i="2"/>
  <c r="U411" i="2" s="1"/>
  <c r="Q411" i="2"/>
  <c r="T411" i="2" s="1"/>
  <c r="S411" i="2"/>
  <c r="V411" i="2" s="1"/>
  <c r="R345" i="2"/>
  <c r="U345" i="2" s="1"/>
  <c r="Q345" i="2"/>
  <c r="T345" i="2" s="1"/>
  <c r="S345" i="2"/>
  <c r="V345" i="2" s="1"/>
  <c r="R256" i="2"/>
  <c r="U256" i="2" s="1"/>
  <c r="Q256" i="2"/>
  <c r="T256" i="2" s="1"/>
  <c r="S256" i="2"/>
  <c r="V256" i="2" s="1"/>
  <c r="R390" i="2"/>
  <c r="U390" i="2" s="1"/>
  <c r="Q390" i="2"/>
  <c r="T390" i="2" s="1"/>
  <c r="S390" i="2"/>
  <c r="V390" i="2" s="1"/>
  <c r="Q297" i="2"/>
  <c r="T297" i="2" s="1"/>
  <c r="S297" i="2"/>
  <c r="V297" i="2" s="1"/>
  <c r="R297" i="2"/>
  <c r="U297" i="2" s="1"/>
  <c r="S265" i="2"/>
  <c r="V265" i="2" s="1"/>
  <c r="R265" i="2"/>
  <c r="U265" i="2" s="1"/>
  <c r="Q265" i="2"/>
  <c r="T265" i="2" s="1"/>
  <c r="Q233" i="2"/>
  <c r="T233" i="2" s="1"/>
  <c r="S233" i="2"/>
  <c r="V233" i="2" s="1"/>
  <c r="R233" i="2"/>
  <c r="U233" i="2" s="1"/>
  <c r="R305" i="2"/>
  <c r="U305" i="2" s="1"/>
  <c r="Q305" i="2"/>
  <c r="T305" i="2" s="1"/>
  <c r="S305" i="2"/>
  <c r="V305" i="2" s="1"/>
  <c r="S253" i="2"/>
  <c r="V253" i="2" s="1"/>
  <c r="R253" i="2"/>
  <c r="U253" i="2" s="1"/>
  <c r="Q253" i="2"/>
  <c r="T253" i="2" s="1"/>
  <c r="Q154" i="2"/>
  <c r="T154" i="2" s="1"/>
  <c r="R154" i="2"/>
  <c r="U154" i="2" s="1"/>
  <c r="S154" i="2"/>
  <c r="V154" i="2" s="1"/>
  <c r="S344" i="2"/>
  <c r="V344" i="2" s="1"/>
  <c r="R344" i="2"/>
  <c r="U344" i="2" s="1"/>
  <c r="Q344" i="2"/>
  <c r="T344" i="2" s="1"/>
  <c r="Q193" i="2"/>
  <c r="T193" i="2" s="1"/>
  <c r="S193" i="2"/>
  <c r="V193" i="2" s="1"/>
  <c r="R193" i="2"/>
  <c r="U193" i="2" s="1"/>
  <c r="Q177" i="2"/>
  <c r="T177" i="2" s="1"/>
  <c r="S177" i="2"/>
  <c r="V177" i="2" s="1"/>
  <c r="R177" i="2"/>
  <c r="U177" i="2" s="1"/>
  <c r="S308" i="2"/>
  <c r="V308" i="2" s="1"/>
  <c r="R308" i="2"/>
  <c r="U308" i="2" s="1"/>
  <c r="Q308" i="2"/>
  <c r="T308" i="2" s="1"/>
  <c r="S243" i="2"/>
  <c r="V243" i="2" s="1"/>
  <c r="R243" i="2"/>
  <c r="U243" i="2" s="1"/>
  <c r="Q243" i="2"/>
  <c r="T243" i="2" s="1"/>
  <c r="Q367" i="2"/>
  <c r="T367" i="2" s="1"/>
  <c r="S367" i="2"/>
  <c r="V367" i="2" s="1"/>
  <c r="R367" i="2"/>
  <c r="U367" i="2" s="1"/>
  <c r="S283" i="2"/>
  <c r="V283" i="2" s="1"/>
  <c r="R283" i="2"/>
  <c r="U283" i="2" s="1"/>
  <c r="Q283" i="2"/>
  <c r="T283" i="2" s="1"/>
  <c r="S391" i="2"/>
  <c r="V391" i="2" s="1"/>
  <c r="R391" i="2"/>
  <c r="U391" i="2" s="1"/>
  <c r="Q391" i="2"/>
  <c r="T391" i="2" s="1"/>
  <c r="R325" i="2"/>
  <c r="U325" i="2" s="1"/>
  <c r="Q325" i="2"/>
  <c r="T325" i="2" s="1"/>
  <c r="S325" i="2"/>
  <c r="V325" i="2" s="1"/>
  <c r="S130" i="2"/>
  <c r="V130" i="2" s="1"/>
  <c r="R130" i="2"/>
  <c r="U130" i="2" s="1"/>
  <c r="Q130" i="2"/>
  <c r="T130" i="2" s="1"/>
  <c r="S203" i="2"/>
  <c r="V203" i="2" s="1"/>
  <c r="Q203" i="2"/>
  <c r="T203" i="2" s="1"/>
  <c r="R203" i="2"/>
  <c r="U203" i="2" s="1"/>
  <c r="R300" i="2"/>
  <c r="U300" i="2" s="1"/>
  <c r="Q300" i="2"/>
  <c r="T300" i="2" s="1"/>
  <c r="S300" i="2"/>
  <c r="V300" i="2" s="1"/>
  <c r="Q213" i="2"/>
  <c r="T213" i="2" s="1"/>
  <c r="S213" i="2"/>
  <c r="V213" i="2" s="1"/>
  <c r="R213" i="2"/>
  <c r="U213" i="2" s="1"/>
  <c r="Q84" i="2"/>
  <c r="T84" i="2" s="1"/>
  <c r="R84" i="2"/>
  <c r="U84" i="2" s="1"/>
  <c r="S84" i="2"/>
  <c r="V84" i="2" s="1"/>
  <c r="S97" i="2"/>
  <c r="V97" i="2" s="1"/>
  <c r="R97" i="2"/>
  <c r="U97" i="2" s="1"/>
  <c r="Q97" i="2"/>
  <c r="T97" i="2" s="1"/>
  <c r="Q148" i="2"/>
  <c r="T148" i="2" s="1"/>
  <c r="S148" i="2"/>
  <c r="V148" i="2" s="1"/>
  <c r="R148" i="2"/>
  <c r="U148" i="2" s="1"/>
  <c r="S225" i="2"/>
  <c r="V225" i="2" s="1"/>
  <c r="R225" i="2"/>
  <c r="U225" i="2" s="1"/>
  <c r="Q225" i="2"/>
  <c r="T225" i="2" s="1"/>
  <c r="Q108" i="2"/>
  <c r="T108" i="2" s="1"/>
  <c r="S108" i="2"/>
  <c r="V108" i="2" s="1"/>
  <c r="R108" i="2"/>
  <c r="U108" i="2" s="1"/>
  <c r="R361" i="2"/>
  <c r="U361" i="2" s="1"/>
  <c r="Q361" i="2"/>
  <c r="T361" i="2" s="1"/>
  <c r="S361" i="2"/>
  <c r="V361" i="2" s="1"/>
  <c r="Q170" i="2"/>
  <c r="T170" i="2" s="1"/>
  <c r="S170" i="2"/>
  <c r="V170" i="2" s="1"/>
  <c r="R170" i="2"/>
  <c r="U170" i="2" s="1"/>
  <c r="S444" i="2"/>
  <c r="V444" i="2" s="1"/>
  <c r="R444" i="2"/>
  <c r="U444" i="2" s="1"/>
  <c r="Q444" i="2"/>
  <c r="T444" i="2" s="1"/>
  <c r="R349" i="2"/>
  <c r="U349" i="2" s="1"/>
  <c r="Q349" i="2"/>
  <c r="T349" i="2" s="1"/>
  <c r="S349" i="2"/>
  <c r="V349" i="2" s="1"/>
  <c r="S401" i="2"/>
  <c r="V401" i="2" s="1"/>
  <c r="R401" i="2"/>
  <c r="U401" i="2" s="1"/>
  <c r="Q401" i="2"/>
  <c r="T401" i="2" s="1"/>
  <c r="R248" i="2"/>
  <c r="U248" i="2" s="1"/>
  <c r="Q248" i="2"/>
  <c r="T248" i="2" s="1"/>
  <c r="S248" i="2"/>
  <c r="V248" i="2" s="1"/>
  <c r="R329" i="2"/>
  <c r="U329" i="2" s="1"/>
  <c r="Q329" i="2"/>
  <c r="T329" i="2" s="1"/>
  <c r="S329" i="2"/>
  <c r="V329" i="2" s="1"/>
  <c r="Q303" i="2"/>
  <c r="T303" i="2" s="1"/>
  <c r="S303" i="2"/>
  <c r="V303" i="2" s="1"/>
  <c r="R303" i="2"/>
  <c r="U303" i="2" s="1"/>
  <c r="S245" i="2"/>
  <c r="V245" i="2" s="1"/>
  <c r="R245" i="2"/>
  <c r="U245" i="2" s="1"/>
  <c r="Q245" i="2"/>
  <c r="T245" i="2" s="1"/>
  <c r="R334" i="2"/>
  <c r="U334" i="2" s="1"/>
  <c r="Q334" i="2"/>
  <c r="T334" i="2" s="1"/>
  <c r="S334" i="2"/>
  <c r="V334" i="2" s="1"/>
  <c r="S415" i="2"/>
  <c r="V415" i="2" s="1"/>
  <c r="R415" i="2"/>
  <c r="U415" i="2" s="1"/>
  <c r="Q415" i="2"/>
  <c r="T415" i="2" s="1"/>
  <c r="R274" i="2"/>
  <c r="U274" i="2" s="1"/>
  <c r="Q274" i="2"/>
  <c r="T274" i="2" s="1"/>
  <c r="S274" i="2"/>
  <c r="V274" i="2" s="1"/>
  <c r="S160" i="2"/>
  <c r="V160" i="2" s="1"/>
  <c r="Q160" i="2"/>
  <c r="T160" i="2" s="1"/>
  <c r="R160" i="2"/>
  <c r="U160" i="2" s="1"/>
  <c r="R260" i="2"/>
  <c r="U260" i="2" s="1"/>
  <c r="Q260" i="2"/>
  <c r="T260" i="2" s="1"/>
  <c r="S260" i="2"/>
  <c r="V260" i="2" s="1"/>
  <c r="S277" i="2"/>
  <c r="V277" i="2" s="1"/>
  <c r="R277" i="2"/>
  <c r="U277" i="2" s="1"/>
  <c r="Q277" i="2"/>
  <c r="T277" i="2" s="1"/>
  <c r="Q153" i="2"/>
  <c r="T153" i="2" s="1"/>
  <c r="R153" i="2"/>
  <c r="U153" i="2" s="1"/>
  <c r="S153" i="2"/>
  <c r="V153" i="2" s="1"/>
  <c r="R341" i="2"/>
  <c r="U341" i="2" s="1"/>
  <c r="Q341" i="2"/>
  <c r="T341" i="2" s="1"/>
  <c r="S341" i="2"/>
  <c r="V341" i="2" s="1"/>
  <c r="S287" i="2"/>
  <c r="V287" i="2" s="1"/>
  <c r="R287" i="2"/>
  <c r="U287" i="2" s="1"/>
  <c r="Q287" i="2"/>
  <c r="T287" i="2" s="1"/>
  <c r="S285" i="2"/>
  <c r="V285" i="2" s="1"/>
  <c r="R285" i="2"/>
  <c r="U285" i="2" s="1"/>
  <c r="Q285" i="2"/>
  <c r="T285" i="2" s="1"/>
  <c r="R310" i="2"/>
  <c r="U310" i="2" s="1"/>
  <c r="Q310" i="2"/>
  <c r="T310" i="2" s="1"/>
  <c r="S310" i="2"/>
  <c r="V310" i="2" s="1"/>
  <c r="S275" i="2"/>
  <c r="V275" i="2" s="1"/>
  <c r="R275" i="2"/>
  <c r="U275" i="2" s="1"/>
  <c r="Q275" i="2"/>
  <c r="T275" i="2" s="1"/>
  <c r="S172" i="2"/>
  <c r="V172" i="2" s="1"/>
  <c r="R172" i="2"/>
  <c r="U172" i="2" s="1"/>
  <c r="Q172" i="2"/>
  <c r="T172" i="2" s="1"/>
  <c r="R236" i="2"/>
  <c r="U236" i="2" s="1"/>
  <c r="Q236" i="2"/>
  <c r="T236" i="2" s="1"/>
  <c r="S236" i="2"/>
  <c r="V236" i="2" s="1"/>
  <c r="S99" i="2"/>
  <c r="V99" i="2" s="1"/>
  <c r="R99" i="2"/>
  <c r="U99" i="2" s="1"/>
  <c r="Q99" i="2"/>
  <c r="T99" i="2" s="1"/>
  <c r="Q38" i="2"/>
  <c r="T38" i="2" s="1"/>
  <c r="R38" i="2"/>
  <c r="U38" i="2" s="1"/>
  <c r="S38" i="2"/>
  <c r="V38" i="2" s="1"/>
  <c r="R318" i="2"/>
  <c r="U318" i="2" s="1"/>
  <c r="Q318" i="2"/>
  <c r="T318" i="2" s="1"/>
  <c r="S318" i="2"/>
  <c r="V318" i="2" s="1"/>
  <c r="Q179" i="2"/>
  <c r="T179" i="2" s="1"/>
  <c r="S179" i="2"/>
  <c r="V179" i="2" s="1"/>
  <c r="R179" i="2"/>
  <c r="U179" i="2" s="1"/>
  <c r="S94" i="2"/>
  <c r="V94" i="2" s="1"/>
  <c r="R94" i="2"/>
  <c r="U94" i="2" s="1"/>
  <c r="Q94" i="2"/>
  <c r="T94" i="2" s="1"/>
  <c r="S98" i="2"/>
  <c r="V98" i="2" s="1"/>
  <c r="R98" i="2"/>
  <c r="U98" i="2" s="1"/>
  <c r="Q98" i="2"/>
  <c r="T98" i="2" s="1"/>
  <c r="Q72" i="2"/>
  <c r="T72" i="2" s="1"/>
  <c r="S72" i="2"/>
  <c r="V72" i="2" s="1"/>
  <c r="R72" i="2"/>
  <c r="U72" i="2" s="1"/>
  <c r="S316" i="2"/>
  <c r="V316" i="2" s="1"/>
  <c r="R316" i="2"/>
  <c r="U316" i="2" s="1"/>
  <c r="Q316" i="2"/>
  <c r="T316" i="2" s="1"/>
  <c r="Q56" i="2"/>
  <c r="T56" i="2" s="1"/>
  <c r="S56" i="2"/>
  <c r="V56" i="2" s="1"/>
  <c r="R56" i="2"/>
  <c r="U56" i="2" s="1"/>
  <c r="P491" i="2"/>
  <c r="S35" i="2"/>
  <c r="V35" i="2" s="1"/>
  <c r="R35" i="2"/>
  <c r="U35" i="2" s="1"/>
  <c r="Q35" i="2"/>
  <c r="T35" i="2" s="1"/>
  <c r="Q462" i="2"/>
  <c r="T462" i="2" s="1"/>
  <c r="S462" i="2"/>
  <c r="V462" i="2" s="1"/>
  <c r="R462" i="2"/>
  <c r="U462" i="2" s="1"/>
  <c r="Q446" i="2"/>
  <c r="T446" i="2" s="1"/>
  <c r="S446" i="2"/>
  <c r="V446" i="2" s="1"/>
  <c r="R446" i="2"/>
  <c r="U446" i="2" s="1"/>
  <c r="Q430" i="2"/>
  <c r="T430" i="2" s="1"/>
  <c r="R430" i="2"/>
  <c r="U430" i="2" s="1"/>
  <c r="S430" i="2"/>
  <c r="V430" i="2" s="1"/>
  <c r="S416" i="2"/>
  <c r="V416" i="2" s="1"/>
  <c r="R416" i="2"/>
  <c r="U416" i="2" s="1"/>
  <c r="Q416" i="2"/>
  <c r="T416" i="2" s="1"/>
  <c r="S485" i="2"/>
  <c r="V485" i="2" s="1"/>
  <c r="R485" i="2"/>
  <c r="U485" i="2" s="1"/>
  <c r="Q485" i="2"/>
  <c r="T485" i="2" s="1"/>
  <c r="Q427" i="2"/>
  <c r="T427" i="2" s="1"/>
  <c r="S427" i="2"/>
  <c r="V427" i="2" s="1"/>
  <c r="R427" i="2"/>
  <c r="U427" i="2" s="1"/>
  <c r="S402" i="2"/>
  <c r="V402" i="2" s="1"/>
  <c r="R402" i="2"/>
  <c r="U402" i="2" s="1"/>
  <c r="Q402" i="2"/>
  <c r="T402" i="2" s="1"/>
  <c r="R288" i="2"/>
  <c r="U288" i="2" s="1"/>
  <c r="Q288" i="2"/>
  <c r="T288" i="2" s="1"/>
  <c r="S288" i="2"/>
  <c r="V288" i="2" s="1"/>
  <c r="R370" i="2"/>
  <c r="U370" i="2" s="1"/>
  <c r="S370" i="2"/>
  <c r="V370" i="2" s="1"/>
  <c r="Q370" i="2"/>
  <c r="T370" i="2" s="1"/>
  <c r="Q281" i="2"/>
  <c r="T281" i="2" s="1"/>
  <c r="R281" i="2"/>
  <c r="U281" i="2" s="1"/>
  <c r="S281" i="2"/>
  <c r="V281" i="2" s="1"/>
  <c r="S249" i="2"/>
  <c r="V249" i="2" s="1"/>
  <c r="Q249" i="2"/>
  <c r="T249" i="2" s="1"/>
  <c r="R249" i="2"/>
  <c r="U249" i="2" s="1"/>
  <c r="R350" i="2"/>
  <c r="U350" i="2" s="1"/>
  <c r="Q350" i="2"/>
  <c r="T350" i="2" s="1"/>
  <c r="S350" i="2"/>
  <c r="V350" i="2" s="1"/>
  <c r="Q319" i="2"/>
  <c r="T319" i="2" s="1"/>
  <c r="R319" i="2"/>
  <c r="U319" i="2" s="1"/>
  <c r="S319" i="2"/>
  <c r="V319" i="2" s="1"/>
  <c r="R284" i="2"/>
  <c r="U284" i="2" s="1"/>
  <c r="Q284" i="2"/>
  <c r="T284" i="2" s="1"/>
  <c r="S284" i="2"/>
  <c r="V284" i="2" s="1"/>
  <c r="Q209" i="2"/>
  <c r="T209" i="2" s="1"/>
  <c r="S209" i="2"/>
  <c r="V209" i="2" s="1"/>
  <c r="R209" i="2"/>
  <c r="U209" i="2" s="1"/>
  <c r="Q185" i="2"/>
  <c r="T185" i="2" s="1"/>
  <c r="S185" i="2"/>
  <c r="V185" i="2" s="1"/>
  <c r="R185" i="2"/>
  <c r="U185" i="2" s="1"/>
  <c r="Q169" i="2"/>
  <c r="T169" i="2" s="1"/>
  <c r="S169" i="2"/>
  <c r="V169" i="2" s="1"/>
  <c r="R169" i="2"/>
  <c r="U169" i="2" s="1"/>
  <c r="R302" i="2"/>
  <c r="U302" i="2" s="1"/>
  <c r="Q302" i="2"/>
  <c r="T302" i="2" s="1"/>
  <c r="S302" i="2"/>
  <c r="V302" i="2" s="1"/>
  <c r="Q226" i="2"/>
  <c r="T226" i="2" s="1"/>
  <c r="R226" i="2"/>
  <c r="U226" i="2" s="1"/>
  <c r="S226" i="2"/>
  <c r="V226" i="2" s="1"/>
  <c r="R228" i="2"/>
  <c r="U228" i="2" s="1"/>
  <c r="Q228" i="2"/>
  <c r="T228" i="2" s="1"/>
  <c r="S228" i="2"/>
  <c r="V228" i="2" s="1"/>
  <c r="Q478" i="2"/>
  <c r="T478" i="2" s="1"/>
  <c r="S478" i="2"/>
  <c r="V478" i="2" s="1"/>
  <c r="R478" i="2"/>
  <c r="U478" i="2" s="1"/>
  <c r="R326" i="2"/>
  <c r="U326" i="2" s="1"/>
  <c r="Q326" i="2"/>
  <c r="T326" i="2" s="1"/>
  <c r="S326" i="2"/>
  <c r="V326" i="2" s="1"/>
  <c r="Q282" i="2"/>
  <c r="T282" i="2" s="1"/>
  <c r="S282" i="2"/>
  <c r="V282" i="2" s="1"/>
  <c r="R282" i="2"/>
  <c r="U282" i="2" s="1"/>
  <c r="S231" i="2"/>
  <c r="V231" i="2" s="1"/>
  <c r="R231" i="2"/>
  <c r="U231" i="2" s="1"/>
  <c r="Q231" i="2"/>
  <c r="T231" i="2" s="1"/>
  <c r="S347" i="2"/>
  <c r="V347" i="2" s="1"/>
  <c r="R347" i="2"/>
  <c r="U347" i="2" s="1"/>
  <c r="Q347" i="2"/>
  <c r="T347" i="2" s="1"/>
  <c r="R252" i="2"/>
  <c r="U252" i="2" s="1"/>
  <c r="Q252" i="2"/>
  <c r="T252" i="2" s="1"/>
  <c r="S252" i="2"/>
  <c r="V252" i="2" s="1"/>
  <c r="R220" i="2"/>
  <c r="U220" i="2" s="1"/>
  <c r="S220" i="2"/>
  <c r="V220" i="2" s="1"/>
  <c r="Q220" i="2"/>
  <c r="T220" i="2" s="1"/>
  <c r="R369" i="2"/>
  <c r="U369" i="2" s="1"/>
  <c r="Q369" i="2"/>
  <c r="T369" i="2" s="1"/>
  <c r="S369" i="2"/>
  <c r="V369" i="2" s="1"/>
  <c r="S227" i="2"/>
  <c r="V227" i="2" s="1"/>
  <c r="Q227" i="2"/>
  <c r="T227" i="2" s="1"/>
  <c r="R227" i="2"/>
  <c r="U227" i="2" s="1"/>
  <c r="Q171" i="2"/>
  <c r="T171" i="2" s="1"/>
  <c r="S171" i="2"/>
  <c r="V171" i="2" s="1"/>
  <c r="R171" i="2"/>
  <c r="U171" i="2" s="1"/>
  <c r="S90" i="2"/>
  <c r="V90" i="2" s="1"/>
  <c r="R90" i="2"/>
  <c r="U90" i="2" s="1"/>
  <c r="Q90" i="2"/>
  <c r="T90" i="2" s="1"/>
  <c r="S320" i="2"/>
  <c r="V320" i="2" s="1"/>
  <c r="R320" i="2"/>
  <c r="U320" i="2" s="1"/>
  <c r="Q320" i="2"/>
  <c r="T320" i="2" s="1"/>
  <c r="Q187" i="2"/>
  <c r="T187" i="2" s="1"/>
  <c r="S187" i="2"/>
  <c r="V187" i="2" s="1"/>
  <c r="R187" i="2"/>
  <c r="U187" i="2" s="1"/>
  <c r="Q68" i="2"/>
  <c r="T68" i="2" s="1"/>
  <c r="R68" i="2"/>
  <c r="U68" i="2" s="1"/>
  <c r="S68" i="2"/>
  <c r="V68" i="2" s="1"/>
  <c r="S346" i="2"/>
  <c r="V346" i="2" s="1"/>
  <c r="R346" i="2"/>
  <c r="U346" i="2" s="1"/>
  <c r="Q346" i="2"/>
  <c r="T346" i="2" s="1"/>
  <c r="R137" i="2"/>
  <c r="U137" i="2" s="1"/>
  <c r="Q137" i="2"/>
  <c r="T137" i="2" s="1"/>
  <c r="S137" i="2"/>
  <c r="V137" i="2" s="1"/>
  <c r="S47" i="2"/>
  <c r="V47" i="2" s="1"/>
  <c r="R47" i="2"/>
  <c r="U47" i="2" s="1"/>
  <c r="Q47" i="2"/>
  <c r="T47" i="2" s="1"/>
  <c r="O23" i="2"/>
  <c r="O26" i="2" s="1"/>
  <c r="O24" i="2"/>
  <c r="O27" i="2" s="1"/>
  <c r="S63" i="2"/>
  <c r="V63" i="2" s="1"/>
  <c r="Q63" i="2"/>
  <c r="T63" i="2" s="1"/>
  <c r="R63" i="2"/>
  <c r="U63" i="2" s="1"/>
  <c r="S37" i="2"/>
  <c r="V37" i="2" s="1"/>
  <c r="R37" i="2"/>
  <c r="U37" i="2" s="1"/>
  <c r="Q37" i="2"/>
  <c r="T37" i="2" s="1"/>
  <c r="S24" i="2"/>
  <c r="S27" i="2" s="1"/>
  <c r="S476" i="2"/>
  <c r="V476" i="2" s="1"/>
  <c r="R476" i="2"/>
  <c r="U476" i="2" s="1"/>
  <c r="Q476" i="2"/>
  <c r="T476" i="2" s="1"/>
  <c r="R292" i="2"/>
  <c r="U292" i="2" s="1"/>
  <c r="Q292" i="2"/>
  <c r="T292" i="2" s="1"/>
  <c r="S292" i="2"/>
  <c r="V292" i="2" s="1"/>
  <c r="S115" i="2"/>
  <c r="V115" i="2" s="1"/>
  <c r="R115" i="2"/>
  <c r="U115" i="2" s="1"/>
  <c r="Q115" i="2"/>
  <c r="T115" i="2" s="1"/>
  <c r="Q92" i="2"/>
  <c r="T92" i="2" s="1"/>
  <c r="S92" i="2"/>
  <c r="V92" i="2" s="1"/>
  <c r="R92" i="2"/>
  <c r="U92" i="2" s="1"/>
  <c r="S294" i="2"/>
  <c r="V294" i="2" s="1"/>
  <c r="R294" i="2"/>
  <c r="U294" i="2" s="1"/>
  <c r="Q294" i="2"/>
  <c r="T294" i="2" s="1"/>
  <c r="Q58" i="2"/>
  <c r="T58" i="2" s="1"/>
  <c r="S58" i="2"/>
  <c r="V58" i="2" s="1"/>
  <c r="R58" i="2"/>
  <c r="U58" i="2" s="1"/>
  <c r="S215" i="2"/>
  <c r="V215" i="2" s="1"/>
  <c r="R215" i="2"/>
  <c r="U215" i="2" s="1"/>
  <c r="Q215" i="2"/>
  <c r="T215" i="2" s="1"/>
  <c r="K22" i="2"/>
  <c r="K25" i="2" s="1"/>
  <c r="K24" i="2"/>
  <c r="K27" i="2" s="1"/>
  <c r="S49" i="2"/>
  <c r="V49" i="2" s="1"/>
  <c r="R49" i="2"/>
  <c r="U49" i="2" s="1"/>
  <c r="Q49" i="2"/>
  <c r="T49" i="2" s="1"/>
  <c r="Q383" i="2"/>
  <c r="T383" i="2" s="1"/>
  <c r="S383" i="2"/>
  <c r="V383" i="2" s="1"/>
  <c r="R383" i="2"/>
  <c r="U383" i="2" s="1"/>
  <c r="S299" i="2"/>
  <c r="V299" i="2" s="1"/>
  <c r="R299" i="2"/>
  <c r="U299" i="2" s="1"/>
  <c r="Q299" i="2"/>
  <c r="T299" i="2" s="1"/>
  <c r="S328" i="2"/>
  <c r="V328" i="2" s="1"/>
  <c r="R328" i="2"/>
  <c r="U328" i="2" s="1"/>
  <c r="Q328" i="2"/>
  <c r="T328" i="2" s="1"/>
  <c r="Q104" i="2"/>
  <c r="T104" i="2" s="1"/>
  <c r="S104" i="2"/>
  <c r="V104" i="2" s="1"/>
  <c r="R104" i="2"/>
  <c r="U104" i="2" s="1"/>
  <c r="S481" i="2"/>
  <c r="V481" i="2" s="1"/>
  <c r="R481" i="2"/>
  <c r="U481" i="2" s="1"/>
  <c r="Q481" i="2"/>
  <c r="T481" i="2" s="1"/>
  <c r="S180" i="2"/>
  <c r="V180" i="2" s="1"/>
  <c r="R180" i="2"/>
  <c r="U180" i="2" s="1"/>
  <c r="Q180" i="2"/>
  <c r="T180" i="2" s="1"/>
  <c r="S122" i="2"/>
  <c r="V122" i="2" s="1"/>
  <c r="R122" i="2"/>
  <c r="U122" i="2" s="1"/>
  <c r="Q122" i="2"/>
  <c r="T122" i="2" s="1"/>
  <c r="Q136" i="2"/>
  <c r="T136" i="2" s="1"/>
  <c r="S136" i="2"/>
  <c r="V136" i="2" s="1"/>
  <c r="R136" i="2"/>
  <c r="U136" i="2" s="1"/>
  <c r="Q116" i="2"/>
  <c r="T116" i="2" s="1"/>
  <c r="S116" i="2"/>
  <c r="V116" i="2" s="1"/>
  <c r="R116" i="2"/>
  <c r="U116" i="2" s="1"/>
  <c r="Q42" i="2"/>
  <c r="T42" i="2" s="1"/>
  <c r="R42" i="2"/>
  <c r="U42" i="2" s="1"/>
  <c r="S42" i="2"/>
  <c r="V42" i="2" s="1"/>
  <c r="S107" i="2"/>
  <c r="V107" i="2" s="1"/>
  <c r="R107" i="2"/>
  <c r="U107" i="2" s="1"/>
  <c r="Q107" i="2"/>
  <c r="T107" i="2" s="1"/>
  <c r="Q132" i="2"/>
  <c r="T132" i="2" s="1"/>
  <c r="S132" i="2"/>
  <c r="V132" i="2" s="1"/>
  <c r="R132" i="2"/>
  <c r="U132" i="2" s="1"/>
  <c r="Q80" i="2"/>
  <c r="T80" i="2" s="1"/>
  <c r="R80" i="2"/>
  <c r="U80" i="2" s="1"/>
  <c r="S80" i="2"/>
  <c r="V80" i="2" s="1"/>
  <c r="N490" i="2"/>
  <c r="Q140" i="2"/>
  <c r="T140" i="2" s="1"/>
  <c r="S140" i="2"/>
  <c r="V140" i="2" s="1"/>
  <c r="R140" i="2"/>
  <c r="U140" i="2" s="1"/>
  <c r="S408" i="2"/>
  <c r="V408" i="2" s="1"/>
  <c r="R408" i="2"/>
  <c r="U408" i="2" s="1"/>
  <c r="Q408" i="2"/>
  <c r="T408" i="2" s="1"/>
  <c r="S198" i="2"/>
  <c r="V198" i="2" s="1"/>
  <c r="R198" i="2"/>
  <c r="U198" i="2" s="1"/>
  <c r="Q198" i="2"/>
  <c r="T198" i="2" s="1"/>
  <c r="Q85" i="2"/>
  <c r="T85" i="2" s="1"/>
  <c r="S85" i="2"/>
  <c r="V85" i="2" s="1"/>
  <c r="R85" i="2"/>
  <c r="U85" i="2" s="1"/>
  <c r="S69" i="2"/>
  <c r="V69" i="2" s="1"/>
  <c r="Q69" i="2"/>
  <c r="T69" i="2" s="1"/>
  <c r="R69" i="2"/>
  <c r="U69" i="2" s="1"/>
  <c r="S95" i="2"/>
  <c r="V95" i="2" s="1"/>
  <c r="R95" i="2"/>
  <c r="U95" i="2" s="1"/>
  <c r="Q95" i="2"/>
  <c r="T95" i="2" s="1"/>
  <c r="S79" i="2"/>
  <c r="V79" i="2" s="1"/>
  <c r="R79" i="2"/>
  <c r="U79" i="2" s="1"/>
  <c r="Q79" i="2"/>
  <c r="T79" i="2" s="1"/>
  <c r="S45" i="2"/>
  <c r="V45" i="2" s="1"/>
  <c r="R45" i="2"/>
  <c r="U45" i="2" s="1"/>
  <c r="Q45" i="2"/>
  <c r="T45" i="2" s="1"/>
  <c r="Q410" i="2"/>
  <c r="T410" i="2" s="1"/>
  <c r="S410" i="2"/>
  <c r="V410" i="2" s="1"/>
  <c r="R410" i="2"/>
  <c r="U410" i="2" s="1"/>
  <c r="Q379" i="2"/>
  <c r="T379" i="2" s="1"/>
  <c r="S379" i="2"/>
  <c r="V379" i="2" s="1"/>
  <c r="R379" i="2"/>
  <c r="U379" i="2" s="1"/>
  <c r="Q451" i="2"/>
  <c r="T451" i="2" s="1"/>
  <c r="S451" i="2"/>
  <c r="V451" i="2" s="1"/>
  <c r="R451" i="2"/>
  <c r="U451" i="2" s="1"/>
  <c r="S406" i="2"/>
  <c r="V406" i="2" s="1"/>
  <c r="Q406" i="2"/>
  <c r="T406" i="2" s="1"/>
  <c r="R406" i="2"/>
  <c r="U406" i="2" s="1"/>
  <c r="R296" i="2"/>
  <c r="U296" i="2" s="1"/>
  <c r="Q296" i="2"/>
  <c r="T296" i="2" s="1"/>
  <c r="S296" i="2"/>
  <c r="V296" i="2" s="1"/>
  <c r="R232" i="2"/>
  <c r="U232" i="2" s="1"/>
  <c r="Q232" i="2"/>
  <c r="T232" i="2" s="1"/>
  <c r="S232" i="2"/>
  <c r="V232" i="2" s="1"/>
  <c r="R394" i="2"/>
  <c r="U394" i="2" s="1"/>
  <c r="Q394" i="2"/>
  <c r="T394" i="2" s="1"/>
  <c r="S394" i="2"/>
  <c r="V394" i="2" s="1"/>
  <c r="R366" i="2"/>
  <c r="U366" i="2" s="1"/>
  <c r="Q366" i="2"/>
  <c r="T366" i="2" s="1"/>
  <c r="S366" i="2"/>
  <c r="V366" i="2" s="1"/>
  <c r="Q475" i="2"/>
  <c r="T475" i="2" s="1"/>
  <c r="R475" i="2"/>
  <c r="U475" i="2" s="1"/>
  <c r="S475" i="2"/>
  <c r="V475" i="2" s="1"/>
  <c r="R321" i="2"/>
  <c r="U321" i="2" s="1"/>
  <c r="Q321" i="2"/>
  <c r="T321" i="2" s="1"/>
  <c r="S321" i="2"/>
  <c r="V321" i="2" s="1"/>
  <c r="R398" i="2"/>
  <c r="U398" i="2" s="1"/>
  <c r="Q398" i="2"/>
  <c r="T398" i="2" s="1"/>
  <c r="S398" i="2"/>
  <c r="V398" i="2" s="1"/>
  <c r="S352" i="2"/>
  <c r="V352" i="2" s="1"/>
  <c r="R352" i="2"/>
  <c r="U352" i="2" s="1"/>
  <c r="Q352" i="2"/>
  <c r="T352" i="2" s="1"/>
  <c r="S324" i="2"/>
  <c r="V324" i="2" s="1"/>
  <c r="R324" i="2"/>
  <c r="U324" i="2" s="1"/>
  <c r="Q324" i="2"/>
  <c r="T324" i="2" s="1"/>
  <c r="Q128" i="2"/>
  <c r="T128" i="2" s="1"/>
  <c r="S128" i="2"/>
  <c r="V128" i="2" s="1"/>
  <c r="R128" i="2"/>
  <c r="U128" i="2" s="1"/>
  <c r="S139" i="2"/>
  <c r="V139" i="2" s="1"/>
  <c r="R139" i="2"/>
  <c r="U139" i="2" s="1"/>
  <c r="Q139" i="2"/>
  <c r="T139" i="2" s="1"/>
  <c r="S452" i="2"/>
  <c r="V452" i="2" s="1"/>
  <c r="R452" i="2"/>
  <c r="U452" i="2" s="1"/>
  <c r="Q452" i="2"/>
  <c r="T452" i="2" s="1"/>
  <c r="S484" i="2"/>
  <c r="V484" i="2" s="1"/>
  <c r="R484" i="2"/>
  <c r="U484" i="2" s="1"/>
  <c r="Q484" i="2"/>
  <c r="T484" i="2" s="1"/>
  <c r="S422" i="2"/>
  <c r="V422" i="2" s="1"/>
  <c r="R422" i="2"/>
  <c r="U422" i="2" s="1"/>
  <c r="Q422" i="2"/>
  <c r="T422" i="2" s="1"/>
  <c r="Q375" i="2"/>
  <c r="T375" i="2" s="1"/>
  <c r="S375" i="2"/>
  <c r="V375" i="2" s="1"/>
  <c r="R375" i="2"/>
  <c r="U375" i="2" s="1"/>
  <c r="S472" i="2"/>
  <c r="V472" i="2" s="1"/>
  <c r="R472" i="2"/>
  <c r="U472" i="2" s="1"/>
  <c r="Q472" i="2"/>
  <c r="T472" i="2" s="1"/>
  <c r="R386" i="2"/>
  <c r="U386" i="2" s="1"/>
  <c r="Q386" i="2"/>
  <c r="T386" i="2" s="1"/>
  <c r="S386" i="2"/>
  <c r="V386" i="2" s="1"/>
  <c r="R365" i="2"/>
  <c r="U365" i="2" s="1"/>
  <c r="Q365" i="2"/>
  <c r="T365" i="2" s="1"/>
  <c r="S365" i="2"/>
  <c r="V365" i="2" s="1"/>
  <c r="R333" i="2"/>
  <c r="U333" i="2" s="1"/>
  <c r="Q333" i="2"/>
  <c r="T333" i="2" s="1"/>
  <c r="S333" i="2"/>
  <c r="V333" i="2" s="1"/>
  <c r="S460" i="2"/>
  <c r="V460" i="2" s="1"/>
  <c r="R460" i="2"/>
  <c r="U460" i="2" s="1"/>
  <c r="Q460" i="2"/>
  <c r="T460" i="2" s="1"/>
  <c r="R280" i="2"/>
  <c r="U280" i="2" s="1"/>
  <c r="Q280" i="2"/>
  <c r="T280" i="2" s="1"/>
  <c r="S280" i="2"/>
  <c r="V280" i="2" s="1"/>
  <c r="S368" i="2"/>
  <c r="V368" i="2" s="1"/>
  <c r="R368" i="2"/>
  <c r="U368" i="2" s="1"/>
  <c r="Q368" i="2"/>
  <c r="T368" i="2" s="1"/>
  <c r="S424" i="2"/>
  <c r="V424" i="2" s="1"/>
  <c r="R424" i="2"/>
  <c r="U424" i="2" s="1"/>
  <c r="Q424" i="2"/>
  <c r="T424" i="2" s="1"/>
  <c r="Q362" i="2"/>
  <c r="T362" i="2" s="1"/>
  <c r="S362" i="2"/>
  <c r="V362" i="2" s="1"/>
  <c r="R362" i="2"/>
  <c r="U362" i="2" s="1"/>
  <c r="Q418" i="2"/>
  <c r="T418" i="2" s="1"/>
  <c r="S418" i="2"/>
  <c r="V418" i="2" s="1"/>
  <c r="R418" i="2"/>
  <c r="U418" i="2" s="1"/>
  <c r="R276" i="2"/>
  <c r="U276" i="2" s="1"/>
  <c r="Q276" i="2"/>
  <c r="T276" i="2" s="1"/>
  <c r="S276" i="2"/>
  <c r="V276" i="2" s="1"/>
  <c r="R317" i="2"/>
  <c r="U317" i="2" s="1"/>
  <c r="Q317" i="2"/>
  <c r="T317" i="2" s="1"/>
  <c r="S317" i="2"/>
  <c r="V317" i="2" s="1"/>
  <c r="R268" i="2"/>
  <c r="U268" i="2" s="1"/>
  <c r="Q268" i="2"/>
  <c r="T268" i="2" s="1"/>
  <c r="S268" i="2"/>
  <c r="V268" i="2" s="1"/>
  <c r="S455" i="2"/>
  <c r="V455" i="2" s="1"/>
  <c r="Q455" i="2"/>
  <c r="T455" i="2" s="1"/>
  <c r="R455" i="2"/>
  <c r="U455" i="2" s="1"/>
  <c r="S473" i="2"/>
  <c r="V473" i="2" s="1"/>
  <c r="R473" i="2"/>
  <c r="U473" i="2" s="1"/>
  <c r="Q473" i="2"/>
  <c r="T473" i="2" s="1"/>
  <c r="S269" i="2"/>
  <c r="V269" i="2" s="1"/>
  <c r="R269" i="2"/>
  <c r="U269" i="2" s="1"/>
  <c r="Q269" i="2"/>
  <c r="T269" i="2" s="1"/>
  <c r="S152" i="2"/>
  <c r="V152" i="2" s="1"/>
  <c r="Q152" i="2"/>
  <c r="T152" i="2" s="1"/>
  <c r="R152" i="2"/>
  <c r="U152" i="2" s="1"/>
  <c r="Q120" i="2"/>
  <c r="T120" i="2" s="1"/>
  <c r="S120" i="2"/>
  <c r="V120" i="2" s="1"/>
  <c r="R120" i="2"/>
  <c r="U120" i="2" s="1"/>
  <c r="Q50" i="2"/>
  <c r="T50" i="2" s="1"/>
  <c r="S50" i="2"/>
  <c r="V50" i="2" s="1"/>
  <c r="R50" i="2"/>
  <c r="U50" i="2" s="1"/>
  <c r="S304" i="2"/>
  <c r="V304" i="2" s="1"/>
  <c r="R304" i="2"/>
  <c r="U304" i="2" s="1"/>
  <c r="Q304" i="2"/>
  <c r="T304" i="2" s="1"/>
  <c r="Q163" i="2"/>
  <c r="T163" i="2" s="1"/>
  <c r="S163" i="2"/>
  <c r="V163" i="2" s="1"/>
  <c r="R163" i="2"/>
  <c r="U163" i="2" s="1"/>
  <c r="Q96" i="2"/>
  <c r="T96" i="2" s="1"/>
  <c r="R96" i="2"/>
  <c r="U96" i="2" s="1"/>
  <c r="S96" i="2"/>
  <c r="V96" i="2" s="1"/>
  <c r="Q64" i="2"/>
  <c r="T64" i="2" s="1"/>
  <c r="S64" i="2"/>
  <c r="V64" i="2" s="1"/>
  <c r="R64" i="2"/>
  <c r="U64" i="2" s="1"/>
  <c r="S339" i="2"/>
  <c r="V339" i="2" s="1"/>
  <c r="R339" i="2"/>
  <c r="U339" i="2" s="1"/>
  <c r="Q339" i="2"/>
  <c r="T339" i="2" s="1"/>
  <c r="S123" i="2"/>
  <c r="V123" i="2" s="1"/>
  <c r="R123" i="2"/>
  <c r="U123" i="2" s="1"/>
  <c r="Q123" i="2"/>
  <c r="T123" i="2" s="1"/>
  <c r="S147" i="2"/>
  <c r="V147" i="2" s="1"/>
  <c r="R147" i="2"/>
  <c r="U147" i="2" s="1"/>
  <c r="Q147" i="2"/>
  <c r="T147" i="2" s="1"/>
  <c r="S43" i="2"/>
  <c r="V43" i="2" s="1"/>
  <c r="R43" i="2"/>
  <c r="U43" i="2" s="1"/>
  <c r="Q43" i="2"/>
  <c r="T43" i="2" s="1"/>
  <c r="S93" i="2"/>
  <c r="V93" i="2" s="1"/>
  <c r="R93" i="2"/>
  <c r="U93" i="2" s="1"/>
  <c r="Q93" i="2"/>
  <c r="T93" i="2" s="1"/>
  <c r="S77" i="2"/>
  <c r="V77" i="2" s="1"/>
  <c r="Q77" i="2"/>
  <c r="T77" i="2" s="1"/>
  <c r="R77" i="2"/>
  <c r="U77" i="2" s="1"/>
  <c r="S87" i="2"/>
  <c r="V87" i="2" s="1"/>
  <c r="R87" i="2"/>
  <c r="U87" i="2" s="1"/>
  <c r="Q87" i="2"/>
  <c r="T87" i="2" s="1"/>
  <c r="S59" i="2"/>
  <c r="V59" i="2" s="1"/>
  <c r="R59" i="2"/>
  <c r="U59" i="2" s="1"/>
  <c r="Q59" i="2"/>
  <c r="T59" i="2" s="1"/>
  <c r="S202" i="2"/>
  <c r="V202" i="2" s="1"/>
  <c r="R202" i="2"/>
  <c r="U202" i="2" s="1"/>
  <c r="Q202" i="2"/>
  <c r="T202" i="2" s="1"/>
  <c r="R23" i="2"/>
  <c r="R26" i="2" s="1"/>
  <c r="R22" i="2"/>
  <c r="R25" i="2" s="1"/>
  <c r="R24" i="2"/>
  <c r="R27" i="2" s="1"/>
  <c r="S71" i="2"/>
  <c r="V71" i="2" s="1"/>
  <c r="R71" i="2"/>
  <c r="U71" i="2" s="1"/>
  <c r="Q71" i="2"/>
  <c r="T71" i="2" s="1"/>
  <c r="S22" i="2" l="1"/>
  <c r="S25" i="2" s="1"/>
  <c r="O22" i="2"/>
  <c r="O25" i="2" s="1"/>
  <c r="M22" i="2"/>
  <c r="M25" i="2" s="1"/>
  <c r="S23" i="2"/>
  <c r="S26" i="2" s="1"/>
  <c r="K23" i="2"/>
  <c r="K26" i="2" s="1"/>
  <c r="Q23" i="2"/>
  <c r="Q26" i="2" s="1"/>
  <c r="D24" i="2"/>
  <c r="F24" i="2" s="1"/>
  <c r="D25" i="2"/>
  <c r="F25" i="2" s="1"/>
  <c r="D27" i="2"/>
  <c r="F27" i="2" s="1"/>
  <c r="D26" i="2"/>
  <c r="F26" i="2" s="1"/>
  <c r="U454" i="1" l="1"/>
  <c r="V454" i="1" s="1"/>
  <c r="U450" i="1"/>
  <c r="V450" i="1" s="1"/>
  <c r="U446" i="1"/>
  <c r="V446" i="1" s="1"/>
  <c r="U442" i="1"/>
  <c r="V442" i="1" s="1"/>
  <c r="U438" i="1"/>
  <c r="V438" i="1" s="1"/>
  <c r="U434" i="1"/>
  <c r="V434" i="1" s="1"/>
  <c r="U430" i="1"/>
  <c r="V430" i="1" s="1"/>
  <c r="U426" i="1"/>
  <c r="V426" i="1" s="1"/>
  <c r="U422" i="1"/>
  <c r="V422" i="1" s="1"/>
  <c r="U418" i="1"/>
  <c r="V418" i="1" s="1"/>
  <c r="U414" i="1"/>
  <c r="V414" i="1" s="1"/>
  <c r="U410" i="1"/>
  <c r="V410" i="1" s="1"/>
  <c r="U406" i="1"/>
  <c r="V406" i="1" s="1"/>
  <c r="U402" i="1"/>
  <c r="V402" i="1" s="1"/>
  <c r="U398" i="1"/>
  <c r="V398" i="1" s="1"/>
  <c r="U394" i="1"/>
  <c r="V394" i="1" s="1"/>
  <c r="U390" i="1"/>
  <c r="V390" i="1" s="1"/>
  <c r="U382" i="1"/>
  <c r="V382" i="1" s="1"/>
  <c r="U378" i="1"/>
  <c r="V378" i="1" s="1"/>
  <c r="U374" i="1"/>
  <c r="V374" i="1" s="1"/>
  <c r="U370" i="1"/>
  <c r="V370" i="1" s="1"/>
  <c r="U366" i="1"/>
  <c r="V366" i="1" s="1"/>
  <c r="U362" i="1"/>
  <c r="V362" i="1" s="1"/>
  <c r="U358" i="1"/>
  <c r="V358" i="1" s="1"/>
  <c r="U354" i="1"/>
  <c r="V354" i="1" s="1"/>
  <c r="U350" i="1"/>
  <c r="V350" i="1" s="1"/>
  <c r="U346" i="1"/>
  <c r="V346" i="1" s="1"/>
  <c r="U342" i="1"/>
  <c r="V342" i="1" s="1"/>
  <c r="U338" i="1"/>
  <c r="V338" i="1" s="1"/>
  <c r="U334" i="1"/>
  <c r="V334" i="1" s="1"/>
  <c r="U330" i="1"/>
  <c r="V330" i="1" s="1"/>
  <c r="U326" i="1"/>
  <c r="V326" i="1" s="1"/>
  <c r="U322" i="1"/>
  <c r="V322" i="1" s="1"/>
  <c r="U318" i="1"/>
  <c r="V318" i="1" s="1"/>
  <c r="U314" i="1"/>
  <c r="V314" i="1" s="1"/>
  <c r="U310" i="1"/>
  <c r="V310" i="1" s="1"/>
  <c r="U306" i="1"/>
  <c r="V306" i="1" s="1"/>
  <c r="U302" i="1"/>
  <c r="V302" i="1" s="1"/>
  <c r="U294" i="1"/>
  <c r="V294" i="1" s="1"/>
  <c r="U282" i="1"/>
  <c r="V282" i="1" s="1"/>
  <c r="U278" i="1"/>
  <c r="V278" i="1" s="1"/>
  <c r="U274" i="1"/>
  <c r="V274" i="1" s="1"/>
  <c r="U270" i="1"/>
  <c r="V270" i="1" s="1"/>
  <c r="U266" i="1"/>
  <c r="V266" i="1" s="1"/>
  <c r="U262" i="1"/>
  <c r="V262" i="1" s="1"/>
  <c r="U254" i="1"/>
  <c r="V254" i="1" s="1"/>
  <c r="U250" i="1"/>
  <c r="V250" i="1" s="1"/>
  <c r="U246" i="1"/>
  <c r="V246" i="1" s="1"/>
  <c r="U242" i="1"/>
  <c r="V242" i="1" s="1"/>
  <c r="U238" i="1"/>
  <c r="V238" i="1" s="1"/>
  <c r="U234" i="1"/>
  <c r="V234" i="1" s="1"/>
  <c r="U230" i="1"/>
  <c r="V230" i="1" s="1"/>
  <c r="U226" i="1"/>
  <c r="V226" i="1" s="1"/>
  <c r="U222" i="1"/>
  <c r="V222" i="1" s="1"/>
  <c r="U218" i="1"/>
  <c r="V218" i="1" s="1"/>
  <c r="U210" i="1"/>
  <c r="V210" i="1" s="1"/>
  <c r="U206" i="1"/>
  <c r="V206" i="1" s="1"/>
  <c r="U198" i="1"/>
  <c r="V198" i="1" s="1"/>
  <c r="U194" i="1"/>
  <c r="V194" i="1" s="1"/>
  <c r="U190" i="1"/>
  <c r="V190" i="1" s="1"/>
  <c r="U186" i="1"/>
  <c r="V186" i="1" s="1"/>
  <c r="U182" i="1"/>
  <c r="V182" i="1" s="1"/>
  <c r="U174" i="1"/>
  <c r="V174" i="1" s="1"/>
  <c r="U170" i="1"/>
  <c r="V170" i="1" s="1"/>
  <c r="U166" i="1"/>
  <c r="V166" i="1" s="1"/>
  <c r="U162" i="1"/>
  <c r="V162" i="1" s="1"/>
  <c r="U158" i="1"/>
  <c r="V158" i="1" s="1"/>
  <c r="U154" i="1"/>
  <c r="V154" i="1" s="1"/>
  <c r="U150" i="1"/>
  <c r="V150" i="1" s="1"/>
  <c r="U146" i="1"/>
  <c r="V146" i="1" s="1"/>
  <c r="U142" i="1"/>
  <c r="V142" i="1" s="1"/>
  <c r="U138" i="1"/>
  <c r="V138" i="1" s="1"/>
  <c r="U134" i="1"/>
  <c r="V134" i="1" s="1"/>
  <c r="U130" i="1"/>
  <c r="V130" i="1" s="1"/>
  <c r="U122" i="1"/>
  <c r="V122" i="1" s="1"/>
  <c r="U118" i="1"/>
  <c r="V118" i="1" s="1"/>
  <c r="U114" i="1"/>
  <c r="V114" i="1" s="1"/>
  <c r="U106" i="1"/>
  <c r="V106" i="1" s="1"/>
  <c r="U102" i="1"/>
  <c r="V102" i="1" s="1"/>
  <c r="U98" i="1"/>
  <c r="V98" i="1" s="1"/>
  <c r="U94" i="1"/>
  <c r="V94" i="1" s="1"/>
  <c r="U90" i="1"/>
  <c r="V90" i="1" s="1"/>
  <c r="U86" i="1"/>
  <c r="V86" i="1" s="1"/>
  <c r="U82" i="1"/>
  <c r="V82" i="1" s="1"/>
  <c r="U78" i="1"/>
  <c r="V78" i="1" s="1"/>
  <c r="U74" i="1"/>
  <c r="V74" i="1" s="1"/>
  <c r="U70" i="1"/>
  <c r="V70" i="1" s="1"/>
  <c r="U66" i="1"/>
  <c r="V66" i="1" s="1"/>
  <c r="U62" i="1"/>
  <c r="V62" i="1" s="1"/>
  <c r="U54" i="1"/>
  <c r="V54" i="1" s="1"/>
  <c r="U50" i="1"/>
  <c r="V50" i="1" s="1"/>
  <c r="U46" i="1"/>
  <c r="V46" i="1" s="1"/>
  <c r="U42" i="1"/>
  <c r="V42" i="1" s="1"/>
  <c r="U34" i="1"/>
  <c r="V34" i="1" s="1"/>
  <c r="U30" i="1"/>
  <c r="V30" i="1" s="1"/>
  <c r="U18" i="1"/>
  <c r="V18" i="1" s="1"/>
  <c r="U14" i="1"/>
  <c r="V14" i="1" s="1"/>
  <c r="U10" i="1"/>
  <c r="V10" i="1" s="1"/>
  <c r="U126" i="1" l="1"/>
  <c r="V126" i="1" s="1"/>
  <c r="U286" i="1"/>
  <c r="V286" i="1" s="1"/>
  <c r="U6" i="1"/>
  <c r="V6" i="1" s="1"/>
  <c r="U58" i="1"/>
  <c r="V58" i="1" s="1"/>
  <c r="U202" i="1"/>
  <c r="V202" i="1" s="1"/>
  <c r="U258" i="1"/>
  <c r="V258" i="1" s="1"/>
  <c r="U22" i="1"/>
  <c r="V22" i="1" s="1"/>
  <c r="U26" i="1"/>
  <c r="V26" i="1" s="1"/>
  <c r="U110" i="1"/>
  <c r="V110" i="1" s="1"/>
  <c r="U214" i="1"/>
  <c r="V214" i="1" s="1"/>
  <c r="U31" i="1"/>
  <c r="V31" i="1" s="1"/>
  <c r="U47" i="1"/>
  <c r="V47" i="1" s="1"/>
  <c r="U51" i="1"/>
  <c r="V51" i="1" s="1"/>
  <c r="U59" i="1"/>
  <c r="V59" i="1" s="1"/>
  <c r="U67" i="1"/>
  <c r="V67" i="1" s="1"/>
  <c r="U95" i="1"/>
  <c r="V95" i="1" s="1"/>
  <c r="U215" i="1"/>
  <c r="V215" i="1" s="1"/>
  <c r="U367" i="1"/>
  <c r="V367" i="1" s="1"/>
  <c r="U20" i="1"/>
  <c r="V20" i="1" s="1"/>
  <c r="U44" i="1"/>
  <c r="V44" i="1" s="1"/>
  <c r="U52" i="1"/>
  <c r="V52" i="1" s="1"/>
  <c r="U72" i="1"/>
  <c r="V72" i="1" s="1"/>
  <c r="U76" i="1"/>
  <c r="V76" i="1" s="1"/>
  <c r="U168" i="1"/>
  <c r="V168" i="1" s="1"/>
  <c r="U184" i="1"/>
  <c r="V184" i="1" s="1"/>
  <c r="U200" i="1"/>
  <c r="V200" i="1" s="1"/>
  <c r="U212" i="1"/>
  <c r="V212" i="1" s="1"/>
  <c r="U216" i="1"/>
  <c r="V216" i="1" s="1"/>
  <c r="U220" i="1"/>
  <c r="V220" i="1" s="1"/>
  <c r="U224" i="1"/>
  <c r="V224" i="1" s="1"/>
  <c r="U228" i="1"/>
  <c r="V228" i="1" s="1"/>
  <c r="U232" i="1"/>
  <c r="V232" i="1" s="1"/>
  <c r="U236" i="1"/>
  <c r="V236" i="1" s="1"/>
  <c r="U240" i="1"/>
  <c r="V240" i="1" s="1"/>
  <c r="U244" i="1"/>
  <c r="V244" i="1" s="1"/>
  <c r="U248" i="1"/>
  <c r="V248" i="1" s="1"/>
  <c r="U252" i="1"/>
  <c r="V252" i="1" s="1"/>
  <c r="U256" i="1"/>
  <c r="V256" i="1" s="1"/>
  <c r="U260" i="1"/>
  <c r="V260" i="1" s="1"/>
  <c r="U264" i="1"/>
  <c r="V264" i="1" s="1"/>
  <c r="U268" i="1"/>
  <c r="V268" i="1" s="1"/>
  <c r="U272" i="1"/>
  <c r="V272" i="1" s="1"/>
  <c r="U276" i="1"/>
  <c r="V276" i="1" s="1"/>
  <c r="U280" i="1"/>
  <c r="V280" i="1" s="1"/>
  <c r="U284" i="1"/>
  <c r="V284" i="1" s="1"/>
  <c r="U288" i="1"/>
  <c r="V288" i="1" s="1"/>
  <c r="U292" i="1"/>
  <c r="V292" i="1" s="1"/>
  <c r="U296" i="1"/>
  <c r="V296" i="1" s="1"/>
  <c r="U300" i="1"/>
  <c r="V300" i="1" s="1"/>
  <c r="U304" i="1"/>
  <c r="V304" i="1" s="1"/>
  <c r="U308" i="1"/>
  <c r="V308" i="1" s="1"/>
  <c r="U312" i="1"/>
  <c r="V312" i="1" s="1"/>
  <c r="U316" i="1"/>
  <c r="V316" i="1" s="1"/>
  <c r="U320" i="1"/>
  <c r="V320" i="1" s="1"/>
  <c r="U324" i="1"/>
  <c r="V324" i="1" s="1"/>
  <c r="U328" i="1"/>
  <c r="V328" i="1" s="1"/>
  <c r="U332" i="1"/>
  <c r="V332" i="1" s="1"/>
  <c r="U336" i="1"/>
  <c r="V336" i="1" s="1"/>
  <c r="U340" i="1"/>
  <c r="V340" i="1" s="1"/>
  <c r="U344" i="1"/>
  <c r="V344" i="1" s="1"/>
  <c r="U348" i="1"/>
  <c r="V348" i="1" s="1"/>
  <c r="U352" i="1"/>
  <c r="V352" i="1" s="1"/>
  <c r="U356" i="1"/>
  <c r="V356" i="1" s="1"/>
  <c r="U360" i="1"/>
  <c r="V360" i="1" s="1"/>
  <c r="U364" i="1"/>
  <c r="V364" i="1" s="1"/>
  <c r="U368" i="1"/>
  <c r="V368" i="1" s="1"/>
  <c r="U372" i="1"/>
  <c r="V372" i="1" s="1"/>
  <c r="U376" i="1"/>
  <c r="V376" i="1" s="1"/>
  <c r="U380" i="1"/>
  <c r="V380" i="1" s="1"/>
  <c r="U384" i="1"/>
  <c r="V384" i="1" s="1"/>
  <c r="U388" i="1"/>
  <c r="V388" i="1" s="1"/>
  <c r="U392" i="1"/>
  <c r="V392" i="1" s="1"/>
  <c r="U396" i="1"/>
  <c r="V396" i="1" s="1"/>
  <c r="U400" i="1"/>
  <c r="V400" i="1" s="1"/>
  <c r="U404" i="1"/>
  <c r="V404" i="1" s="1"/>
  <c r="U408" i="1"/>
  <c r="V408" i="1" s="1"/>
  <c r="U412" i="1"/>
  <c r="V412" i="1" s="1"/>
  <c r="U416" i="1"/>
  <c r="V416" i="1" s="1"/>
  <c r="U420" i="1"/>
  <c r="V420" i="1" s="1"/>
  <c r="U424" i="1"/>
  <c r="V424" i="1" s="1"/>
  <c r="U428" i="1"/>
  <c r="V428" i="1" s="1"/>
  <c r="U432" i="1"/>
  <c r="V432" i="1" s="1"/>
  <c r="U436" i="1"/>
  <c r="V436" i="1" s="1"/>
  <c r="U440" i="1"/>
  <c r="V440" i="1" s="1"/>
  <c r="U444" i="1"/>
  <c r="V444" i="1" s="1"/>
  <c r="U448" i="1"/>
  <c r="V448" i="1" s="1"/>
  <c r="U452" i="1"/>
  <c r="V452" i="1" s="1"/>
  <c r="U456" i="1"/>
  <c r="V456" i="1" s="1"/>
  <c r="U298" i="1"/>
  <c r="V298" i="1" s="1"/>
  <c r="U11" i="1"/>
  <c r="V11" i="1" s="1"/>
  <c r="U15" i="1"/>
  <c r="V15" i="1" s="1"/>
  <c r="U23" i="1"/>
  <c r="V23" i="1" s="1"/>
  <c r="U39" i="1"/>
  <c r="V39" i="1" s="1"/>
  <c r="U63" i="1"/>
  <c r="V63" i="1" s="1"/>
  <c r="U71" i="1"/>
  <c r="V71" i="1" s="1"/>
  <c r="U99" i="1"/>
  <c r="V99" i="1" s="1"/>
  <c r="U107" i="1"/>
  <c r="V107" i="1" s="1"/>
  <c r="U115" i="1"/>
  <c r="V115" i="1" s="1"/>
  <c r="U119" i="1"/>
  <c r="V119" i="1" s="1"/>
  <c r="U127" i="1"/>
  <c r="V127" i="1" s="1"/>
  <c r="U131" i="1"/>
  <c r="V131" i="1" s="1"/>
  <c r="U143" i="1"/>
  <c r="V143" i="1" s="1"/>
  <c r="U155" i="1"/>
  <c r="V155" i="1" s="1"/>
  <c r="U159" i="1"/>
  <c r="V159" i="1" s="1"/>
  <c r="U171" i="1"/>
  <c r="V171" i="1" s="1"/>
  <c r="U179" i="1"/>
  <c r="V179" i="1" s="1"/>
  <c r="U187" i="1"/>
  <c r="V187" i="1" s="1"/>
  <c r="U199" i="1"/>
  <c r="V199" i="1" s="1"/>
  <c r="U207" i="1"/>
  <c r="V207" i="1" s="1"/>
  <c r="U223" i="1"/>
  <c r="V223" i="1" s="1"/>
  <c r="U231" i="1"/>
  <c r="V231" i="1" s="1"/>
  <c r="U239" i="1"/>
  <c r="V239" i="1" s="1"/>
  <c r="U247" i="1"/>
  <c r="V247" i="1" s="1"/>
  <c r="U259" i="1"/>
  <c r="V259" i="1" s="1"/>
  <c r="U263" i="1"/>
  <c r="V263" i="1" s="1"/>
  <c r="U267" i="1"/>
  <c r="V267" i="1" s="1"/>
  <c r="U275" i="1"/>
  <c r="V275" i="1" s="1"/>
  <c r="U283" i="1"/>
  <c r="V283" i="1" s="1"/>
  <c r="U291" i="1"/>
  <c r="V291" i="1" s="1"/>
  <c r="U299" i="1"/>
  <c r="V299" i="1" s="1"/>
  <c r="U303" i="1"/>
  <c r="V303" i="1" s="1"/>
  <c r="U311" i="1"/>
  <c r="V311" i="1" s="1"/>
  <c r="U319" i="1"/>
  <c r="V319" i="1" s="1"/>
  <c r="U327" i="1"/>
  <c r="V327" i="1" s="1"/>
  <c r="U335" i="1"/>
  <c r="V335" i="1" s="1"/>
  <c r="U343" i="1"/>
  <c r="V343" i="1" s="1"/>
  <c r="U351" i="1"/>
  <c r="V351" i="1" s="1"/>
  <c r="U359" i="1"/>
  <c r="V359" i="1" s="1"/>
  <c r="U375" i="1"/>
  <c r="V375" i="1" s="1"/>
  <c r="U383" i="1"/>
  <c r="V383" i="1" s="1"/>
  <c r="U391" i="1"/>
  <c r="V391" i="1" s="1"/>
  <c r="U399" i="1"/>
  <c r="V399" i="1" s="1"/>
  <c r="U403" i="1"/>
  <c r="V403" i="1" s="1"/>
  <c r="U411" i="1"/>
  <c r="V411" i="1" s="1"/>
  <c r="U419" i="1"/>
  <c r="V419" i="1" s="1"/>
  <c r="U423" i="1"/>
  <c r="V423" i="1" s="1"/>
  <c r="U431" i="1"/>
  <c r="V431" i="1" s="1"/>
  <c r="U439" i="1"/>
  <c r="V439" i="1" s="1"/>
  <c r="U447" i="1"/>
  <c r="V447" i="1" s="1"/>
  <c r="U8" i="1"/>
  <c r="V8" i="1" s="1"/>
  <c r="U24" i="1"/>
  <c r="V24" i="1" s="1"/>
  <c r="U28" i="1"/>
  <c r="V28" i="1" s="1"/>
  <c r="U64" i="1"/>
  <c r="V64" i="1" s="1"/>
  <c r="U68" i="1"/>
  <c r="V68" i="1" s="1"/>
  <c r="U88" i="1"/>
  <c r="V88" i="1" s="1"/>
  <c r="U92" i="1"/>
  <c r="V92" i="1" s="1"/>
  <c r="U104" i="1"/>
  <c r="V104" i="1" s="1"/>
  <c r="U112" i="1"/>
  <c r="V112" i="1" s="1"/>
  <c r="U120" i="1"/>
  <c r="V120" i="1" s="1"/>
  <c r="U124" i="1"/>
  <c r="V124" i="1" s="1"/>
  <c r="U128" i="1"/>
  <c r="V128" i="1" s="1"/>
  <c r="U136" i="1"/>
  <c r="V136" i="1" s="1"/>
  <c r="U144" i="1"/>
  <c r="V144" i="1" s="1"/>
  <c r="U156" i="1"/>
  <c r="V156" i="1" s="1"/>
  <c r="U160" i="1"/>
  <c r="V160" i="1" s="1"/>
  <c r="U172" i="1"/>
  <c r="V172" i="1" s="1"/>
  <c r="U188" i="1"/>
  <c r="V188" i="1" s="1"/>
  <c r="U204" i="1"/>
  <c r="V204" i="1" s="1"/>
  <c r="U38" i="1"/>
  <c r="V38" i="1" s="1"/>
  <c r="U3" i="1"/>
  <c r="V3" i="1" s="1"/>
  <c r="U7" i="1"/>
  <c r="V7" i="1" s="1"/>
  <c r="U19" i="1"/>
  <c r="V19" i="1" s="1"/>
  <c r="U35" i="1"/>
  <c r="V35" i="1" s="1"/>
  <c r="U55" i="1"/>
  <c r="V55" i="1" s="1"/>
  <c r="U79" i="1"/>
  <c r="V79" i="1" s="1"/>
  <c r="U83" i="1"/>
  <c r="V83" i="1" s="1"/>
  <c r="U91" i="1"/>
  <c r="V91" i="1" s="1"/>
  <c r="U163" i="1"/>
  <c r="V163" i="1" s="1"/>
  <c r="U4" i="1"/>
  <c r="V4" i="1" s="1"/>
  <c r="U36" i="1"/>
  <c r="V36" i="1" s="1"/>
  <c r="U40" i="1"/>
  <c r="V40" i="1" s="1"/>
  <c r="U56" i="1"/>
  <c r="V56" i="1" s="1"/>
  <c r="U60" i="1"/>
  <c r="V60" i="1" s="1"/>
  <c r="U84" i="1"/>
  <c r="V84" i="1" s="1"/>
  <c r="U140" i="1"/>
  <c r="V140" i="1" s="1"/>
  <c r="U5" i="1"/>
  <c r="V5" i="1" s="1"/>
  <c r="U9" i="1"/>
  <c r="V9" i="1" s="1"/>
  <c r="U13" i="1"/>
  <c r="V13" i="1" s="1"/>
  <c r="U17" i="1"/>
  <c r="V17" i="1" s="1"/>
  <c r="U21" i="1"/>
  <c r="V21" i="1" s="1"/>
  <c r="U25" i="1"/>
  <c r="V25" i="1" s="1"/>
  <c r="U29" i="1"/>
  <c r="V29" i="1" s="1"/>
  <c r="U33" i="1"/>
  <c r="V33" i="1" s="1"/>
  <c r="U37" i="1"/>
  <c r="V37" i="1" s="1"/>
  <c r="U41" i="1"/>
  <c r="V41" i="1" s="1"/>
  <c r="U45" i="1"/>
  <c r="V45" i="1" s="1"/>
  <c r="U49" i="1"/>
  <c r="V49" i="1" s="1"/>
  <c r="U53" i="1"/>
  <c r="V53" i="1" s="1"/>
  <c r="U57" i="1"/>
  <c r="V57" i="1" s="1"/>
  <c r="U61" i="1"/>
  <c r="V61" i="1" s="1"/>
  <c r="U65" i="1"/>
  <c r="V65" i="1" s="1"/>
  <c r="U69" i="1"/>
  <c r="V69" i="1" s="1"/>
  <c r="U73" i="1"/>
  <c r="V73" i="1" s="1"/>
  <c r="U77" i="1"/>
  <c r="V77" i="1" s="1"/>
  <c r="U81" i="1"/>
  <c r="V81" i="1" s="1"/>
  <c r="U85" i="1"/>
  <c r="V85" i="1" s="1"/>
  <c r="U89" i="1"/>
  <c r="V89" i="1" s="1"/>
  <c r="U93" i="1"/>
  <c r="V93" i="1" s="1"/>
  <c r="U97" i="1"/>
  <c r="V97" i="1" s="1"/>
  <c r="U101" i="1"/>
  <c r="V101" i="1" s="1"/>
  <c r="U105" i="1"/>
  <c r="V105" i="1" s="1"/>
  <c r="U109" i="1"/>
  <c r="V109" i="1" s="1"/>
  <c r="U113" i="1"/>
  <c r="V113" i="1" s="1"/>
  <c r="U117" i="1"/>
  <c r="V117" i="1" s="1"/>
  <c r="U178" i="1"/>
  <c r="V178" i="1" s="1"/>
  <c r="U290" i="1"/>
  <c r="V290" i="1" s="1"/>
  <c r="U386" i="1"/>
  <c r="V386" i="1" s="1"/>
  <c r="U27" i="1"/>
  <c r="V27" i="1" s="1"/>
  <c r="U43" i="1"/>
  <c r="V43" i="1" s="1"/>
  <c r="U75" i="1"/>
  <c r="V75" i="1" s="1"/>
  <c r="U87" i="1"/>
  <c r="V87" i="1" s="1"/>
  <c r="U103" i="1"/>
  <c r="V103" i="1" s="1"/>
  <c r="U111" i="1"/>
  <c r="V111" i="1" s="1"/>
  <c r="U123" i="1"/>
  <c r="V123" i="1" s="1"/>
  <c r="U135" i="1"/>
  <c r="V135" i="1" s="1"/>
  <c r="U139" i="1"/>
  <c r="V139" i="1" s="1"/>
  <c r="U147" i="1"/>
  <c r="V147" i="1" s="1"/>
  <c r="U151" i="1"/>
  <c r="V151" i="1" s="1"/>
  <c r="U167" i="1"/>
  <c r="V167" i="1" s="1"/>
  <c r="U175" i="1"/>
  <c r="V175" i="1" s="1"/>
  <c r="U183" i="1"/>
  <c r="V183" i="1" s="1"/>
  <c r="U191" i="1"/>
  <c r="V191" i="1" s="1"/>
  <c r="U195" i="1"/>
  <c r="V195" i="1" s="1"/>
  <c r="U203" i="1"/>
  <c r="V203" i="1" s="1"/>
  <c r="U211" i="1"/>
  <c r="V211" i="1" s="1"/>
  <c r="U219" i="1"/>
  <c r="V219" i="1" s="1"/>
  <c r="U227" i="1"/>
  <c r="V227" i="1" s="1"/>
  <c r="U235" i="1"/>
  <c r="V235" i="1" s="1"/>
  <c r="U243" i="1"/>
  <c r="V243" i="1" s="1"/>
  <c r="U251" i="1"/>
  <c r="V251" i="1" s="1"/>
  <c r="U255" i="1"/>
  <c r="V255" i="1" s="1"/>
  <c r="U271" i="1"/>
  <c r="V271" i="1" s="1"/>
  <c r="U279" i="1"/>
  <c r="V279" i="1" s="1"/>
  <c r="U287" i="1"/>
  <c r="V287" i="1" s="1"/>
  <c r="U295" i="1"/>
  <c r="V295" i="1" s="1"/>
  <c r="U307" i="1"/>
  <c r="V307" i="1" s="1"/>
  <c r="U315" i="1"/>
  <c r="V315" i="1" s="1"/>
  <c r="U323" i="1"/>
  <c r="V323" i="1" s="1"/>
  <c r="U331" i="1"/>
  <c r="V331" i="1" s="1"/>
  <c r="U339" i="1"/>
  <c r="V339" i="1" s="1"/>
  <c r="U347" i="1"/>
  <c r="V347" i="1" s="1"/>
  <c r="U355" i="1"/>
  <c r="V355" i="1" s="1"/>
  <c r="U363" i="1"/>
  <c r="V363" i="1" s="1"/>
  <c r="U371" i="1"/>
  <c r="V371" i="1" s="1"/>
  <c r="U379" i="1"/>
  <c r="V379" i="1" s="1"/>
  <c r="U387" i="1"/>
  <c r="V387" i="1" s="1"/>
  <c r="U395" i="1"/>
  <c r="V395" i="1" s="1"/>
  <c r="U407" i="1"/>
  <c r="V407" i="1" s="1"/>
  <c r="U415" i="1"/>
  <c r="V415" i="1" s="1"/>
  <c r="U427" i="1"/>
  <c r="V427" i="1" s="1"/>
  <c r="U435" i="1"/>
  <c r="V435" i="1" s="1"/>
  <c r="U443" i="1"/>
  <c r="V443" i="1" s="1"/>
  <c r="U451" i="1"/>
  <c r="V451" i="1" s="1"/>
  <c r="U455" i="1"/>
  <c r="V455" i="1" s="1"/>
  <c r="U12" i="1"/>
  <c r="V12" i="1" s="1"/>
  <c r="U16" i="1"/>
  <c r="V16" i="1" s="1"/>
  <c r="U32" i="1"/>
  <c r="V32" i="1" s="1"/>
  <c r="U48" i="1"/>
  <c r="V48" i="1" s="1"/>
  <c r="U80" i="1"/>
  <c r="V80" i="1" s="1"/>
  <c r="U96" i="1"/>
  <c r="V96" i="1" s="1"/>
  <c r="U100" i="1"/>
  <c r="V100" i="1" s="1"/>
  <c r="U108" i="1"/>
  <c r="V108" i="1" s="1"/>
  <c r="U116" i="1"/>
  <c r="V116" i="1" s="1"/>
  <c r="U132" i="1"/>
  <c r="V132" i="1" s="1"/>
  <c r="U148" i="1"/>
  <c r="V148" i="1" s="1"/>
  <c r="U152" i="1"/>
  <c r="V152" i="1" s="1"/>
  <c r="U164" i="1"/>
  <c r="V164" i="1" s="1"/>
  <c r="U176" i="1"/>
  <c r="V176" i="1" s="1"/>
  <c r="U180" i="1"/>
  <c r="V180" i="1" s="1"/>
  <c r="U192" i="1"/>
  <c r="V192" i="1" s="1"/>
  <c r="U196" i="1"/>
  <c r="V196" i="1" s="1"/>
  <c r="U208" i="1"/>
  <c r="V208" i="1" s="1"/>
  <c r="U121" i="1"/>
  <c r="V121" i="1" s="1"/>
  <c r="U125" i="1"/>
  <c r="V125" i="1" s="1"/>
  <c r="U129" i="1"/>
  <c r="V129" i="1" s="1"/>
  <c r="U133" i="1"/>
  <c r="V133" i="1" s="1"/>
  <c r="U137" i="1"/>
  <c r="V137" i="1" s="1"/>
  <c r="U141" i="1"/>
  <c r="V141" i="1" s="1"/>
  <c r="U145" i="1"/>
  <c r="V145" i="1" s="1"/>
  <c r="U149" i="1"/>
  <c r="V149" i="1" s="1"/>
  <c r="U153" i="1"/>
  <c r="V153" i="1" s="1"/>
  <c r="U157" i="1"/>
  <c r="V157" i="1" s="1"/>
  <c r="U161" i="1"/>
  <c r="V161" i="1" s="1"/>
  <c r="U165" i="1"/>
  <c r="V165" i="1" s="1"/>
  <c r="U169" i="1"/>
  <c r="V169" i="1" s="1"/>
  <c r="U173" i="1"/>
  <c r="V173" i="1" s="1"/>
  <c r="U177" i="1"/>
  <c r="V177" i="1" s="1"/>
  <c r="U181" i="1"/>
  <c r="V181" i="1" s="1"/>
  <c r="U185" i="1"/>
  <c r="V185" i="1" s="1"/>
  <c r="U189" i="1"/>
  <c r="V189" i="1" s="1"/>
  <c r="U193" i="1"/>
  <c r="V193" i="1" s="1"/>
  <c r="U197" i="1"/>
  <c r="V197" i="1" s="1"/>
  <c r="U201" i="1"/>
  <c r="V201" i="1" s="1"/>
  <c r="U205" i="1"/>
  <c r="V205" i="1" s="1"/>
  <c r="U209" i="1"/>
  <c r="V209" i="1" s="1"/>
  <c r="U213" i="1"/>
  <c r="V213" i="1" s="1"/>
  <c r="U217" i="1"/>
  <c r="V217" i="1" s="1"/>
  <c r="U221" i="1"/>
  <c r="V221" i="1" s="1"/>
  <c r="U225" i="1"/>
  <c r="V225" i="1" s="1"/>
  <c r="U229" i="1"/>
  <c r="V229" i="1" s="1"/>
  <c r="U233" i="1"/>
  <c r="V233" i="1" s="1"/>
  <c r="U237" i="1"/>
  <c r="V237" i="1" s="1"/>
  <c r="U241" i="1"/>
  <c r="V241" i="1" s="1"/>
  <c r="U245" i="1"/>
  <c r="V245" i="1" s="1"/>
  <c r="U249" i="1"/>
  <c r="V249" i="1" s="1"/>
  <c r="U253" i="1"/>
  <c r="V253" i="1" s="1"/>
  <c r="U257" i="1"/>
  <c r="V257" i="1" s="1"/>
  <c r="U261" i="1"/>
  <c r="V261" i="1" s="1"/>
  <c r="U265" i="1"/>
  <c r="V265" i="1" s="1"/>
  <c r="U269" i="1"/>
  <c r="V269" i="1" s="1"/>
  <c r="U273" i="1"/>
  <c r="V273" i="1" s="1"/>
  <c r="U277" i="1"/>
  <c r="V277" i="1" s="1"/>
  <c r="U281" i="1"/>
  <c r="V281" i="1" s="1"/>
  <c r="U285" i="1"/>
  <c r="V285" i="1" s="1"/>
  <c r="U289" i="1"/>
  <c r="V289" i="1" s="1"/>
  <c r="U293" i="1"/>
  <c r="V293" i="1" s="1"/>
  <c r="U297" i="1"/>
  <c r="V297" i="1" s="1"/>
  <c r="U301" i="1"/>
  <c r="V301" i="1" s="1"/>
  <c r="U305" i="1"/>
  <c r="V305" i="1" s="1"/>
  <c r="U309" i="1"/>
  <c r="V309" i="1" s="1"/>
  <c r="U313" i="1"/>
  <c r="V313" i="1" s="1"/>
  <c r="U317" i="1"/>
  <c r="V317" i="1" s="1"/>
  <c r="U321" i="1"/>
  <c r="V321" i="1" s="1"/>
  <c r="U325" i="1"/>
  <c r="V325" i="1" s="1"/>
  <c r="U329" i="1"/>
  <c r="V329" i="1" s="1"/>
  <c r="U333" i="1"/>
  <c r="V333" i="1" s="1"/>
  <c r="U337" i="1"/>
  <c r="V337" i="1" s="1"/>
  <c r="U341" i="1"/>
  <c r="V341" i="1" s="1"/>
  <c r="U345" i="1"/>
  <c r="V345" i="1" s="1"/>
  <c r="U349" i="1"/>
  <c r="V349" i="1" s="1"/>
  <c r="U353" i="1"/>
  <c r="V353" i="1" s="1"/>
  <c r="U357" i="1"/>
  <c r="V357" i="1" s="1"/>
  <c r="U361" i="1"/>
  <c r="V361" i="1" s="1"/>
  <c r="U365" i="1"/>
  <c r="V365" i="1" s="1"/>
  <c r="U369" i="1"/>
  <c r="V369" i="1" s="1"/>
  <c r="U373" i="1"/>
  <c r="V373" i="1" s="1"/>
  <c r="U377" i="1"/>
  <c r="V377" i="1" s="1"/>
  <c r="U381" i="1"/>
  <c r="V381" i="1" s="1"/>
  <c r="U385" i="1"/>
  <c r="V385" i="1" s="1"/>
  <c r="U389" i="1"/>
  <c r="V389" i="1" s="1"/>
  <c r="U393" i="1"/>
  <c r="V393" i="1" s="1"/>
  <c r="U397" i="1"/>
  <c r="V397" i="1" s="1"/>
  <c r="U401" i="1"/>
  <c r="V401" i="1" s="1"/>
  <c r="U405" i="1"/>
  <c r="V405" i="1" s="1"/>
  <c r="U409" i="1"/>
  <c r="V409" i="1" s="1"/>
  <c r="U413" i="1"/>
  <c r="V413" i="1" s="1"/>
  <c r="U417" i="1"/>
  <c r="V417" i="1" s="1"/>
  <c r="U421" i="1"/>
  <c r="V421" i="1" s="1"/>
  <c r="U425" i="1"/>
  <c r="V425" i="1" s="1"/>
  <c r="U429" i="1"/>
  <c r="V429" i="1" s="1"/>
  <c r="U433" i="1"/>
  <c r="V433" i="1" s="1"/>
  <c r="U437" i="1"/>
  <c r="V437" i="1" s="1"/>
  <c r="U441" i="1"/>
  <c r="V441" i="1" s="1"/>
  <c r="U445" i="1"/>
  <c r="V445" i="1" s="1"/>
  <c r="U449" i="1"/>
  <c r="V449" i="1" s="1"/>
  <c r="U453" i="1"/>
  <c r="V453" i="1" s="1"/>
  <c r="U457" i="1"/>
  <c r="V4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tc={E67DBC96-277C-4809-8D6E-4F934416B329}</author>
  </authors>
  <commentList>
    <comment ref="AB4" authorId="0" shapeId="0" xr:uid="{E67DBC96-277C-4809-8D6E-4F934416B3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Value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<sst xmlns="http://schemas.openxmlformats.org/spreadsheetml/2006/main" count="354" uniqueCount="319">
  <si>
    <t>Date</t>
  </si>
  <si>
    <t>HDLC</t>
  </si>
  <si>
    <t>SBI</t>
  </si>
  <si>
    <t>ADANI</t>
  </si>
  <si>
    <t>INDB</t>
  </si>
  <si>
    <t>TCS</t>
  </si>
  <si>
    <t>ONGC</t>
  </si>
  <si>
    <t>ZEE</t>
  </si>
  <si>
    <t>LIC</t>
  </si>
  <si>
    <t>ZOMATO</t>
  </si>
  <si>
    <t>NYKAA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</si>
  <si>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</si>
  <si>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</si>
  <si>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</si>
  <si>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</si>
  <si>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</si>
  <si>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</si>
  <si>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</si>
  <si>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</si>
  <si>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</si>
  <si>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</si>
  <si>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</si>
  <si>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</si>
  <si>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</si>
  <si>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</si>
  <si>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</si>
  <si>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</si>
  <si>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</si>
  <si>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</si>
  <si>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</si>
  <si>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</si>
  <si>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</si>
  <si>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</si>
  <si>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</si>
  <si>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</si>
  <si>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</si>
  <si>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</si>
  <si>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</si>
  <si>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</si>
  <si>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</si>
  <si>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</si>
  <si>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</si>
  <si>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</si>
  <si>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</si>
  <si>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</si>
  <si>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</si>
  <si>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</si>
  <si>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</si>
  <si>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</si>
  <si>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</si>
  <si>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</si>
  <si>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</si>
  <si>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</si>
  <si>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</si>
  <si>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</si>
  <si>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</si>
  <si>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</si>
  <si>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</si>
  <si>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</si>
  <si>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</si>
  <si>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</si>
  <si>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</si>
  <si>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</si>
  <si>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</si>
  <si>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05/24/2024</t>
  </si>
  <si>
    <t>05/23/2024</t>
  </si>
  <si>
    <t>05/22/2024</t>
  </si>
  <si>
    <t>05/21/2024</t>
  </si>
  <si>
    <t>05/18/2024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</si>
  <si>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</si>
  <si>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</si>
  <si>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</si>
  <si>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</si>
  <si>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</si>
  <si>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</si>
  <si>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</si>
  <si>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</si>
  <si>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</si>
  <si>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</si>
  <si>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</si>
  <si>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</si>
  <si>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</si>
  <si>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</si>
  <si>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04/16/2024</t>
  </si>
  <si>
    <t>04/15/2024</t>
  </si>
  <si>
    <t>03/28/2024</t>
  </si>
  <si>
    <t>03/27/2024</t>
  </si>
  <si>
    <t>03/26/2024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</si>
  <si>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</si>
  <si>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</si>
  <si>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</si>
  <si>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</si>
  <si>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</si>
  <si>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</si>
  <si>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</si>
  <si>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</si>
  <si>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</si>
  <si>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</si>
  <si>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</si>
  <si>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</si>
  <si>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</si>
  <si>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</si>
  <si>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</si>
  <si>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</si>
  <si>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</si>
  <si>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</si>
  <si>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</si>
  <si>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</si>
  <si>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</si>
  <si>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</si>
  <si>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</si>
  <si>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</si>
  <si>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01/25/2024</t>
  </si>
  <si>
    <t>01/24/2024</t>
  </si>
  <si>
    <t>01/23/2024</t>
  </si>
  <si>
    <t>01/20/2024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</si>
  <si>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</si>
  <si>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</si>
  <si>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</si>
  <si>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</si>
  <si>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</si>
  <si>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</si>
  <si>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</si>
  <si>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</si>
  <si>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</si>
  <si>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</si>
  <si>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</si>
  <si>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</si>
  <si>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</si>
  <si>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</si>
  <si>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</si>
  <si>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</si>
  <si>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</si>
  <si>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</si>
  <si>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</si>
  <si>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</si>
  <si>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</si>
  <si>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</si>
  <si>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</si>
  <si>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</si>
  <si>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</si>
  <si>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</si>
  <si>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</si>
  <si>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</si>
  <si>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</si>
  <si>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</si>
  <si>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</si>
  <si>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</si>
  <si>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</si>
  <si>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</si>
  <si>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</si>
  <si>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</si>
  <si>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</si>
  <si>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</si>
  <si>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</si>
  <si>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</si>
  <si>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</si>
  <si>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</si>
  <si>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</si>
  <si>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</si>
  <si>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</si>
  <si>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</si>
  <si>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</si>
  <si>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</si>
  <si>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</si>
  <si>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</si>
  <si>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</si>
  <si>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</si>
  <si>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</si>
  <si>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</si>
  <si>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</si>
  <si>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</si>
  <si>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</si>
  <si>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</si>
  <si>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</si>
  <si>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</si>
  <si>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</si>
  <si>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</si>
  <si>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</si>
  <si>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</si>
  <si>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</si>
  <si>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</si>
  <si>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</si>
  <si>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</si>
  <si>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</si>
  <si>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</si>
  <si>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</si>
  <si>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</si>
  <si>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</si>
  <si>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</si>
  <si>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</si>
  <si>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</si>
  <si>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</si>
  <si>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</si>
  <si>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</si>
  <si>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</si>
  <si>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</si>
  <si>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</si>
  <si>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</si>
  <si>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</si>
  <si>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</si>
  <si>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</si>
  <si>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</si>
  <si>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</si>
  <si>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</si>
  <si>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</si>
  <si>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</si>
  <si>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</si>
  <si>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</si>
  <si>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</si>
  <si>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</si>
  <si>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</si>
  <si>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</si>
  <si>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</si>
  <si>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</si>
  <si>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</si>
  <si>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</si>
  <si>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</si>
  <si>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</si>
  <si>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</si>
  <si>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</si>
  <si>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</si>
  <si>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</si>
  <si>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</si>
  <si>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</si>
  <si>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</si>
  <si>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</si>
  <si>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</si>
  <si>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</si>
  <si>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</si>
  <si>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</si>
  <si>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04/13/2023</t>
  </si>
  <si>
    <t>03/31/2023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</si>
  <si>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</si>
  <si>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</si>
  <si>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</si>
  <si>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</si>
  <si>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</si>
  <si>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</si>
  <si>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</si>
  <si>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</si>
  <si>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</si>
  <si>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</si>
  <si>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</si>
  <si>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</si>
  <si>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</si>
  <si>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</si>
  <si>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</si>
  <si>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</si>
  <si>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</si>
  <si>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</si>
  <si>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</si>
  <si>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</si>
  <si>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</si>
  <si>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</si>
  <si>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</si>
  <si>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</si>
  <si>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</si>
  <si>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</si>
  <si>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</si>
  <si>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</si>
  <si>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</si>
  <si>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</si>
  <si>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</si>
  <si>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</si>
  <si>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</si>
  <si>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</si>
  <si>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</si>
  <si>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</si>
  <si>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</si>
  <si>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</si>
  <si>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</si>
  <si>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</si>
  <si>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</si>
  <si>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</si>
  <si>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</si>
  <si>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</si>
  <si>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</si>
  <si>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</si>
  <si>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</si>
  <si>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</si>
  <si>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</si>
  <si>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</si>
  <si>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</si>
  <si>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Days</t>
  </si>
  <si>
    <t>Portfolio Returns(Shifts)</t>
  </si>
  <si>
    <t>Confidence Interval 99%</t>
  </si>
  <si>
    <t>1% of 456=4.56 i.e. 5th scenario</t>
  </si>
  <si>
    <t xml:space="preserve">5th loss=VaR 1D 99% </t>
  </si>
  <si>
    <t>Portfolio Volatility (Std. Dev)</t>
  </si>
  <si>
    <t>No. of Data points= 456 (Days)</t>
  </si>
  <si>
    <t>Weights</t>
  </si>
  <si>
    <t>Holding Period (days)</t>
  </si>
  <si>
    <t xml:space="preserve">Confidence Interval </t>
  </si>
  <si>
    <t>Z Stat</t>
  </si>
  <si>
    <t>Variance covariance VaR</t>
  </si>
  <si>
    <t>Historical VAR</t>
  </si>
  <si>
    <t>Stock Volatality (Std. Dev)</t>
  </si>
  <si>
    <t>Average</t>
  </si>
  <si>
    <t>Average Returns</t>
  </si>
  <si>
    <t xml:space="preserve">Portfolio variance </t>
  </si>
  <si>
    <t>Portfolio Standard Deviation</t>
  </si>
  <si>
    <t>Holding Period Var at 90%</t>
  </si>
  <si>
    <t>Holding Period Var at 95%</t>
  </si>
  <si>
    <t>Portfolio Returns</t>
  </si>
  <si>
    <t>Portfolio Holding Period Var at 90%</t>
  </si>
  <si>
    <t>Portfolio Holding Period Var at 95%</t>
  </si>
  <si>
    <t>Portfolio Holding Period Var at 99%</t>
  </si>
  <si>
    <t>Variance Covariance matrix</t>
  </si>
  <si>
    <t>Var Table</t>
  </si>
  <si>
    <t>Profit</t>
  </si>
  <si>
    <t>Portfolio Value</t>
  </si>
  <si>
    <t xml:space="preserve">99% Var </t>
  </si>
  <si>
    <t>Backtesting</t>
  </si>
  <si>
    <r>
      <rPr>
        <b/>
        <sz val="12"/>
        <color theme="1"/>
        <rFont val="Times New Roman"/>
        <family val="1"/>
      </rPr>
      <t>Portfolio value</t>
    </r>
    <r>
      <rPr>
        <b/>
        <sz val="11"/>
        <color theme="1"/>
        <rFont val="Times New Roman"/>
        <family val="1"/>
      </rPr>
      <t xml:space="preserve"> </t>
    </r>
  </si>
  <si>
    <r>
      <t>Holding Period Var at 99</t>
    </r>
    <r>
      <rPr>
        <b/>
        <strike/>
        <sz val="12"/>
        <color theme="1"/>
        <rFont val="Times New Roman"/>
        <family val="1"/>
      </rPr>
      <t>%</t>
    </r>
  </si>
  <si>
    <t>Returns (ascending order)</t>
  </si>
  <si>
    <t>Expected Shortfall =The average of 11 worst returns</t>
  </si>
  <si>
    <t>Counts of "if the model fails or not"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</si>
</sst>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dd/mm/yyyy;@"/>
    <numFmt numFmtId="165" formatCode="0.0%"/>
    <numFmt numFmtId="166" formatCode="0.000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.5"/>
      <color theme="1"/>
      <name val="Times New Roman"/>
      <family val="1"/>
    </font>
    <font>
      <b/>
      <sz val="11"/>
      <color theme="1"/>
      <name val="Times New Roman"/>
      <family val="1"/>
    </font>
    <font>
      <b/>
      <strike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10" fontId="3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10" fontId="4" fillId="0" borderId="0" xfId="0" applyNumberFormat="1" applyFont="1"/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166" fontId="7" fillId="0" borderId="0" xfId="0" applyNumberFormat="1" applyFont="1"/>
    <xf numFmtId="0" fontId="8" fillId="0" borderId="0" xfId="0" applyFont="1"/>
    <xf numFmtId="10" fontId="7" fillId="0" borderId="0" xfId="0" applyNumberFormat="1" applyFont="1"/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6" fillId="0" borderId="0" xfId="0" applyFont="1"/>
    <xf numFmtId="9" fontId="6" fillId="0" borderId="0" xfId="0" applyNumberFormat="1" applyFont="1"/>
    <xf numFmtId="9" fontId="7" fillId="0" borderId="0" xfId="0" applyNumberFormat="1" applyFont="1"/>
    <xf numFmtId="0" fontId="6" fillId="2" borderId="0" xfId="0" applyFont="1" applyFill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10" fontId="7" fillId="3" borderId="0" xfId="0" applyNumberFormat="1" applyFont="1" applyFill="1"/>
    <xf numFmtId="0" fontId="7" fillId="3" borderId="0" xfId="0" applyFont="1" applyFill="1"/>
    <xf numFmtId="165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/>
    </xf>
    <xf numFmtId="0" fontId="10" fillId="2" borderId="1" xfId="0" applyFont="1" applyFill="1" applyBorder="1"/>
    <xf numFmtId="10" fontId="6" fillId="2" borderId="2" xfId="0" applyNumberFormat="1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7" fillId="3" borderId="1" xfId="0" applyNumberFormat="1" applyFont="1" applyFill="1" applyBorder="1"/>
    <xf numFmtId="10" fontId="7" fillId="3" borderId="1" xfId="0" applyNumberFormat="1" applyFont="1" applyFill="1" applyBorder="1"/>
    <xf numFmtId="10" fontId="8" fillId="3" borderId="1" xfId="0" applyNumberFormat="1" applyFont="1" applyFill="1" applyBorder="1"/>
    <xf numFmtId="0" fontId="7" fillId="3" borderId="1" xfId="0" applyFont="1" applyFill="1" applyBorder="1"/>
    <xf numFmtId="10" fontId="6" fillId="2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9" fontId="6" fillId="3" borderId="0" xfId="0" applyNumberFormat="1" applyFont="1" applyFill="1"/>
    <xf numFmtId="1" fontId="7" fillId="3" borderId="0" xfId="0" applyNumberFormat="1" applyFont="1" applyFill="1"/>
    <xf numFmtId="0" fontId="6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3" borderId="0" xfId="0" applyFont="1" applyFill="1"/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2" fontId="8" fillId="0" borderId="0" xfId="0" applyNumberFormat="1" applyFont="1"/>
    <xf numFmtId="0" fontId="10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12" fillId="2" borderId="4" xfId="0" applyFont="1" applyFill="1" applyBorder="1"/>
    <xf numFmtId="0" fontId="8" fillId="2" borderId="1" xfId="0" applyFont="1" applyFill="1" applyBorder="1"/>
    <xf numFmtId="10" fontId="8" fillId="0" borderId="0" xfId="0" applyNumberFormat="1" applyFont="1"/>
    <xf numFmtId="0" fontId="8" fillId="2" borderId="5" xfId="0" applyFont="1" applyFill="1" applyBorder="1" applyAlignment="1">
      <alignment horizontal="center"/>
    </xf>
    <xf numFmtId="10" fontId="7" fillId="2" borderId="6" xfId="0" applyNumberFormat="1" applyFont="1" applyFill="1" applyBorder="1" applyAlignment="1">
      <alignment horizontal="center"/>
    </xf>
    <xf numFmtId="10" fontId="7" fillId="2" borderId="7" xfId="0" applyNumberFormat="1" applyFont="1" applyFill="1" applyBorder="1" applyAlignment="1">
      <alignment horizontal="center"/>
    </xf>
    <xf numFmtId="10" fontId="8" fillId="2" borderId="5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10" fontId="13" fillId="2" borderId="5" xfId="0" applyNumberFormat="1" applyFont="1" applyFill="1" applyBorder="1"/>
    <xf numFmtId="167" fontId="0" fillId="3" borderId="1" xfId="0" applyNumberFormat="1" applyFill="1" applyBorder="1"/>
    <xf numFmtId="2" fontId="0" fillId="3" borderId="1" xfId="0" applyNumberFormat="1" applyFill="1" applyBorder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Portfolio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Reutrns</a:t>
            </a:r>
          </a:p>
        </cx:rich>
      </cx:tx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clusteredColumn" uniqueId="{4D1C836E-E8FB-4BB5-97EA-84BDC91F4081}">
          <cx:tx>
            <cx:txData>
              <cx:f>_xlchart.v1.0</cx:f>
              <cx:v>Portfolio Returns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706921</xdr:colOff>
      <xdr:row>4</xdr:row>
      <xdr:rowOff>65094</xdr:rowOff>
    </xdr:from>
    <xdr:to>
      <xdr:col>22</xdr:col>
      <xdr:colOff>215309</xdr:colOff>
      <xdr:row>28</xdr:row>
      <xdr:rowOff>114253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B68A7B-C451-495F-D6EB-FB0A144BDE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04281" y="865194"/>
              <a:ext cx="8926708" cy="49640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USHIKI choubey" id="{16588B17-BA55-4F06-9BF0-78260300B7AC}" userId="4d8e3acc47ba9d9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4" dT="2025-06-01T04:12:26.72" personId="{16588B17-BA55-4F06-9BF0-78260300B7AC}" id="{E67DBC96-277C-4809-8D6E-4F934416B329}">
    <text xml:space="preserve">Value 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85FE-CB55-4F40-9AA6-5CC63413043D}">
  <dimension ref="A1:L457"/>
  <sheetViews>
    <sheetView zoomScale="41" workbookViewId="0">
      <selection activeCell="M22" sqref="M22"/>
    </sheetView>
  </sheetViews>
  <sheetFormatPr defaultRowHeight="14.4" x14ac:dyDescent="0.3"/>
  <cols>
    <col min="1" max="1" width="14.21875" style="2" bestFit="1" customWidth="1"/>
    <col min="2" max="3" width="12.21875" style="3" bestFit="1" customWidth="1"/>
    <col min="4" max="4" width="13.5546875" style="3" bestFit="1" customWidth="1"/>
    <col min="5" max="5" width="12.21875" style="3" bestFit="1" customWidth="1"/>
    <col min="6" max="6" width="13.5546875" style="3" bestFit="1" customWidth="1"/>
    <col min="7" max="8" width="12.21875" style="3" bestFit="1" customWidth="1"/>
    <col min="9" max="9" width="13.5546875" style="3" bestFit="1" customWidth="1"/>
    <col min="10" max="11" width="12.21875" style="3" bestFit="1" customWidth="1"/>
    <col min="12" max="12" width="8.88671875" style="3"/>
  </cols>
  <sheetData>
    <row r="1" spans="1:12" ht="15.6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4"/>
    </row>
    <row r="2" spans="1:12" ht="15.6" x14ac:dyDescent="0.3">
      <c r="A2" s="15">
        <v>45392</v>
      </c>
      <c r="B2" s="16">
        <v>747.9</v>
      </c>
      <c r="C2" s="16">
        <v>791.25</v>
      </c>
      <c r="D2" s="16">
        <v>3110.65</v>
      </c>
      <c r="E2" s="16">
        <v>531.20000000000005</v>
      </c>
      <c r="F2" s="16">
        <v>4252.25</v>
      </c>
      <c r="G2" s="16">
        <v>295.25</v>
      </c>
      <c r="H2" s="16">
        <v>131.77000000000001</v>
      </c>
      <c r="I2" s="16">
        <v>976.8</v>
      </c>
      <c r="J2" s="16">
        <v>275.3</v>
      </c>
      <c r="K2" s="16">
        <v>192.27</v>
      </c>
      <c r="L2" s="4"/>
    </row>
    <row r="3" spans="1:12" ht="15.6" x14ac:dyDescent="0.3">
      <c r="A3" s="15">
        <v>45361</v>
      </c>
      <c r="B3" s="16">
        <v>747.1</v>
      </c>
      <c r="C3" s="16">
        <v>794.1</v>
      </c>
      <c r="D3" s="16">
        <v>3116</v>
      </c>
      <c r="E3" s="16">
        <v>515.95000000000005</v>
      </c>
      <c r="F3" s="16">
        <v>4232.75</v>
      </c>
      <c r="G3" s="16">
        <v>292.05</v>
      </c>
      <c r="H3" s="16">
        <v>135.76</v>
      </c>
      <c r="I3" s="16">
        <v>967.35</v>
      </c>
      <c r="J3" s="16">
        <v>269</v>
      </c>
      <c r="K3" s="16">
        <v>194.96</v>
      </c>
      <c r="L3" s="4"/>
    </row>
    <row r="4" spans="1:12" ht="15.6" x14ac:dyDescent="0.3">
      <c r="A4" s="15">
        <v>45301</v>
      </c>
      <c r="B4" s="16">
        <v>761.55</v>
      </c>
      <c r="C4" s="16">
        <v>796.95</v>
      </c>
      <c r="D4" s="16">
        <v>3186.1</v>
      </c>
      <c r="E4" s="16">
        <v>527.1</v>
      </c>
      <c r="F4" s="16">
        <v>4287.8999999999996</v>
      </c>
      <c r="G4" s="16">
        <v>291.95</v>
      </c>
      <c r="H4" s="16">
        <v>140.11000000000001</v>
      </c>
      <c r="I4" s="16">
        <v>1000.05</v>
      </c>
      <c r="J4" s="16">
        <v>274.14999999999998</v>
      </c>
      <c r="K4" s="16">
        <v>197.34</v>
      </c>
      <c r="L4" s="4"/>
    </row>
    <row r="5" spans="1:12" ht="15.6" x14ac:dyDescent="0.3">
      <c r="A5" s="15" t="s">
        <v>11</v>
      </c>
      <c r="B5" s="16">
        <v>756.2</v>
      </c>
      <c r="C5" s="16">
        <v>787.9</v>
      </c>
      <c r="D5" s="16">
        <v>3135.85</v>
      </c>
      <c r="E5" s="16">
        <v>524.04999999999995</v>
      </c>
      <c r="F5" s="16">
        <v>4268.5</v>
      </c>
      <c r="G5" s="16">
        <v>297.60000000000002</v>
      </c>
      <c r="H5" s="16">
        <v>137.69999999999999</v>
      </c>
      <c r="I5" s="16">
        <v>1006.95</v>
      </c>
      <c r="J5" s="16">
        <v>273.3</v>
      </c>
      <c r="K5" s="16">
        <v>195.61</v>
      </c>
      <c r="L5" s="4"/>
    </row>
    <row r="6" spans="1:12" ht="15.6" x14ac:dyDescent="0.3">
      <c r="A6" s="15" t="s">
        <v>12</v>
      </c>
      <c r="B6" s="16">
        <v>747.15</v>
      </c>
      <c r="C6" s="16">
        <v>802.65</v>
      </c>
      <c r="D6" s="16">
        <v>3130.3</v>
      </c>
      <c r="E6" s="16">
        <v>539.45000000000005</v>
      </c>
      <c r="F6" s="16">
        <v>4308.7</v>
      </c>
      <c r="G6" s="16">
        <v>297.2</v>
      </c>
      <c r="H6" s="16">
        <v>135.75</v>
      </c>
      <c r="I6" s="16">
        <v>1024.25</v>
      </c>
      <c r="J6" s="16">
        <v>278.14999999999998</v>
      </c>
      <c r="K6" s="16">
        <v>200.02</v>
      </c>
      <c r="L6" s="4"/>
    </row>
    <row r="7" spans="1:12" ht="15.6" x14ac:dyDescent="0.3">
      <c r="A7" s="15" t="s">
        <v>13</v>
      </c>
      <c r="B7" s="16">
        <v>734.65</v>
      </c>
      <c r="C7" s="16">
        <v>801.85</v>
      </c>
      <c r="D7" s="16">
        <v>3122.65</v>
      </c>
      <c r="E7" s="16">
        <v>532.65</v>
      </c>
      <c r="F7" s="16">
        <v>4292.5</v>
      </c>
      <c r="G7" s="16">
        <v>295.2</v>
      </c>
      <c r="H7" s="16">
        <v>136.53</v>
      </c>
      <c r="I7" s="16">
        <v>1028.05</v>
      </c>
      <c r="J7" s="16">
        <v>283.89999999999998</v>
      </c>
      <c r="K7" s="16">
        <v>201.11</v>
      </c>
      <c r="L7" s="4"/>
    </row>
    <row r="8" spans="1:12" ht="15.6" x14ac:dyDescent="0.3">
      <c r="A8" s="15" t="s">
        <v>14</v>
      </c>
      <c r="B8" s="16">
        <v>718.45</v>
      </c>
      <c r="C8" s="16">
        <v>793.1</v>
      </c>
      <c r="D8" s="16">
        <v>3105.1</v>
      </c>
      <c r="E8" s="16">
        <v>526.20000000000005</v>
      </c>
      <c r="F8" s="16">
        <v>4274.75</v>
      </c>
      <c r="G8" s="16">
        <v>298.7</v>
      </c>
      <c r="H8" s="16">
        <v>134.6</v>
      </c>
      <c r="I8" s="16">
        <v>1019</v>
      </c>
      <c r="J8" s="16">
        <v>285.39999999999998</v>
      </c>
      <c r="K8" s="16">
        <v>198.21</v>
      </c>
      <c r="L8" s="4"/>
    </row>
    <row r="9" spans="1:12" ht="15.6" x14ac:dyDescent="0.3">
      <c r="A9" s="15" t="s">
        <v>15</v>
      </c>
      <c r="B9" s="16">
        <v>717.85</v>
      </c>
      <c r="C9" s="16">
        <v>798.25</v>
      </c>
      <c r="D9" s="16">
        <v>3093.9</v>
      </c>
      <c r="E9" s="16">
        <v>528.70000000000005</v>
      </c>
      <c r="F9" s="16">
        <v>4271.3</v>
      </c>
      <c r="G9" s="16">
        <v>299.45</v>
      </c>
      <c r="H9" s="16">
        <v>127.31</v>
      </c>
      <c r="I9" s="16">
        <v>1028.2</v>
      </c>
      <c r="J9" s="16">
        <v>291.7</v>
      </c>
      <c r="K9" s="16">
        <v>196.61</v>
      </c>
      <c r="L9" s="4"/>
    </row>
    <row r="10" spans="1:12" ht="15.6" x14ac:dyDescent="0.3">
      <c r="A10" s="15" t="s">
        <v>16</v>
      </c>
      <c r="B10" s="16">
        <v>690.55</v>
      </c>
      <c r="C10" s="16">
        <v>801.85</v>
      </c>
      <c r="D10" s="16">
        <v>3043.95</v>
      </c>
      <c r="E10" s="16">
        <v>536.85</v>
      </c>
      <c r="F10" s="16">
        <v>4268.5</v>
      </c>
      <c r="G10" s="16">
        <v>295.45</v>
      </c>
      <c r="H10" s="16">
        <v>127.35</v>
      </c>
      <c r="I10" s="16">
        <v>1032.8499999999999</v>
      </c>
      <c r="J10" s="16">
        <v>297</v>
      </c>
      <c r="K10" s="16">
        <v>202.01</v>
      </c>
      <c r="L10" s="4"/>
    </row>
    <row r="11" spans="1:12" ht="15.6" x14ac:dyDescent="0.3">
      <c r="A11" s="15" t="s">
        <v>17</v>
      </c>
      <c r="B11" s="16">
        <v>694.4</v>
      </c>
      <c r="C11" s="16">
        <v>781.7</v>
      </c>
      <c r="D11" s="16">
        <v>3008.5</v>
      </c>
      <c r="E11" s="16">
        <v>509.5</v>
      </c>
      <c r="F11" s="16">
        <v>4284.8999999999996</v>
      </c>
      <c r="G11" s="16">
        <v>286.25</v>
      </c>
      <c r="H11" s="16">
        <v>128.16</v>
      </c>
      <c r="I11" s="16">
        <v>1010.35</v>
      </c>
      <c r="J11" s="16">
        <v>290.5</v>
      </c>
      <c r="K11" s="16">
        <v>199.33</v>
      </c>
      <c r="L11" s="4"/>
    </row>
    <row r="12" spans="1:12" ht="15.6" x14ac:dyDescent="0.3">
      <c r="A12" s="15" t="s">
        <v>18</v>
      </c>
      <c r="B12" s="16">
        <v>684.2</v>
      </c>
      <c r="C12" s="16">
        <v>789.95</v>
      </c>
      <c r="D12" s="16">
        <v>2943.15</v>
      </c>
      <c r="E12" s="16">
        <v>509.3</v>
      </c>
      <c r="F12" s="16">
        <v>4296.1499999999996</v>
      </c>
      <c r="G12" s="16">
        <v>285.25</v>
      </c>
      <c r="H12" s="16">
        <v>126.13</v>
      </c>
      <c r="I12" s="16">
        <v>1000.55</v>
      </c>
      <c r="J12" s="16">
        <v>278.85000000000002</v>
      </c>
      <c r="K12" s="16">
        <v>201.1</v>
      </c>
      <c r="L12" s="4"/>
    </row>
    <row r="13" spans="1:12" ht="15.6" x14ac:dyDescent="0.3">
      <c r="A13" s="15" t="s">
        <v>19</v>
      </c>
      <c r="B13" s="16">
        <v>685.25</v>
      </c>
      <c r="C13" s="16">
        <v>792.75</v>
      </c>
      <c r="D13" s="16">
        <v>2956.3</v>
      </c>
      <c r="E13" s="16">
        <v>505.05</v>
      </c>
      <c r="F13" s="16">
        <v>4346.1499999999996</v>
      </c>
      <c r="G13" s="16">
        <v>290.39999999999998</v>
      </c>
      <c r="H13" s="16">
        <v>131.21</v>
      </c>
      <c r="I13" s="16">
        <v>1018.6</v>
      </c>
      <c r="J13" s="16">
        <v>275.85000000000002</v>
      </c>
      <c r="K13" s="16">
        <v>199.67</v>
      </c>
      <c r="L13" s="4"/>
    </row>
    <row r="14" spans="1:12" ht="15.6" x14ac:dyDescent="0.3">
      <c r="A14" s="15" t="s">
        <v>20</v>
      </c>
      <c r="B14" s="16">
        <v>683</v>
      </c>
      <c r="C14" s="16">
        <v>782.9</v>
      </c>
      <c r="D14" s="16">
        <v>2975.2</v>
      </c>
      <c r="E14" s="16">
        <v>519.75</v>
      </c>
      <c r="F14" s="16">
        <v>4505.6499999999996</v>
      </c>
      <c r="G14" s="16">
        <v>294.64999999999998</v>
      </c>
      <c r="H14" s="16">
        <v>132.97999999999999</v>
      </c>
      <c r="I14" s="16">
        <v>1021.2</v>
      </c>
      <c r="J14" s="16">
        <v>270.75</v>
      </c>
      <c r="K14" s="16">
        <v>199.26</v>
      </c>
      <c r="L14" s="4"/>
    </row>
    <row r="15" spans="1:12" ht="15.6" x14ac:dyDescent="0.3">
      <c r="A15" s="15" t="s">
        <v>21</v>
      </c>
      <c r="B15" s="16">
        <v>685.15</v>
      </c>
      <c r="C15" s="16">
        <v>785.55</v>
      </c>
      <c r="D15" s="16">
        <v>2984.9</v>
      </c>
      <c r="E15" s="16">
        <v>519.9</v>
      </c>
      <c r="F15" s="16">
        <v>4513.25</v>
      </c>
      <c r="G15" s="16">
        <v>292.5</v>
      </c>
      <c r="H15" s="16">
        <v>134.86000000000001</v>
      </c>
      <c r="I15" s="16">
        <v>1028.1500000000001</v>
      </c>
      <c r="J15" s="16">
        <v>277.7</v>
      </c>
      <c r="K15" s="16">
        <v>205.13</v>
      </c>
      <c r="L15" s="4"/>
    </row>
    <row r="16" spans="1:12" ht="15.6" x14ac:dyDescent="0.3">
      <c r="A16" s="15" t="s">
        <v>22</v>
      </c>
      <c r="B16" s="16">
        <v>673.25</v>
      </c>
      <c r="C16" s="16">
        <v>790.85</v>
      </c>
      <c r="D16" s="16">
        <v>2968.35</v>
      </c>
      <c r="E16" s="16">
        <v>520.04999999999995</v>
      </c>
      <c r="F16" s="16">
        <v>4522.6000000000004</v>
      </c>
      <c r="G16" s="16">
        <v>291.45</v>
      </c>
      <c r="H16" s="16">
        <v>135.94</v>
      </c>
      <c r="I16" s="16">
        <v>1034.1500000000001</v>
      </c>
      <c r="J16" s="16">
        <v>272.89999999999998</v>
      </c>
      <c r="K16" s="16">
        <v>206.14</v>
      </c>
      <c r="L16" s="4"/>
    </row>
    <row r="17" spans="1:12" ht="15.6" x14ac:dyDescent="0.3">
      <c r="A17" s="15">
        <v>45635</v>
      </c>
      <c r="B17" s="16">
        <v>676.2</v>
      </c>
      <c r="C17" s="16">
        <v>787.75</v>
      </c>
      <c r="D17" s="16">
        <v>2991</v>
      </c>
      <c r="E17" s="16">
        <v>520.04999999999995</v>
      </c>
      <c r="F17" s="16">
        <v>4517.7</v>
      </c>
      <c r="G17" s="16">
        <v>294.05</v>
      </c>
      <c r="H17" s="16">
        <v>134.72999999999999</v>
      </c>
      <c r="I17" s="16">
        <v>1031.5999999999999</v>
      </c>
      <c r="J17" s="16">
        <v>283.89999999999998</v>
      </c>
      <c r="K17" s="16">
        <v>207.69</v>
      </c>
      <c r="L17" s="4"/>
    </row>
    <row r="18" spans="1:12" ht="15.6" x14ac:dyDescent="0.3">
      <c r="A18" s="15">
        <v>45605</v>
      </c>
      <c r="B18" s="16">
        <v>647.70000000000005</v>
      </c>
      <c r="C18" s="16">
        <v>768.6</v>
      </c>
      <c r="D18" s="16">
        <v>2937.85</v>
      </c>
      <c r="E18" s="16">
        <v>510</v>
      </c>
      <c r="F18" s="16">
        <v>4479.3500000000004</v>
      </c>
      <c r="G18" s="16">
        <v>285.3</v>
      </c>
      <c r="H18" s="16">
        <v>135.47999999999999</v>
      </c>
      <c r="I18" s="16">
        <v>1013.7</v>
      </c>
      <c r="J18" s="16">
        <v>271.75</v>
      </c>
      <c r="K18" s="16">
        <v>211.93</v>
      </c>
      <c r="L18" s="4"/>
    </row>
    <row r="19" spans="1:12" ht="15.6" x14ac:dyDescent="0.3">
      <c r="A19" s="15">
        <v>45574</v>
      </c>
      <c r="B19" s="16">
        <v>659.5</v>
      </c>
      <c r="C19" s="16">
        <v>782.65</v>
      </c>
      <c r="D19" s="16">
        <v>2986.4</v>
      </c>
      <c r="E19" s="16">
        <v>518.9</v>
      </c>
      <c r="F19" s="16">
        <v>4507.8500000000004</v>
      </c>
      <c r="G19" s="16">
        <v>295.60000000000002</v>
      </c>
      <c r="H19" s="16">
        <v>138.9</v>
      </c>
      <c r="I19" s="16">
        <v>1032.1500000000001</v>
      </c>
      <c r="J19" s="16">
        <v>267.7</v>
      </c>
      <c r="K19" s="16">
        <v>215.56</v>
      </c>
      <c r="L19" s="4"/>
    </row>
    <row r="20" spans="1:12" ht="15.6" x14ac:dyDescent="0.3">
      <c r="A20" s="15">
        <v>45544</v>
      </c>
      <c r="B20" s="16">
        <v>658.55</v>
      </c>
      <c r="C20" s="16">
        <v>784.25</v>
      </c>
      <c r="D20" s="16">
        <v>2964.15</v>
      </c>
      <c r="E20" s="16">
        <v>523</v>
      </c>
      <c r="F20" s="16">
        <v>4449.55</v>
      </c>
      <c r="G20" s="16">
        <v>298.89999999999998</v>
      </c>
      <c r="H20" s="16">
        <v>133.03</v>
      </c>
      <c r="I20" s="16">
        <v>1029.3</v>
      </c>
      <c r="J20" s="16">
        <v>263.2</v>
      </c>
      <c r="K20" s="16">
        <v>217.85</v>
      </c>
      <c r="L20" s="4"/>
    </row>
    <row r="21" spans="1:12" ht="15.6" x14ac:dyDescent="0.3">
      <c r="A21" s="15">
        <v>45452</v>
      </c>
      <c r="B21" s="16">
        <v>667.1</v>
      </c>
      <c r="C21" s="16">
        <v>782.5</v>
      </c>
      <c r="D21" s="16">
        <v>2975.45</v>
      </c>
      <c r="E21" s="16">
        <v>523.45000000000005</v>
      </c>
      <c r="F21" s="16">
        <v>4456.75</v>
      </c>
      <c r="G21" s="16">
        <v>308.8</v>
      </c>
      <c r="H21" s="16">
        <v>134.41999999999999</v>
      </c>
      <c r="I21" s="16">
        <v>1038.9000000000001</v>
      </c>
      <c r="J21" s="16">
        <v>259.95</v>
      </c>
      <c r="K21" s="16">
        <v>216.49</v>
      </c>
      <c r="L21" s="4"/>
    </row>
    <row r="22" spans="1:12" ht="15.6" x14ac:dyDescent="0.3">
      <c r="A22" s="15">
        <v>45421</v>
      </c>
      <c r="B22" s="16">
        <v>669.95</v>
      </c>
      <c r="C22" s="16">
        <v>818.75</v>
      </c>
      <c r="D22" s="16">
        <v>3015.35</v>
      </c>
      <c r="E22" s="16">
        <v>551</v>
      </c>
      <c r="F22" s="16">
        <v>4475.95</v>
      </c>
      <c r="G22" s="16">
        <v>311.39999999999998</v>
      </c>
      <c r="H22" s="16">
        <v>135.6</v>
      </c>
      <c r="I22" s="16">
        <v>1069.3</v>
      </c>
      <c r="J22" s="16">
        <v>254.85</v>
      </c>
      <c r="K22" s="16">
        <v>215.4</v>
      </c>
      <c r="L22" s="4"/>
    </row>
    <row r="23" spans="1:12" ht="15.6" x14ac:dyDescent="0.3">
      <c r="A23" s="15">
        <v>45391</v>
      </c>
      <c r="B23" s="16">
        <v>666.8</v>
      </c>
      <c r="C23" s="16">
        <v>816.5</v>
      </c>
      <c r="D23" s="16">
        <v>3012.35</v>
      </c>
      <c r="E23" s="16">
        <v>536.04999999999995</v>
      </c>
      <c r="F23" s="16">
        <v>4479.25</v>
      </c>
      <c r="G23" s="16">
        <v>314.39999999999998</v>
      </c>
      <c r="H23" s="16">
        <v>135.63999999999999</v>
      </c>
      <c r="I23" s="16">
        <v>1064.75</v>
      </c>
      <c r="J23" s="16">
        <v>242.85</v>
      </c>
      <c r="K23" s="16">
        <v>209.49</v>
      </c>
      <c r="L23" s="4"/>
    </row>
    <row r="24" spans="1:12" ht="15.6" x14ac:dyDescent="0.3">
      <c r="A24" s="15">
        <v>45360</v>
      </c>
      <c r="B24" s="16">
        <v>678.9</v>
      </c>
      <c r="C24" s="16">
        <v>824.8</v>
      </c>
      <c r="D24" s="16">
        <v>3036.1</v>
      </c>
      <c r="E24" s="16">
        <v>550.04999999999995</v>
      </c>
      <c r="F24" s="16">
        <v>4512.3500000000004</v>
      </c>
      <c r="G24" s="16">
        <v>322.2</v>
      </c>
      <c r="H24" s="16">
        <v>136.9</v>
      </c>
      <c r="I24" s="16">
        <v>1062.3</v>
      </c>
      <c r="J24" s="16">
        <v>247.7</v>
      </c>
      <c r="K24" s="16">
        <v>209.19</v>
      </c>
      <c r="L24" s="4"/>
    </row>
    <row r="25" spans="1:12" ht="15.6" x14ac:dyDescent="0.3">
      <c r="A25" s="15">
        <v>45331</v>
      </c>
      <c r="B25" s="16">
        <v>683.9</v>
      </c>
      <c r="C25" s="16">
        <v>822.15</v>
      </c>
      <c r="D25" s="16">
        <v>3042.15</v>
      </c>
      <c r="E25" s="16">
        <v>555.85</v>
      </c>
      <c r="F25" s="16">
        <v>4521.05</v>
      </c>
      <c r="G25" s="16">
        <v>326.2</v>
      </c>
      <c r="H25" s="16">
        <v>142</v>
      </c>
      <c r="I25" s="16">
        <v>1058.5999999999999</v>
      </c>
      <c r="J25" s="16">
        <v>244.45</v>
      </c>
      <c r="K25" s="16">
        <v>209.43</v>
      </c>
      <c r="L25" s="4"/>
    </row>
    <row r="26" spans="1:12" ht="15.6" x14ac:dyDescent="0.3">
      <c r="A26" s="15" t="s">
        <v>23</v>
      </c>
      <c r="B26" s="16">
        <v>701.35</v>
      </c>
      <c r="C26" s="16">
        <v>815.6</v>
      </c>
      <c r="D26" s="16">
        <v>3019.35</v>
      </c>
      <c r="E26" s="16">
        <v>567.29999999999995</v>
      </c>
      <c r="F26" s="16">
        <v>4553.75</v>
      </c>
      <c r="G26" s="16">
        <v>330.75</v>
      </c>
      <c r="H26" s="16">
        <v>140.78</v>
      </c>
      <c r="I26" s="16">
        <v>1064.25</v>
      </c>
      <c r="J26" s="16">
        <v>250.53</v>
      </c>
      <c r="K26" s="16">
        <v>207.7</v>
      </c>
      <c r="L26" s="4"/>
    </row>
    <row r="27" spans="1:12" ht="15.6" x14ac:dyDescent="0.3">
      <c r="A27" s="15" t="s">
        <v>24</v>
      </c>
      <c r="B27" s="16">
        <v>700.5</v>
      </c>
      <c r="C27" s="16">
        <v>814.5</v>
      </c>
      <c r="D27" s="16">
        <v>3020.15</v>
      </c>
      <c r="E27" s="16">
        <v>561.5</v>
      </c>
      <c r="F27" s="16">
        <v>4511.8</v>
      </c>
      <c r="G27" s="16">
        <v>329.6</v>
      </c>
      <c r="H27" s="16">
        <v>142.32</v>
      </c>
      <c r="I27" s="16">
        <v>1068.8499999999999</v>
      </c>
      <c r="J27" s="16">
        <v>252.34</v>
      </c>
      <c r="K27" s="16">
        <v>209.55</v>
      </c>
      <c r="L27" s="4"/>
    </row>
    <row r="28" spans="1:12" ht="15.6" x14ac:dyDescent="0.3">
      <c r="A28" s="15" t="s">
        <v>25</v>
      </c>
      <c r="B28" s="16">
        <v>705.05</v>
      </c>
      <c r="C28" s="16">
        <v>809.4</v>
      </c>
      <c r="D28" s="16">
        <v>3028</v>
      </c>
      <c r="E28" s="16">
        <v>567.95000000000005</v>
      </c>
      <c r="F28" s="16">
        <v>4506.05</v>
      </c>
      <c r="G28" s="16">
        <v>327.8</v>
      </c>
      <c r="H28" s="16">
        <v>145.66</v>
      </c>
      <c r="I28" s="16">
        <v>1084.5</v>
      </c>
      <c r="J28" s="16">
        <v>253.04</v>
      </c>
      <c r="K28" s="16">
        <v>217.15</v>
      </c>
      <c r="L28" s="4"/>
    </row>
    <row r="29" spans="1:12" ht="15.6" x14ac:dyDescent="0.3">
      <c r="A29" s="15" t="s">
        <v>26</v>
      </c>
      <c r="B29" s="16">
        <v>703.5</v>
      </c>
      <c r="C29" s="16">
        <v>815.9</v>
      </c>
      <c r="D29" s="16">
        <v>3067.1</v>
      </c>
      <c r="E29" s="16">
        <v>548.85</v>
      </c>
      <c r="F29" s="16">
        <v>4497.1499999999996</v>
      </c>
      <c r="G29" s="16">
        <v>328.85</v>
      </c>
      <c r="H29" s="16">
        <v>150.83000000000001</v>
      </c>
      <c r="I29" s="16">
        <v>1079.1500000000001</v>
      </c>
      <c r="J29" s="16">
        <v>256.05</v>
      </c>
      <c r="K29" s="16">
        <v>225.55</v>
      </c>
      <c r="L29" s="4"/>
    </row>
    <row r="30" spans="1:12" ht="15.6" x14ac:dyDescent="0.3">
      <c r="A30" s="15" t="s">
        <v>27</v>
      </c>
      <c r="B30" s="16">
        <v>711.85</v>
      </c>
      <c r="C30" s="16">
        <v>815.05</v>
      </c>
      <c r="D30" s="16">
        <v>3069</v>
      </c>
      <c r="E30" s="16">
        <v>547.1</v>
      </c>
      <c r="F30" s="16">
        <v>4502.45</v>
      </c>
      <c r="G30" s="16">
        <v>327.85</v>
      </c>
      <c r="H30" s="16">
        <v>135.19999999999999</v>
      </c>
      <c r="I30" s="16">
        <v>1052.05</v>
      </c>
      <c r="J30" s="16">
        <v>259.39</v>
      </c>
      <c r="K30" s="16">
        <v>219.52</v>
      </c>
      <c r="L30" s="4"/>
    </row>
    <row r="31" spans="1:12" ht="15.6" x14ac:dyDescent="0.3">
      <c r="A31" s="15" t="s">
        <v>28</v>
      </c>
      <c r="B31" s="16">
        <v>685.1</v>
      </c>
      <c r="C31" s="16">
        <v>815.35</v>
      </c>
      <c r="D31" s="16">
        <v>3076.35</v>
      </c>
      <c r="E31" s="16">
        <v>548.35</v>
      </c>
      <c r="F31" s="16">
        <v>4463.8999999999996</v>
      </c>
      <c r="G31" s="16">
        <v>318.89999999999998</v>
      </c>
      <c r="H31" s="16">
        <v>136.63999999999999</v>
      </c>
      <c r="I31" s="16">
        <v>1061.3499999999999</v>
      </c>
      <c r="J31" s="16">
        <v>262.64999999999998</v>
      </c>
      <c r="K31" s="16">
        <v>226.77</v>
      </c>
      <c r="L31" s="4"/>
    </row>
    <row r="32" spans="1:12" ht="15.6" x14ac:dyDescent="0.3">
      <c r="A32" s="15" t="s">
        <v>29</v>
      </c>
      <c r="B32" s="16">
        <v>685.55</v>
      </c>
      <c r="C32" s="16">
        <v>820.3</v>
      </c>
      <c r="D32" s="16">
        <v>3099.05</v>
      </c>
      <c r="E32" s="16">
        <v>552.79999999999995</v>
      </c>
      <c r="F32" s="16">
        <v>4502</v>
      </c>
      <c r="G32" s="16">
        <v>324.35000000000002</v>
      </c>
      <c r="H32" s="16">
        <v>139.44</v>
      </c>
      <c r="I32" s="16">
        <v>1075.5</v>
      </c>
      <c r="J32" s="16">
        <v>257.95999999999998</v>
      </c>
      <c r="K32" s="16">
        <v>210.42</v>
      </c>
      <c r="L32" s="4"/>
    </row>
    <row r="33" spans="1:12" ht="15.6" x14ac:dyDescent="0.3">
      <c r="A33" s="15" t="s">
        <v>30</v>
      </c>
      <c r="B33" s="16">
        <v>685.6</v>
      </c>
      <c r="C33" s="16">
        <v>815.55</v>
      </c>
      <c r="D33" s="16">
        <v>3115.7</v>
      </c>
      <c r="E33" s="16">
        <v>552.1</v>
      </c>
      <c r="F33" s="16">
        <v>4551.5</v>
      </c>
      <c r="G33" s="16">
        <v>327.7</v>
      </c>
      <c r="H33" s="16">
        <v>139.30000000000001</v>
      </c>
      <c r="I33" s="16">
        <v>1084.1500000000001</v>
      </c>
      <c r="J33" s="16">
        <v>260.02999999999997</v>
      </c>
      <c r="K33" s="16">
        <v>210.79</v>
      </c>
      <c r="L33" s="4"/>
    </row>
    <row r="34" spans="1:12" ht="15.6" x14ac:dyDescent="0.3">
      <c r="A34" s="15" t="s">
        <v>31</v>
      </c>
      <c r="B34" s="16">
        <v>672.9</v>
      </c>
      <c r="C34" s="16">
        <v>820.3</v>
      </c>
      <c r="D34" s="16">
        <v>3070.65</v>
      </c>
      <c r="E34" s="16">
        <v>558.5</v>
      </c>
      <c r="F34" s="16">
        <v>4523.3</v>
      </c>
      <c r="G34" s="16">
        <v>330.1</v>
      </c>
      <c r="H34" s="16">
        <v>135.30000000000001</v>
      </c>
      <c r="I34" s="16">
        <v>1067.95</v>
      </c>
      <c r="J34" s="16">
        <v>263.12</v>
      </c>
      <c r="K34" s="16">
        <v>192.62</v>
      </c>
      <c r="L34" s="4"/>
    </row>
    <row r="35" spans="1:12" ht="15.6" x14ac:dyDescent="0.3">
      <c r="A35" s="15" t="s">
        <v>32</v>
      </c>
      <c r="B35" s="16">
        <v>658.85</v>
      </c>
      <c r="C35" s="16">
        <v>813.7</v>
      </c>
      <c r="D35" s="16">
        <v>3102.55</v>
      </c>
      <c r="E35" s="16">
        <v>550</v>
      </c>
      <c r="F35" s="16">
        <v>4490</v>
      </c>
      <c r="G35" s="16">
        <v>335.3</v>
      </c>
      <c r="H35" s="16">
        <v>135.08000000000001</v>
      </c>
      <c r="I35" s="16">
        <v>1072.3499999999999</v>
      </c>
      <c r="J35" s="16">
        <v>262.17</v>
      </c>
      <c r="K35" s="16">
        <v>192.63</v>
      </c>
      <c r="L35" s="4"/>
    </row>
    <row r="36" spans="1:12" ht="15.6" x14ac:dyDescent="0.3">
      <c r="A36" s="15" t="s">
        <v>33</v>
      </c>
      <c r="B36" s="16">
        <v>634.15</v>
      </c>
      <c r="C36" s="16">
        <v>812.1</v>
      </c>
      <c r="D36" s="16">
        <v>3108.8</v>
      </c>
      <c r="E36" s="16">
        <v>550.15</v>
      </c>
      <c r="F36" s="16">
        <v>4416.05</v>
      </c>
      <c r="G36" s="16">
        <v>329.6</v>
      </c>
      <c r="H36" s="16">
        <v>134.41</v>
      </c>
      <c r="I36" s="16">
        <v>1057.3</v>
      </c>
      <c r="J36" s="16">
        <v>264.43</v>
      </c>
      <c r="K36" s="16">
        <v>193.9</v>
      </c>
      <c r="L36" s="4"/>
    </row>
    <row r="37" spans="1:12" ht="15.6" x14ac:dyDescent="0.3">
      <c r="A37" s="15" t="s">
        <v>34</v>
      </c>
      <c r="B37" s="16">
        <v>621.45000000000005</v>
      </c>
      <c r="C37" s="16">
        <v>803</v>
      </c>
      <c r="D37" s="16">
        <v>3040.1</v>
      </c>
      <c r="E37" s="16">
        <v>550.35</v>
      </c>
      <c r="F37" s="16">
        <v>4295.25</v>
      </c>
      <c r="G37" s="16">
        <v>328.15</v>
      </c>
      <c r="H37" s="16">
        <v>133.91</v>
      </c>
      <c r="I37" s="16">
        <v>1027.3</v>
      </c>
      <c r="J37" s="16">
        <v>260.14</v>
      </c>
      <c r="K37" s="16">
        <v>189.27</v>
      </c>
      <c r="L37" s="4"/>
    </row>
    <row r="38" spans="1:12" ht="15.6" x14ac:dyDescent="0.3">
      <c r="A38" s="15" t="s">
        <v>35</v>
      </c>
      <c r="B38" s="16">
        <v>621.4</v>
      </c>
      <c r="C38" s="16">
        <v>797.55</v>
      </c>
      <c r="D38" s="16">
        <v>3092.2</v>
      </c>
      <c r="E38" s="16">
        <v>550.29999999999995</v>
      </c>
      <c r="F38" s="16">
        <v>4196.95</v>
      </c>
      <c r="G38" s="16">
        <v>335.9</v>
      </c>
      <c r="H38" s="16">
        <v>135.66</v>
      </c>
      <c r="I38" s="16">
        <v>1028.5999999999999</v>
      </c>
      <c r="J38" s="16">
        <v>257.08</v>
      </c>
      <c r="K38" s="16">
        <v>187.26</v>
      </c>
      <c r="L38" s="4"/>
    </row>
    <row r="39" spans="1:12" ht="15.6" x14ac:dyDescent="0.3">
      <c r="A39" s="15">
        <v>45634</v>
      </c>
      <c r="B39" s="16">
        <v>629.35</v>
      </c>
      <c r="C39" s="16">
        <v>812.6</v>
      </c>
      <c r="D39" s="16">
        <v>3151.75</v>
      </c>
      <c r="E39" s="16">
        <v>558.35</v>
      </c>
      <c r="F39" s="16">
        <v>4195.6499999999996</v>
      </c>
      <c r="G39" s="16">
        <v>341.3</v>
      </c>
      <c r="H39" s="16">
        <v>136.07</v>
      </c>
      <c r="I39" s="16">
        <v>1074.3499999999999</v>
      </c>
      <c r="J39" s="16">
        <v>263.43</v>
      </c>
      <c r="K39" s="16">
        <v>194.59</v>
      </c>
      <c r="L39" s="4"/>
    </row>
    <row r="40" spans="1:12" ht="15.6" x14ac:dyDescent="0.3">
      <c r="A40" s="15">
        <v>45543</v>
      </c>
      <c r="B40" s="16">
        <v>622.9</v>
      </c>
      <c r="C40" s="16">
        <v>824.3</v>
      </c>
      <c r="D40" s="16">
        <v>3187.55</v>
      </c>
      <c r="E40" s="16">
        <v>577.75</v>
      </c>
      <c r="F40" s="16">
        <v>4228.75</v>
      </c>
      <c r="G40" s="16">
        <v>332.55</v>
      </c>
      <c r="H40" s="16">
        <v>137.53</v>
      </c>
      <c r="I40" s="16">
        <v>1133.45</v>
      </c>
      <c r="J40" s="16">
        <v>267.08999999999997</v>
      </c>
      <c r="K40" s="16">
        <v>192.04</v>
      </c>
      <c r="L40" s="4"/>
    </row>
    <row r="41" spans="1:12" ht="15.6" x14ac:dyDescent="0.3">
      <c r="A41" s="15">
        <v>45512</v>
      </c>
      <c r="B41" s="16">
        <v>614.04999999999995</v>
      </c>
      <c r="C41" s="16">
        <v>808.05</v>
      </c>
      <c r="D41" s="16">
        <v>3167.55</v>
      </c>
      <c r="E41" s="16">
        <v>555.70000000000005</v>
      </c>
      <c r="F41" s="16">
        <v>4172.55</v>
      </c>
      <c r="G41" s="16">
        <v>322.7</v>
      </c>
      <c r="H41" s="16">
        <v>138.25</v>
      </c>
      <c r="I41" s="16">
        <v>1125.5999999999999</v>
      </c>
      <c r="J41" s="16">
        <v>265.58999999999997</v>
      </c>
      <c r="K41" s="16">
        <v>189.78</v>
      </c>
      <c r="L41" s="4"/>
    </row>
    <row r="42" spans="1:12" ht="15.6" x14ac:dyDescent="0.3">
      <c r="A42" s="15">
        <v>45481</v>
      </c>
      <c r="B42" s="16">
        <v>623.70000000000005</v>
      </c>
      <c r="C42" s="16">
        <v>808.65</v>
      </c>
      <c r="D42" s="16">
        <v>3185.95</v>
      </c>
      <c r="E42" s="16">
        <v>569.54999999999995</v>
      </c>
      <c r="F42" s="16">
        <v>4200.45</v>
      </c>
      <c r="G42" s="16">
        <v>329.1</v>
      </c>
      <c r="H42" s="16">
        <v>136.96</v>
      </c>
      <c r="I42" s="16">
        <v>1123.55</v>
      </c>
      <c r="J42" s="16">
        <v>265.67</v>
      </c>
      <c r="K42" s="16">
        <v>192.26</v>
      </c>
      <c r="L42" s="4"/>
    </row>
    <row r="43" spans="1:12" ht="15.6" x14ac:dyDescent="0.3">
      <c r="A43" s="15">
        <v>45451</v>
      </c>
      <c r="B43" s="16">
        <v>610.29999999999995</v>
      </c>
      <c r="C43" s="16">
        <v>797.7</v>
      </c>
      <c r="D43" s="16">
        <v>3072.7</v>
      </c>
      <c r="E43" s="16">
        <v>565.4</v>
      </c>
      <c r="F43" s="16">
        <v>4171.2</v>
      </c>
      <c r="G43" s="16">
        <v>306.10000000000002</v>
      </c>
      <c r="H43" s="16">
        <v>134.30000000000001</v>
      </c>
      <c r="I43" s="16">
        <v>1079.55</v>
      </c>
      <c r="J43" s="16">
        <v>249.08</v>
      </c>
      <c r="K43" s="16">
        <v>187.11</v>
      </c>
      <c r="L43" s="4"/>
    </row>
    <row r="44" spans="1:12" ht="15.6" x14ac:dyDescent="0.3">
      <c r="A44" s="15">
        <v>45420</v>
      </c>
      <c r="B44" s="16">
        <v>614.29999999999995</v>
      </c>
      <c r="C44" s="16">
        <v>811.65</v>
      </c>
      <c r="D44" s="16">
        <v>3038.2</v>
      </c>
      <c r="E44" s="16">
        <v>581</v>
      </c>
      <c r="F44" s="16">
        <v>4155.05</v>
      </c>
      <c r="G44" s="16">
        <v>310.25</v>
      </c>
      <c r="H44" s="16">
        <v>134.18</v>
      </c>
      <c r="I44" s="16">
        <v>1107.6500000000001</v>
      </c>
      <c r="J44" s="16">
        <v>256.29000000000002</v>
      </c>
      <c r="K44" s="16">
        <v>189.7</v>
      </c>
      <c r="L44" s="4"/>
    </row>
    <row r="45" spans="1:12" ht="15.6" x14ac:dyDescent="0.3">
      <c r="A45" s="15">
        <v>45330</v>
      </c>
      <c r="B45" s="16">
        <v>648.04999999999995</v>
      </c>
      <c r="C45" s="16">
        <v>847.85</v>
      </c>
      <c r="D45" s="16">
        <v>3160.9</v>
      </c>
      <c r="E45" s="16">
        <v>595.95000000000005</v>
      </c>
      <c r="F45" s="16">
        <v>4283.05</v>
      </c>
      <c r="G45" s="16">
        <v>330.1</v>
      </c>
      <c r="H45" s="16">
        <v>142.66</v>
      </c>
      <c r="I45" s="16">
        <v>1179.55</v>
      </c>
      <c r="J45" s="16">
        <v>262.33999999999997</v>
      </c>
      <c r="K45" s="16">
        <v>200.12</v>
      </c>
      <c r="L45" s="4"/>
    </row>
    <row r="46" spans="1:12" ht="15.6" x14ac:dyDescent="0.3">
      <c r="A46" s="15">
        <v>45299</v>
      </c>
      <c r="B46" s="16">
        <v>673.5</v>
      </c>
      <c r="C46" s="16">
        <v>862.65</v>
      </c>
      <c r="D46" s="16">
        <v>3217.25</v>
      </c>
      <c r="E46" s="16">
        <v>595.65</v>
      </c>
      <c r="F46" s="16">
        <v>4397.1000000000004</v>
      </c>
      <c r="G46" s="16">
        <v>341.75</v>
      </c>
      <c r="H46" s="16">
        <v>141.77000000000001</v>
      </c>
      <c r="I46" s="16">
        <v>1179.1500000000001</v>
      </c>
      <c r="J46" s="16">
        <v>234.09</v>
      </c>
      <c r="K46" s="16">
        <v>192.36</v>
      </c>
      <c r="L46" s="4"/>
    </row>
    <row r="47" spans="1:12" ht="15.6" x14ac:dyDescent="0.3">
      <c r="A47" s="15" t="s">
        <v>36</v>
      </c>
      <c r="B47" s="16">
        <v>669.6</v>
      </c>
      <c r="C47" s="16">
        <v>872.4</v>
      </c>
      <c r="D47" s="16">
        <v>3169.4</v>
      </c>
      <c r="E47" s="16">
        <v>608.79999999999995</v>
      </c>
      <c r="F47" s="16">
        <v>4385.3500000000004</v>
      </c>
      <c r="G47" s="16">
        <v>334.2</v>
      </c>
      <c r="H47" s="16">
        <v>148.66999999999999</v>
      </c>
      <c r="I47" s="16">
        <v>1176.0999999999999</v>
      </c>
      <c r="J47" s="16">
        <v>229.45</v>
      </c>
      <c r="K47" s="16">
        <v>192.99</v>
      </c>
      <c r="L47" s="4"/>
    </row>
    <row r="48" spans="1:12" ht="15.6" x14ac:dyDescent="0.3">
      <c r="A48" s="15" t="s">
        <v>37</v>
      </c>
      <c r="B48" s="16">
        <v>660.5</v>
      </c>
      <c r="C48" s="16">
        <v>872.8</v>
      </c>
      <c r="D48" s="16">
        <v>3128.75</v>
      </c>
      <c r="E48" s="16">
        <v>601.15</v>
      </c>
      <c r="F48" s="16">
        <v>4365.3500000000004</v>
      </c>
      <c r="G48" s="16">
        <v>331.9</v>
      </c>
      <c r="H48" s="16">
        <v>145.16</v>
      </c>
      <c r="I48" s="16">
        <v>1188.0999999999999</v>
      </c>
      <c r="J48" s="16">
        <v>227.13</v>
      </c>
      <c r="K48" s="16">
        <v>200.03</v>
      </c>
      <c r="L48" s="4"/>
    </row>
    <row r="49" spans="1:12" ht="15.6" x14ac:dyDescent="0.3">
      <c r="A49" s="15" t="s">
        <v>38</v>
      </c>
      <c r="B49" s="16">
        <v>666.85</v>
      </c>
      <c r="C49" s="16">
        <v>871.6</v>
      </c>
      <c r="D49" s="16">
        <v>3089.35</v>
      </c>
      <c r="E49" s="16">
        <v>587.25</v>
      </c>
      <c r="F49" s="16">
        <v>4381.1000000000004</v>
      </c>
      <c r="G49" s="16">
        <v>332.9</v>
      </c>
      <c r="H49" s="16">
        <v>144.01</v>
      </c>
      <c r="I49" s="16">
        <v>1173.5999999999999</v>
      </c>
      <c r="J49" s="16">
        <v>226.89</v>
      </c>
      <c r="K49" s="16">
        <v>182.85</v>
      </c>
      <c r="L49" s="4"/>
    </row>
    <row r="50" spans="1:12" ht="15.6" x14ac:dyDescent="0.3">
      <c r="A50" s="15" t="s">
        <v>39</v>
      </c>
      <c r="B50" s="16">
        <v>667.6</v>
      </c>
      <c r="C50" s="16">
        <v>862.45</v>
      </c>
      <c r="D50" s="16">
        <v>3080.5</v>
      </c>
      <c r="E50" s="16">
        <v>581.45000000000005</v>
      </c>
      <c r="F50" s="16">
        <v>4387.8500000000004</v>
      </c>
      <c r="G50" s="16">
        <v>331.6</v>
      </c>
      <c r="H50" s="16">
        <v>142.62</v>
      </c>
      <c r="I50" s="16">
        <v>1184.3499999999999</v>
      </c>
      <c r="J50" s="16">
        <v>224.62</v>
      </c>
      <c r="K50" s="16">
        <v>182.98</v>
      </c>
      <c r="L50" s="4"/>
    </row>
    <row r="51" spans="1:12" ht="15.6" x14ac:dyDescent="0.3">
      <c r="A51" s="15" t="s">
        <v>40</v>
      </c>
      <c r="B51" s="16">
        <v>646.54999999999995</v>
      </c>
      <c r="C51" s="16">
        <v>848.5</v>
      </c>
      <c r="D51" s="16">
        <v>2973.5</v>
      </c>
      <c r="E51" s="16">
        <v>567.65</v>
      </c>
      <c r="F51" s="16">
        <v>4322.5</v>
      </c>
      <c r="G51" s="16">
        <v>335.8</v>
      </c>
      <c r="H51" s="16">
        <v>140.01</v>
      </c>
      <c r="I51" s="16">
        <v>1160.9000000000001</v>
      </c>
      <c r="J51" s="16">
        <v>219.31</v>
      </c>
      <c r="K51" s="16">
        <v>181.88</v>
      </c>
      <c r="L51" s="4"/>
    </row>
    <row r="52" spans="1:12" ht="15.6" x14ac:dyDescent="0.3">
      <c r="A52" s="15" t="s">
        <v>41</v>
      </c>
      <c r="B52" s="16">
        <v>651.6</v>
      </c>
      <c r="C52" s="16">
        <v>852</v>
      </c>
      <c r="D52" s="16">
        <v>2970.7</v>
      </c>
      <c r="E52" s="16">
        <v>569.6</v>
      </c>
      <c r="F52" s="16">
        <v>4306.25</v>
      </c>
      <c r="G52" s="16">
        <v>319.55</v>
      </c>
      <c r="H52" s="16">
        <v>136.69</v>
      </c>
      <c r="I52" s="16">
        <v>1160.55</v>
      </c>
      <c r="J52" s="16">
        <v>223.49</v>
      </c>
      <c r="K52" s="16">
        <v>184.77</v>
      </c>
      <c r="L52" s="4"/>
    </row>
    <row r="53" spans="1:12" ht="15.6" x14ac:dyDescent="0.3">
      <c r="A53" s="15" t="s">
        <v>42</v>
      </c>
      <c r="B53" s="16">
        <v>653.5</v>
      </c>
      <c r="C53" s="16">
        <v>863.9</v>
      </c>
      <c r="D53" s="16">
        <v>2995.35</v>
      </c>
      <c r="E53" s="16">
        <v>552.4</v>
      </c>
      <c r="F53" s="16">
        <v>4302.3500000000004</v>
      </c>
      <c r="G53" s="16">
        <v>314.14999999999998</v>
      </c>
      <c r="H53" s="16">
        <v>134.72</v>
      </c>
      <c r="I53" s="16">
        <v>1086.6500000000001</v>
      </c>
      <c r="J53" s="16">
        <v>217.91</v>
      </c>
      <c r="K53" s="16">
        <v>178</v>
      </c>
      <c r="L53" s="4"/>
    </row>
    <row r="54" spans="1:12" ht="15.6" x14ac:dyDescent="0.3">
      <c r="A54" s="15" t="s">
        <v>43</v>
      </c>
      <c r="B54" s="16">
        <v>672.3</v>
      </c>
      <c r="C54" s="16">
        <v>876.8</v>
      </c>
      <c r="D54" s="16">
        <v>3000.85</v>
      </c>
      <c r="E54" s="16">
        <v>569.5</v>
      </c>
      <c r="F54" s="16">
        <v>4287.3500000000004</v>
      </c>
      <c r="G54" s="16">
        <v>320.8</v>
      </c>
      <c r="H54" s="16">
        <v>134.46</v>
      </c>
      <c r="I54" s="16">
        <v>1123.7</v>
      </c>
      <c r="J54" s="16">
        <v>221.66</v>
      </c>
      <c r="K54" s="16">
        <v>175.3</v>
      </c>
      <c r="L54" s="4"/>
    </row>
    <row r="55" spans="1:12" ht="15.6" x14ac:dyDescent="0.3">
      <c r="A55" s="15" t="s">
        <v>44</v>
      </c>
      <c r="B55" s="16">
        <v>663</v>
      </c>
      <c r="C55" s="16">
        <v>889.35</v>
      </c>
      <c r="D55" s="16">
        <v>3005.7</v>
      </c>
      <c r="E55" s="16">
        <v>561.15</v>
      </c>
      <c r="F55" s="16">
        <v>4302.3999999999996</v>
      </c>
      <c r="G55" s="16">
        <v>319.64999999999998</v>
      </c>
      <c r="H55" s="16">
        <v>137.52000000000001</v>
      </c>
      <c r="I55" s="16">
        <v>1108.25</v>
      </c>
      <c r="J55" s="16">
        <v>218.89</v>
      </c>
      <c r="K55" s="16">
        <v>177.45</v>
      </c>
      <c r="L55" s="4"/>
    </row>
    <row r="56" spans="1:12" ht="15.6" x14ac:dyDescent="0.3">
      <c r="A56" s="15" t="s">
        <v>45</v>
      </c>
      <c r="B56" s="16">
        <v>689.95</v>
      </c>
      <c r="C56" s="16">
        <v>893.55</v>
      </c>
      <c r="D56" s="16">
        <v>3092.2</v>
      </c>
      <c r="E56" s="16">
        <v>568.54999999999995</v>
      </c>
      <c r="F56" s="16">
        <v>4315.55</v>
      </c>
      <c r="G56" s="16">
        <v>331.7</v>
      </c>
      <c r="H56" s="16">
        <v>142.41999999999999</v>
      </c>
      <c r="I56" s="16">
        <v>1109.6500000000001</v>
      </c>
      <c r="J56" s="16">
        <v>220.62</v>
      </c>
      <c r="K56" s="16">
        <v>180.69</v>
      </c>
      <c r="L56" s="4"/>
    </row>
    <row r="57" spans="1:12" ht="15.6" x14ac:dyDescent="0.3">
      <c r="A57" s="15" t="s">
        <v>46</v>
      </c>
      <c r="B57" s="16">
        <v>690.8</v>
      </c>
      <c r="C57" s="16">
        <v>880.7</v>
      </c>
      <c r="D57" s="16">
        <v>3109.3</v>
      </c>
      <c r="E57" s="16">
        <v>587.4</v>
      </c>
      <c r="F57" s="16">
        <v>4178.45</v>
      </c>
      <c r="G57" s="16">
        <v>322.64999999999998</v>
      </c>
      <c r="H57" s="16">
        <v>155.53</v>
      </c>
      <c r="I57" s="16">
        <v>1108.45</v>
      </c>
      <c r="J57" s="16">
        <v>217.49</v>
      </c>
      <c r="K57" s="16">
        <v>181.21</v>
      </c>
      <c r="L57" s="4"/>
    </row>
    <row r="58" spans="1:12" ht="15.6" x14ac:dyDescent="0.3">
      <c r="A58" s="15" t="s">
        <v>47</v>
      </c>
      <c r="B58" s="16">
        <v>700.1</v>
      </c>
      <c r="C58" s="16">
        <v>881.35</v>
      </c>
      <c r="D58" s="16">
        <v>3090.4</v>
      </c>
      <c r="E58" s="16">
        <v>578.65</v>
      </c>
      <c r="F58" s="16">
        <v>4169.2</v>
      </c>
      <c r="G58" s="16">
        <v>322.5</v>
      </c>
      <c r="H58" s="16">
        <v>160.13999999999999</v>
      </c>
      <c r="I58" s="16">
        <v>1060.3</v>
      </c>
      <c r="J58" s="16">
        <v>229.15</v>
      </c>
      <c r="K58" s="16">
        <v>180.51</v>
      </c>
      <c r="L58" s="4"/>
    </row>
    <row r="59" spans="1:12" ht="15.6" x14ac:dyDescent="0.3">
      <c r="A59" s="15">
        <v>45633</v>
      </c>
      <c r="B59" s="16">
        <v>692.05</v>
      </c>
      <c r="C59" s="16">
        <v>859.7</v>
      </c>
      <c r="D59" s="16">
        <v>3065.45</v>
      </c>
      <c r="E59" s="16">
        <v>558.75</v>
      </c>
      <c r="F59" s="16">
        <v>4183.95</v>
      </c>
      <c r="G59" s="16">
        <v>307.10000000000002</v>
      </c>
      <c r="H59" s="16">
        <v>155.5</v>
      </c>
      <c r="I59" s="16">
        <v>1051.55</v>
      </c>
      <c r="J59" s="16">
        <v>222.47</v>
      </c>
      <c r="K59" s="16">
        <v>180.29</v>
      </c>
      <c r="L59" s="4"/>
    </row>
    <row r="60" spans="1:12" ht="15.6" x14ac:dyDescent="0.3">
      <c r="A60" s="15">
        <v>45603</v>
      </c>
      <c r="B60" s="16">
        <v>696.3</v>
      </c>
      <c r="C60" s="16">
        <v>856.7</v>
      </c>
      <c r="D60" s="16">
        <v>3078.3</v>
      </c>
      <c r="E60" s="16">
        <v>550.35</v>
      </c>
      <c r="F60" s="16">
        <v>3923.7</v>
      </c>
      <c r="G60" s="16">
        <v>304.75</v>
      </c>
      <c r="H60" s="16">
        <v>147.18</v>
      </c>
      <c r="I60" s="16">
        <v>1057.3499999999999</v>
      </c>
      <c r="J60" s="16">
        <v>217.14</v>
      </c>
      <c r="K60" s="16">
        <v>177.94</v>
      </c>
      <c r="L60" s="4"/>
    </row>
    <row r="61" spans="1:12" ht="15.6" x14ac:dyDescent="0.3">
      <c r="A61" s="15">
        <v>45572</v>
      </c>
      <c r="B61" s="16">
        <v>693.3</v>
      </c>
      <c r="C61" s="16">
        <v>849</v>
      </c>
      <c r="D61" s="16">
        <v>3096</v>
      </c>
      <c r="E61" s="16">
        <v>543</v>
      </c>
      <c r="F61" s="16">
        <v>3909.15</v>
      </c>
      <c r="G61" s="16">
        <v>298.14999999999998</v>
      </c>
      <c r="H61" s="16">
        <v>146.44</v>
      </c>
      <c r="I61" s="16">
        <v>1049.5</v>
      </c>
      <c r="J61" s="16">
        <v>211.37</v>
      </c>
      <c r="K61" s="16">
        <v>175.28</v>
      </c>
      <c r="L61" s="4"/>
    </row>
    <row r="62" spans="1:12" ht="15.6" x14ac:dyDescent="0.3">
      <c r="A62" s="15">
        <v>45542</v>
      </c>
      <c r="B62" s="16">
        <v>707</v>
      </c>
      <c r="C62" s="16">
        <v>861.3</v>
      </c>
      <c r="D62" s="16">
        <v>3110.75</v>
      </c>
      <c r="E62" s="16">
        <v>541.70000000000005</v>
      </c>
      <c r="F62" s="16">
        <v>3985.5</v>
      </c>
      <c r="G62" s="16">
        <v>297.45</v>
      </c>
      <c r="H62" s="16">
        <v>150.69999999999999</v>
      </c>
      <c r="I62" s="16">
        <v>1032.3499999999999</v>
      </c>
      <c r="J62" s="16">
        <v>212.56</v>
      </c>
      <c r="K62" s="16">
        <v>175.8</v>
      </c>
      <c r="L62" s="4"/>
    </row>
    <row r="63" spans="1:12" ht="15.6" x14ac:dyDescent="0.3">
      <c r="A63" s="15">
        <v>45511</v>
      </c>
      <c r="B63" s="16">
        <v>697.2</v>
      </c>
      <c r="C63" s="16">
        <v>856.25</v>
      </c>
      <c r="D63" s="16">
        <v>3113.6</v>
      </c>
      <c r="E63" s="16">
        <v>526.5</v>
      </c>
      <c r="F63" s="16">
        <v>3993.2</v>
      </c>
      <c r="G63" s="16">
        <v>299.14999999999998</v>
      </c>
      <c r="H63" s="16">
        <v>150.66999999999999</v>
      </c>
      <c r="I63" s="16">
        <v>1013.35</v>
      </c>
      <c r="J63" s="16">
        <v>207.93</v>
      </c>
      <c r="K63" s="16">
        <v>176.96</v>
      </c>
      <c r="L63" s="4"/>
    </row>
    <row r="64" spans="1:12" ht="15.6" x14ac:dyDescent="0.3">
      <c r="A64" s="15">
        <v>45419</v>
      </c>
      <c r="B64" s="16">
        <v>699.15</v>
      </c>
      <c r="C64" s="16">
        <v>859.75</v>
      </c>
      <c r="D64" s="16">
        <v>3147.9</v>
      </c>
      <c r="E64" s="16">
        <v>538.85</v>
      </c>
      <c r="F64" s="16">
        <v>4011.8</v>
      </c>
      <c r="G64" s="16">
        <v>288.2</v>
      </c>
      <c r="H64" s="16">
        <v>151.1</v>
      </c>
      <c r="I64" s="16">
        <v>1015.65</v>
      </c>
      <c r="J64" s="16">
        <v>207.57</v>
      </c>
      <c r="K64" s="16">
        <v>177.2</v>
      </c>
      <c r="L64" s="4"/>
    </row>
    <row r="65" spans="1:12" ht="15.6" x14ac:dyDescent="0.3">
      <c r="A65" s="15">
        <v>45389</v>
      </c>
      <c r="B65" s="16">
        <v>691.85</v>
      </c>
      <c r="C65" s="16">
        <v>839.3</v>
      </c>
      <c r="D65" s="16">
        <v>3144.25</v>
      </c>
      <c r="E65" s="16">
        <v>541.54999999999995</v>
      </c>
      <c r="F65" s="16">
        <v>4020.95</v>
      </c>
      <c r="G65" s="16">
        <v>277.05</v>
      </c>
      <c r="H65" s="16">
        <v>150.02000000000001</v>
      </c>
      <c r="I65" s="16">
        <v>1010.2</v>
      </c>
      <c r="J65" s="16">
        <v>207.44</v>
      </c>
      <c r="K65" s="16">
        <v>171.39</v>
      </c>
      <c r="L65" s="4"/>
    </row>
    <row r="66" spans="1:12" ht="15.6" x14ac:dyDescent="0.3">
      <c r="A66" s="15">
        <v>45358</v>
      </c>
      <c r="B66" s="16">
        <v>691.65</v>
      </c>
      <c r="C66" s="16">
        <v>839.95</v>
      </c>
      <c r="D66" s="16">
        <v>3190.95</v>
      </c>
      <c r="E66" s="16">
        <v>536.1</v>
      </c>
      <c r="F66" s="16">
        <v>3965.25</v>
      </c>
      <c r="G66" s="16">
        <v>274.7</v>
      </c>
      <c r="H66" s="16">
        <v>150.82</v>
      </c>
      <c r="I66" s="16">
        <v>988.2</v>
      </c>
      <c r="J66" s="16">
        <v>208.44</v>
      </c>
      <c r="K66" s="16">
        <v>175.13</v>
      </c>
      <c r="L66" s="4"/>
    </row>
    <row r="67" spans="1:12" ht="15.6" x14ac:dyDescent="0.3">
      <c r="A67" s="15">
        <v>45329</v>
      </c>
      <c r="B67" s="16">
        <v>694.75</v>
      </c>
      <c r="C67" s="16">
        <v>826.15</v>
      </c>
      <c r="D67" s="16">
        <v>3153.2</v>
      </c>
      <c r="E67" s="16">
        <v>537.75</v>
      </c>
      <c r="F67" s="16">
        <v>4017.4</v>
      </c>
      <c r="G67" s="16">
        <v>274.85000000000002</v>
      </c>
      <c r="H67" s="16">
        <v>153.19999999999999</v>
      </c>
      <c r="I67" s="16">
        <v>985.45</v>
      </c>
      <c r="J67" s="16">
        <v>209.09</v>
      </c>
      <c r="K67" s="16">
        <v>175.48</v>
      </c>
      <c r="L67" s="4"/>
    </row>
    <row r="68" spans="1:12" ht="15.6" x14ac:dyDescent="0.3">
      <c r="A68" s="15">
        <v>45298</v>
      </c>
      <c r="B68" s="16">
        <v>689.85</v>
      </c>
      <c r="C68" s="16">
        <v>841.95</v>
      </c>
      <c r="D68" s="16">
        <v>3183.8</v>
      </c>
      <c r="E68" s="16">
        <v>545</v>
      </c>
      <c r="F68" s="16">
        <v>3978.2</v>
      </c>
      <c r="G68" s="16">
        <v>272.95</v>
      </c>
      <c r="H68" s="16">
        <v>152.93</v>
      </c>
      <c r="I68" s="16">
        <v>996.35</v>
      </c>
      <c r="J68" s="16">
        <v>203.97</v>
      </c>
      <c r="K68" s="16">
        <v>175.95</v>
      </c>
      <c r="L68" s="4"/>
    </row>
    <row r="69" spans="1:12" ht="15.6" x14ac:dyDescent="0.3">
      <c r="A69" s="15" t="s">
        <v>48</v>
      </c>
      <c r="B69" s="16">
        <v>693.55</v>
      </c>
      <c r="C69" s="16">
        <v>848.95</v>
      </c>
      <c r="D69" s="16">
        <v>3177.15</v>
      </c>
      <c r="E69" s="16">
        <v>545.5</v>
      </c>
      <c r="F69" s="16">
        <v>3904.15</v>
      </c>
      <c r="G69" s="16">
        <v>274.2</v>
      </c>
      <c r="H69" s="16">
        <v>151.79</v>
      </c>
      <c r="I69" s="16">
        <v>988.75</v>
      </c>
      <c r="J69" s="16">
        <v>200.56</v>
      </c>
      <c r="K69" s="16">
        <v>176.44</v>
      </c>
      <c r="L69" s="4"/>
    </row>
    <row r="70" spans="1:12" ht="15.6" x14ac:dyDescent="0.3">
      <c r="A70" s="15" t="s">
        <v>49</v>
      </c>
      <c r="B70" s="16">
        <v>685.25</v>
      </c>
      <c r="C70" s="16">
        <v>844</v>
      </c>
      <c r="D70" s="16">
        <v>3175.15</v>
      </c>
      <c r="E70" s="16">
        <v>541.15</v>
      </c>
      <c r="F70" s="16">
        <v>3934.15</v>
      </c>
      <c r="G70" s="16">
        <v>267.5</v>
      </c>
      <c r="H70" s="16">
        <v>151.21</v>
      </c>
      <c r="I70" s="16">
        <v>991.75</v>
      </c>
      <c r="J70" s="16">
        <v>200.15</v>
      </c>
      <c r="K70" s="16">
        <v>176.65</v>
      </c>
      <c r="L70" s="4"/>
    </row>
    <row r="71" spans="1:12" ht="15.6" x14ac:dyDescent="0.3">
      <c r="A71" s="15" t="s">
        <v>50</v>
      </c>
      <c r="B71" s="16">
        <v>674.7</v>
      </c>
      <c r="C71" s="16">
        <v>845.35</v>
      </c>
      <c r="D71" s="16">
        <v>3170.5</v>
      </c>
      <c r="E71" s="16">
        <v>540.65</v>
      </c>
      <c r="F71" s="16">
        <v>3855.85</v>
      </c>
      <c r="G71" s="16">
        <v>267.75</v>
      </c>
      <c r="H71" s="16">
        <v>155.61000000000001</v>
      </c>
      <c r="I71" s="16">
        <v>1001.4</v>
      </c>
      <c r="J71" s="16">
        <v>197.25</v>
      </c>
      <c r="K71" s="16">
        <v>174.68</v>
      </c>
      <c r="L71" s="4"/>
    </row>
    <row r="72" spans="1:12" ht="15.6" x14ac:dyDescent="0.3">
      <c r="A72" s="15" t="s">
        <v>51</v>
      </c>
      <c r="B72" s="16">
        <v>685.5</v>
      </c>
      <c r="C72" s="16">
        <v>842.25</v>
      </c>
      <c r="D72" s="16">
        <v>3171.1</v>
      </c>
      <c r="E72" s="16">
        <v>532.54999999999995</v>
      </c>
      <c r="F72" s="16">
        <v>3838.45</v>
      </c>
      <c r="G72" s="16">
        <v>267</v>
      </c>
      <c r="H72" s="16">
        <v>148.72999999999999</v>
      </c>
      <c r="I72" s="16">
        <v>1007.65</v>
      </c>
      <c r="J72" s="16">
        <v>202.27</v>
      </c>
      <c r="K72" s="16">
        <v>175.55</v>
      </c>
      <c r="L72" s="4"/>
    </row>
    <row r="73" spans="1:12" ht="15.6" x14ac:dyDescent="0.3">
      <c r="A73" s="15" t="s">
        <v>52</v>
      </c>
      <c r="B73" s="16">
        <v>685.25</v>
      </c>
      <c r="C73" s="16">
        <v>832.7</v>
      </c>
      <c r="D73" s="16">
        <v>3194.6</v>
      </c>
      <c r="E73" s="16">
        <v>541.70000000000005</v>
      </c>
      <c r="F73" s="16">
        <v>3816.8</v>
      </c>
      <c r="G73" s="16">
        <v>269.89999999999998</v>
      </c>
      <c r="H73" s="16">
        <v>151.13</v>
      </c>
      <c r="I73" s="16">
        <v>1015.45</v>
      </c>
      <c r="J73" s="16">
        <v>198.92</v>
      </c>
      <c r="K73" s="16">
        <v>176.48</v>
      </c>
      <c r="L73" s="4"/>
    </row>
    <row r="74" spans="1:12" ht="15.6" x14ac:dyDescent="0.3">
      <c r="A74" s="15" t="s">
        <v>53</v>
      </c>
      <c r="B74" s="16">
        <v>684.5</v>
      </c>
      <c r="C74" s="16">
        <v>836.3</v>
      </c>
      <c r="D74" s="16">
        <v>3189.3</v>
      </c>
      <c r="E74" s="16">
        <v>547.70000000000005</v>
      </c>
      <c r="F74" s="16">
        <v>3810.75</v>
      </c>
      <c r="G74" s="16">
        <v>269.64999999999998</v>
      </c>
      <c r="H74" s="16">
        <v>154.24</v>
      </c>
      <c r="I74" s="16">
        <v>1023.95</v>
      </c>
      <c r="J74" s="16">
        <v>193.95</v>
      </c>
      <c r="K74" s="16">
        <v>174.64</v>
      </c>
      <c r="L74" s="4"/>
    </row>
    <row r="75" spans="1:12" ht="15.6" x14ac:dyDescent="0.3">
      <c r="A75" s="15" t="s">
        <v>54</v>
      </c>
      <c r="B75" s="16">
        <v>676.5</v>
      </c>
      <c r="C75" s="16">
        <v>843.75</v>
      </c>
      <c r="D75" s="16">
        <v>3259.45</v>
      </c>
      <c r="E75" s="16">
        <v>545.1</v>
      </c>
      <c r="F75" s="16">
        <v>3787.25</v>
      </c>
      <c r="G75" s="16">
        <v>271.85000000000002</v>
      </c>
      <c r="H75" s="16">
        <v>155.59</v>
      </c>
      <c r="I75" s="16">
        <v>1027.4000000000001</v>
      </c>
      <c r="J75" s="16">
        <v>197.05</v>
      </c>
      <c r="K75" s="16">
        <v>173.51</v>
      </c>
      <c r="L75" s="4"/>
    </row>
    <row r="76" spans="1:12" ht="15.6" x14ac:dyDescent="0.3">
      <c r="A76" s="15" t="s">
        <v>55</v>
      </c>
      <c r="B76" s="16">
        <v>662.4</v>
      </c>
      <c r="C76" s="16">
        <v>852.6</v>
      </c>
      <c r="D76" s="16">
        <v>3261.9</v>
      </c>
      <c r="E76" s="16">
        <v>545</v>
      </c>
      <c r="F76" s="16">
        <v>3801.7</v>
      </c>
      <c r="G76" s="16">
        <v>271.55</v>
      </c>
      <c r="H76" s="16">
        <v>154.34</v>
      </c>
      <c r="I76" s="16">
        <v>1031.5</v>
      </c>
      <c r="J76" s="16">
        <v>198.49</v>
      </c>
      <c r="K76" s="16">
        <v>174.02</v>
      </c>
      <c r="L76" s="4"/>
    </row>
    <row r="77" spans="1:12" ht="15.6" x14ac:dyDescent="0.3">
      <c r="A77" s="15" t="s">
        <v>56</v>
      </c>
      <c r="B77" s="16">
        <v>678.75</v>
      </c>
      <c r="C77" s="16">
        <v>844.9</v>
      </c>
      <c r="D77" s="16">
        <v>3309.05</v>
      </c>
      <c r="E77" s="16">
        <v>540.04999999999995</v>
      </c>
      <c r="F77" s="16">
        <v>3815.1</v>
      </c>
      <c r="G77" s="16">
        <v>275.8</v>
      </c>
      <c r="H77" s="16">
        <v>160.91999999999999</v>
      </c>
      <c r="I77" s="16">
        <v>1056.5</v>
      </c>
      <c r="J77" s="16">
        <v>188.61</v>
      </c>
      <c r="K77" s="16">
        <v>174.98</v>
      </c>
      <c r="L77" s="4"/>
    </row>
    <row r="78" spans="1:12" ht="15.6" x14ac:dyDescent="0.3">
      <c r="A78" s="15" t="s">
        <v>57</v>
      </c>
      <c r="B78" s="16">
        <v>683.6</v>
      </c>
      <c r="C78" s="16">
        <v>839.2</v>
      </c>
      <c r="D78" s="16">
        <v>3261.75</v>
      </c>
      <c r="E78" s="16">
        <v>540.70000000000005</v>
      </c>
      <c r="F78" s="16">
        <v>3832.05</v>
      </c>
      <c r="G78" s="16">
        <v>275.39999999999998</v>
      </c>
      <c r="H78" s="16">
        <v>163.98</v>
      </c>
      <c r="I78" s="16">
        <v>1066.8499999999999</v>
      </c>
      <c r="J78" s="16">
        <v>186.24</v>
      </c>
      <c r="K78" s="16">
        <v>171.06</v>
      </c>
      <c r="L78" s="4"/>
    </row>
    <row r="79" spans="1:12" ht="15.6" x14ac:dyDescent="0.3">
      <c r="A79" s="15" t="s">
        <v>58</v>
      </c>
      <c r="B79" s="16">
        <v>680.7</v>
      </c>
      <c r="C79" s="16">
        <v>843.9</v>
      </c>
      <c r="D79" s="16">
        <v>3224.8</v>
      </c>
      <c r="E79" s="16">
        <v>541.75</v>
      </c>
      <c r="F79" s="16">
        <v>3878.15</v>
      </c>
      <c r="G79" s="16">
        <v>276.55</v>
      </c>
      <c r="H79" s="16">
        <v>165.05</v>
      </c>
      <c r="I79" s="16">
        <v>1002.3</v>
      </c>
      <c r="J79" s="16">
        <v>184.94</v>
      </c>
      <c r="K79" s="16">
        <v>167.03</v>
      </c>
      <c r="L79" s="4"/>
    </row>
    <row r="80" spans="1:12" ht="15.6" x14ac:dyDescent="0.3">
      <c r="A80" s="15">
        <v>45632</v>
      </c>
      <c r="B80" s="16">
        <v>673.9</v>
      </c>
      <c r="C80" s="16">
        <v>839.1</v>
      </c>
      <c r="D80" s="16">
        <v>3219.05</v>
      </c>
      <c r="E80" s="16">
        <v>538.29999999999995</v>
      </c>
      <c r="F80" s="16">
        <v>3831.65</v>
      </c>
      <c r="G80" s="16">
        <v>275.5</v>
      </c>
      <c r="H80" s="16">
        <v>166.8</v>
      </c>
      <c r="I80" s="16">
        <v>998.45</v>
      </c>
      <c r="J80" s="16">
        <v>179.65</v>
      </c>
      <c r="K80" s="16">
        <v>169.21</v>
      </c>
      <c r="L80" s="4"/>
    </row>
    <row r="81" spans="1:12" ht="15.6" x14ac:dyDescent="0.3">
      <c r="A81" s="15">
        <v>45602</v>
      </c>
      <c r="B81" s="16">
        <v>672.95</v>
      </c>
      <c r="C81" s="16">
        <v>835.55</v>
      </c>
      <c r="D81" s="16">
        <v>3221.25</v>
      </c>
      <c r="E81" s="16">
        <v>538.4</v>
      </c>
      <c r="F81" s="16">
        <v>3852.1</v>
      </c>
      <c r="G81" s="16">
        <v>273.55</v>
      </c>
      <c r="H81" s="16">
        <v>165.23</v>
      </c>
      <c r="I81" s="16">
        <v>1006.7</v>
      </c>
      <c r="J81" s="16">
        <v>184.02</v>
      </c>
      <c r="K81" s="16">
        <v>172.13</v>
      </c>
      <c r="L81" s="4"/>
    </row>
    <row r="82" spans="1:12" ht="15.6" x14ac:dyDescent="0.3">
      <c r="A82" s="15">
        <v>45571</v>
      </c>
      <c r="B82" s="16">
        <v>676.4</v>
      </c>
      <c r="C82" s="16">
        <v>831.8</v>
      </c>
      <c r="D82" s="16">
        <v>3220.1</v>
      </c>
      <c r="E82" s="16">
        <v>532.20000000000005</v>
      </c>
      <c r="F82" s="16">
        <v>3858.7</v>
      </c>
      <c r="G82" s="16">
        <v>259.14999999999998</v>
      </c>
      <c r="H82" s="16">
        <v>164.41</v>
      </c>
      <c r="I82" s="16">
        <v>997.4</v>
      </c>
      <c r="J82" s="16">
        <v>182.16</v>
      </c>
      <c r="K82" s="16">
        <v>168.97</v>
      </c>
      <c r="L82" s="4"/>
    </row>
    <row r="83" spans="1:12" ht="15.6" x14ac:dyDescent="0.3">
      <c r="A83" s="15">
        <v>45479</v>
      </c>
      <c r="B83" s="16">
        <v>680.35</v>
      </c>
      <c r="C83" s="16">
        <v>829.95</v>
      </c>
      <c r="D83" s="16">
        <v>3219.55</v>
      </c>
      <c r="E83" s="16">
        <v>534.70000000000005</v>
      </c>
      <c r="F83" s="16">
        <v>3893.95</v>
      </c>
      <c r="G83" s="16">
        <v>260.39999999999998</v>
      </c>
      <c r="H83" s="16">
        <v>156.25</v>
      </c>
      <c r="I83" s="16">
        <v>994.2</v>
      </c>
      <c r="J83" s="16">
        <v>184</v>
      </c>
      <c r="K83" s="16">
        <v>169.9</v>
      </c>
      <c r="L83" s="4"/>
    </row>
    <row r="84" spans="1:12" ht="15.6" x14ac:dyDescent="0.3">
      <c r="A84" s="15">
        <v>45449</v>
      </c>
      <c r="B84" s="16">
        <v>677.5</v>
      </c>
      <c r="C84" s="16">
        <v>816.95</v>
      </c>
      <c r="D84" s="16">
        <v>3185.65</v>
      </c>
      <c r="E84" s="16">
        <v>542.54999999999995</v>
      </c>
      <c r="F84" s="16">
        <v>3830.4</v>
      </c>
      <c r="G84" s="16">
        <v>252.3</v>
      </c>
      <c r="H84" s="16">
        <v>153.55000000000001</v>
      </c>
      <c r="I84" s="16">
        <v>980.8</v>
      </c>
      <c r="J84" s="16">
        <v>183.65</v>
      </c>
      <c r="K84" s="16">
        <v>169.5</v>
      </c>
      <c r="L84" s="4"/>
    </row>
    <row r="85" spans="1:12" ht="15.6" x14ac:dyDescent="0.3">
      <c r="A85" s="15">
        <v>45418</v>
      </c>
      <c r="B85" s="16">
        <v>695.25</v>
      </c>
      <c r="C85" s="16">
        <v>789.75</v>
      </c>
      <c r="D85" s="16">
        <v>3115.35</v>
      </c>
      <c r="E85" s="16">
        <v>524.54999999999995</v>
      </c>
      <c r="F85" s="16">
        <v>3746.45</v>
      </c>
      <c r="G85" s="16">
        <v>247.5</v>
      </c>
      <c r="H85" s="16">
        <v>146.30000000000001</v>
      </c>
      <c r="I85" s="16">
        <v>941.4</v>
      </c>
      <c r="J85" s="16">
        <v>183.8</v>
      </c>
      <c r="K85" s="16">
        <v>162.6</v>
      </c>
      <c r="L85" s="4"/>
    </row>
    <row r="86" spans="1:12" ht="15.6" x14ac:dyDescent="0.3">
      <c r="A86" s="15">
        <v>45388</v>
      </c>
      <c r="B86" s="16">
        <v>649.04999999999995</v>
      </c>
      <c r="C86" s="16">
        <v>775.2</v>
      </c>
      <c r="D86" s="16">
        <v>2941.25</v>
      </c>
      <c r="E86" s="16">
        <v>525.79999999999995</v>
      </c>
      <c r="F86" s="16">
        <v>3715</v>
      </c>
      <c r="G86" s="16">
        <v>236.3</v>
      </c>
      <c r="H86" s="16">
        <v>138.85</v>
      </c>
      <c r="I86" s="16">
        <v>927.85</v>
      </c>
      <c r="J86" s="16">
        <v>172</v>
      </c>
      <c r="K86" s="16">
        <v>156.80000000000001</v>
      </c>
      <c r="L86" s="4"/>
    </row>
    <row r="87" spans="1:12" ht="15.6" x14ac:dyDescent="0.3">
      <c r="A87" s="15">
        <v>45357</v>
      </c>
      <c r="B87" s="16">
        <v>695.95</v>
      </c>
      <c r="C87" s="16">
        <v>905.65</v>
      </c>
      <c r="D87" s="16">
        <v>3645.25</v>
      </c>
      <c r="E87" s="16">
        <v>606.35</v>
      </c>
      <c r="F87" s="16">
        <v>3702.85</v>
      </c>
      <c r="G87" s="16">
        <v>284.10000000000002</v>
      </c>
      <c r="H87" s="16">
        <v>156.30000000000001</v>
      </c>
      <c r="I87" s="16">
        <v>1067.6500000000001</v>
      </c>
      <c r="J87" s="16">
        <v>175.45</v>
      </c>
      <c r="K87" s="16">
        <v>163.4</v>
      </c>
      <c r="L87" s="4"/>
    </row>
    <row r="88" spans="1:12" ht="15.6" x14ac:dyDescent="0.3">
      <c r="A88" s="15" t="s">
        <v>59</v>
      </c>
      <c r="B88" s="16">
        <v>689.35</v>
      </c>
      <c r="C88" s="16">
        <v>830.35</v>
      </c>
      <c r="D88" s="16">
        <v>3411.35</v>
      </c>
      <c r="E88" s="16">
        <v>567.5</v>
      </c>
      <c r="F88" s="16">
        <v>3670.95</v>
      </c>
      <c r="G88" s="16">
        <v>264.35000000000002</v>
      </c>
      <c r="H88" s="16">
        <v>148.9</v>
      </c>
      <c r="I88" s="16">
        <v>1012.7</v>
      </c>
      <c r="J88" s="16">
        <v>179.15</v>
      </c>
      <c r="K88" s="16">
        <v>164.2</v>
      </c>
      <c r="L88" s="4"/>
    </row>
    <row r="89" spans="1:12" ht="15.6" x14ac:dyDescent="0.3">
      <c r="A89" s="15" t="s">
        <v>60</v>
      </c>
      <c r="B89" s="16">
        <v>695.15</v>
      </c>
      <c r="C89" s="16">
        <v>825.85</v>
      </c>
      <c r="D89" s="16">
        <v>3194.25</v>
      </c>
      <c r="E89" s="16">
        <v>578.79999999999995</v>
      </c>
      <c r="F89" s="16">
        <v>3736.1</v>
      </c>
      <c r="G89" s="16">
        <v>266.7</v>
      </c>
      <c r="H89" s="16">
        <v>152.1</v>
      </c>
      <c r="I89" s="16">
        <v>993.3</v>
      </c>
      <c r="J89" s="16">
        <v>180.6</v>
      </c>
      <c r="K89" s="16">
        <v>161.5</v>
      </c>
      <c r="L89" s="4"/>
    </row>
    <row r="90" spans="1:12" ht="15.6" x14ac:dyDescent="0.3">
      <c r="A90" s="15" t="s">
        <v>61</v>
      </c>
      <c r="B90" s="16">
        <v>705.3</v>
      </c>
      <c r="C90" s="16">
        <v>822.65</v>
      </c>
      <c r="D90" s="16">
        <v>3258.8</v>
      </c>
      <c r="E90" s="16">
        <v>576.29999999999995</v>
      </c>
      <c r="F90" s="16">
        <v>3803.65</v>
      </c>
      <c r="G90" s="16">
        <v>271.85000000000002</v>
      </c>
      <c r="H90" s="16">
        <v>150.94999999999999</v>
      </c>
      <c r="I90" s="16">
        <v>998.3</v>
      </c>
      <c r="J90" s="16">
        <v>183.35</v>
      </c>
      <c r="K90" s="16">
        <v>161.75</v>
      </c>
      <c r="L90" s="4"/>
    </row>
    <row r="91" spans="1:12" ht="15.6" x14ac:dyDescent="0.3">
      <c r="A91" s="15" t="s">
        <v>62</v>
      </c>
      <c r="B91" s="16">
        <v>681.3</v>
      </c>
      <c r="C91" s="16">
        <v>831.15</v>
      </c>
      <c r="D91" s="16">
        <v>3244.05</v>
      </c>
      <c r="E91" s="16">
        <v>566.65</v>
      </c>
      <c r="F91" s="16">
        <v>3839.9</v>
      </c>
      <c r="G91" s="16">
        <v>274.3</v>
      </c>
      <c r="H91" s="16">
        <v>151</v>
      </c>
      <c r="I91" s="16">
        <v>1016</v>
      </c>
      <c r="J91" s="16">
        <v>181.6</v>
      </c>
      <c r="K91" s="16">
        <v>166.05</v>
      </c>
      <c r="L91" s="4"/>
    </row>
    <row r="92" spans="1:12" ht="15.6" x14ac:dyDescent="0.3">
      <c r="A92" s="15" t="s">
        <v>63</v>
      </c>
      <c r="B92" s="16">
        <v>677.85</v>
      </c>
      <c r="C92" s="16">
        <v>833.7</v>
      </c>
      <c r="D92" s="16">
        <v>3289.05</v>
      </c>
      <c r="E92" s="16">
        <v>579.25</v>
      </c>
      <c r="F92" s="16">
        <v>3847.05</v>
      </c>
      <c r="G92" s="16">
        <v>277.64999999999998</v>
      </c>
      <c r="H92" s="16">
        <v>148.94999999999999</v>
      </c>
      <c r="I92" s="16">
        <v>1036.05</v>
      </c>
      <c r="J92" s="16">
        <v>183.65</v>
      </c>
      <c r="K92" s="16">
        <v>166.8</v>
      </c>
      <c r="L92" s="4"/>
    </row>
    <row r="93" spans="1:12" ht="15.6" x14ac:dyDescent="0.3">
      <c r="A93" s="15" t="s">
        <v>64</v>
      </c>
      <c r="B93" s="16">
        <v>673.25</v>
      </c>
      <c r="C93" s="16">
        <v>828.6</v>
      </c>
      <c r="D93" s="16">
        <v>3384.95</v>
      </c>
      <c r="E93" s="16">
        <v>571.6</v>
      </c>
      <c r="F93" s="16">
        <v>3849.5</v>
      </c>
      <c r="G93" s="16">
        <v>283.25</v>
      </c>
      <c r="H93" s="16">
        <v>151.65</v>
      </c>
      <c r="I93" s="16">
        <v>1029.75</v>
      </c>
      <c r="J93" s="16">
        <v>182.9</v>
      </c>
      <c r="K93" s="16">
        <v>168.1</v>
      </c>
      <c r="L93" s="4"/>
    </row>
    <row r="94" spans="1:12" ht="15.6" x14ac:dyDescent="0.3">
      <c r="A94" s="15" t="s">
        <v>65</v>
      </c>
      <c r="B94" s="16">
        <v>676.8</v>
      </c>
      <c r="C94" s="16">
        <v>832.1</v>
      </c>
      <c r="D94" s="16">
        <v>3387.3</v>
      </c>
      <c r="E94" s="16">
        <v>575.95000000000005</v>
      </c>
      <c r="F94" s="16">
        <v>3893.45</v>
      </c>
      <c r="G94" s="16">
        <v>283.45</v>
      </c>
      <c r="H94" s="16">
        <v>148.55000000000001</v>
      </c>
      <c r="I94" s="16">
        <v>1031.2</v>
      </c>
      <c r="J94" s="16">
        <v>186.8</v>
      </c>
      <c r="K94" s="16">
        <v>174.1</v>
      </c>
      <c r="L94" s="4"/>
    </row>
    <row r="95" spans="1:12" ht="15.6" x14ac:dyDescent="0.3">
      <c r="A95" s="15" t="s">
        <v>66</v>
      </c>
      <c r="B95" s="16">
        <v>684.55</v>
      </c>
      <c r="C95" s="16">
        <v>818.75</v>
      </c>
      <c r="D95" s="16">
        <v>3140.95</v>
      </c>
      <c r="E95" s="16">
        <v>566.4</v>
      </c>
      <c r="F95" s="16">
        <v>3832</v>
      </c>
      <c r="G95" s="16">
        <v>278</v>
      </c>
      <c r="H95" s="16">
        <v>151.25</v>
      </c>
      <c r="I95" s="16">
        <v>1055.45</v>
      </c>
      <c r="J95" s="16">
        <v>185.5</v>
      </c>
      <c r="K95" s="16">
        <v>179.15</v>
      </c>
      <c r="L95" s="4"/>
    </row>
    <row r="96" spans="1:12" ht="15.6" x14ac:dyDescent="0.3">
      <c r="A96" s="15" t="s">
        <v>67</v>
      </c>
      <c r="B96" s="16">
        <v>693.6</v>
      </c>
      <c r="C96" s="16">
        <v>830.65</v>
      </c>
      <c r="D96" s="16">
        <v>3117.5</v>
      </c>
      <c r="E96" s="16">
        <v>575.15</v>
      </c>
      <c r="F96" s="16">
        <v>3820.2</v>
      </c>
      <c r="G96" s="16">
        <v>280.10000000000002</v>
      </c>
      <c r="H96" s="16">
        <v>147.6</v>
      </c>
      <c r="I96" s="16">
        <v>1023.7</v>
      </c>
      <c r="J96" s="16">
        <v>189.1</v>
      </c>
      <c r="K96" s="16">
        <v>177.45</v>
      </c>
      <c r="L96" s="4"/>
    </row>
    <row r="97" spans="1:12" ht="15.6" x14ac:dyDescent="0.3">
      <c r="A97" s="15" t="s">
        <v>68</v>
      </c>
      <c r="B97" s="16">
        <v>660.35</v>
      </c>
      <c r="C97" s="16">
        <v>821</v>
      </c>
      <c r="D97" s="16">
        <v>3059.75</v>
      </c>
      <c r="E97" s="16">
        <v>540.04999999999995</v>
      </c>
      <c r="F97" s="16">
        <v>3851.45</v>
      </c>
      <c r="G97" s="16">
        <v>279</v>
      </c>
      <c r="H97" s="16">
        <v>140.85</v>
      </c>
      <c r="I97" s="16">
        <v>974.4</v>
      </c>
      <c r="J97" s="16">
        <v>194.5</v>
      </c>
      <c r="K97" s="16">
        <v>176.55</v>
      </c>
      <c r="L97" s="4"/>
    </row>
    <row r="98" spans="1:12" ht="15.6" x14ac:dyDescent="0.3">
      <c r="A98" s="15" t="s">
        <v>69</v>
      </c>
      <c r="B98" s="16">
        <v>655.45</v>
      </c>
      <c r="C98" s="16">
        <v>817.85</v>
      </c>
      <c r="D98" s="16">
        <v>3060.5</v>
      </c>
      <c r="E98" s="16">
        <v>540.29999999999995</v>
      </c>
      <c r="F98" s="16">
        <v>3834.1</v>
      </c>
      <c r="G98" s="16">
        <v>277.45</v>
      </c>
      <c r="H98" s="16">
        <v>134.94999999999999</v>
      </c>
      <c r="I98" s="16">
        <v>970.4</v>
      </c>
      <c r="J98" s="16">
        <v>194.85</v>
      </c>
      <c r="K98" s="16">
        <v>177.7</v>
      </c>
      <c r="L98" s="4"/>
    </row>
    <row r="99" spans="1:12" ht="15.6" x14ac:dyDescent="0.3">
      <c r="A99" s="15" t="s">
        <v>70</v>
      </c>
      <c r="B99" s="16">
        <v>653.35</v>
      </c>
      <c r="C99" s="16">
        <v>811.95</v>
      </c>
      <c r="D99" s="16">
        <v>3041.65</v>
      </c>
      <c r="E99" s="16">
        <v>539.9</v>
      </c>
      <c r="F99" s="16">
        <v>3900.95</v>
      </c>
      <c r="G99" s="16">
        <v>277.64999999999998</v>
      </c>
      <c r="H99" s="16">
        <v>133.05000000000001</v>
      </c>
      <c r="I99" s="16">
        <v>973.5</v>
      </c>
      <c r="J99" s="16">
        <v>195.2</v>
      </c>
      <c r="K99" s="16">
        <v>172.5</v>
      </c>
      <c r="L99" s="4"/>
    </row>
    <row r="100" spans="1:12" ht="15.6" x14ac:dyDescent="0.3">
      <c r="A100" s="15" t="s">
        <v>71</v>
      </c>
      <c r="B100" s="16">
        <v>653.70000000000005</v>
      </c>
      <c r="C100" s="16">
        <v>820.3</v>
      </c>
      <c r="D100" s="16">
        <v>3049.75</v>
      </c>
      <c r="E100" s="16">
        <v>535.6</v>
      </c>
      <c r="F100" s="16">
        <v>3880.4</v>
      </c>
      <c r="G100" s="16">
        <v>273.45</v>
      </c>
      <c r="H100" s="16">
        <v>130.80000000000001</v>
      </c>
      <c r="I100" s="16">
        <v>990</v>
      </c>
      <c r="J100" s="16">
        <v>192</v>
      </c>
      <c r="K100" s="16">
        <v>169.75</v>
      </c>
      <c r="L100" s="4"/>
    </row>
    <row r="101" spans="1:12" ht="15.6" x14ac:dyDescent="0.3">
      <c r="A101" s="15" t="s">
        <v>72</v>
      </c>
      <c r="B101" s="16">
        <v>646.65</v>
      </c>
      <c r="C101" s="16">
        <v>818.2</v>
      </c>
      <c r="D101" s="16">
        <v>3037.55</v>
      </c>
      <c r="E101" s="16">
        <v>513.25</v>
      </c>
      <c r="F101" s="16">
        <v>3901.2</v>
      </c>
      <c r="G101" s="16">
        <v>272.89999999999998</v>
      </c>
      <c r="H101" s="16">
        <v>131.69999999999999</v>
      </c>
      <c r="I101" s="16">
        <v>931</v>
      </c>
      <c r="J101" s="16">
        <v>187.3</v>
      </c>
      <c r="K101" s="16">
        <v>168.9</v>
      </c>
      <c r="L101" s="4"/>
    </row>
    <row r="102" spans="1:12" ht="15.6" x14ac:dyDescent="0.3">
      <c r="A102" s="15" t="s">
        <v>73</v>
      </c>
      <c r="B102" s="16">
        <v>633.5</v>
      </c>
      <c r="C102" s="16">
        <v>808.8</v>
      </c>
      <c r="D102" s="16">
        <v>2879.6</v>
      </c>
      <c r="E102" s="16">
        <v>512.85</v>
      </c>
      <c r="F102" s="16">
        <v>3947.8</v>
      </c>
      <c r="G102" s="16">
        <v>266.89999999999998</v>
      </c>
      <c r="H102" s="16">
        <v>129.80000000000001</v>
      </c>
      <c r="I102" s="16">
        <v>891.7</v>
      </c>
      <c r="J102" s="16">
        <v>194.3</v>
      </c>
      <c r="K102" s="16">
        <v>168.9</v>
      </c>
      <c r="L102" s="4"/>
    </row>
    <row r="103" spans="1:12" ht="15.6" x14ac:dyDescent="0.3">
      <c r="A103" s="15">
        <v>45570</v>
      </c>
      <c r="B103" s="16">
        <v>625.6</v>
      </c>
      <c r="C103" s="16">
        <v>817.35</v>
      </c>
      <c r="D103" s="16">
        <v>2797.25</v>
      </c>
      <c r="E103" s="16">
        <v>514.29999999999995</v>
      </c>
      <c r="F103" s="16">
        <v>3893.9</v>
      </c>
      <c r="G103" s="16">
        <v>270.25</v>
      </c>
      <c r="H103" s="16">
        <v>131.25</v>
      </c>
      <c r="I103" s="16">
        <v>910.95</v>
      </c>
      <c r="J103" s="16">
        <v>201.3</v>
      </c>
      <c r="K103" s="16">
        <v>169.9</v>
      </c>
      <c r="L103" s="4"/>
    </row>
    <row r="104" spans="1:12" ht="15.6" x14ac:dyDescent="0.3">
      <c r="A104" s="15">
        <v>45540</v>
      </c>
      <c r="B104" s="16">
        <v>619.4</v>
      </c>
      <c r="C104" s="16">
        <v>819.8</v>
      </c>
      <c r="D104" s="16">
        <v>2766.65</v>
      </c>
      <c r="E104" s="16">
        <v>517.20000000000005</v>
      </c>
      <c r="F104" s="16">
        <v>3960.2</v>
      </c>
      <c r="G104" s="16">
        <v>265.25</v>
      </c>
      <c r="H104" s="16">
        <v>132.15</v>
      </c>
      <c r="I104" s="16">
        <v>902.15</v>
      </c>
      <c r="J104" s="16">
        <v>195.25</v>
      </c>
      <c r="K104" s="16">
        <v>168.4</v>
      </c>
      <c r="L104" s="4"/>
    </row>
    <row r="105" spans="1:12" ht="15.6" x14ac:dyDescent="0.3">
      <c r="A105" s="15">
        <v>45509</v>
      </c>
      <c r="B105" s="16">
        <v>633.5</v>
      </c>
      <c r="C105" s="16">
        <v>810.8</v>
      </c>
      <c r="D105" s="16">
        <v>2860.55</v>
      </c>
      <c r="E105" s="16">
        <v>532.70000000000005</v>
      </c>
      <c r="F105" s="16">
        <v>3976.95</v>
      </c>
      <c r="G105" s="16">
        <v>276.85000000000002</v>
      </c>
      <c r="H105" s="16">
        <v>134.4</v>
      </c>
      <c r="I105" s="16">
        <v>929.85</v>
      </c>
      <c r="J105" s="16">
        <v>195.45</v>
      </c>
      <c r="K105" s="16">
        <v>170.85</v>
      </c>
      <c r="L105" s="4"/>
    </row>
    <row r="106" spans="1:12" ht="15.6" x14ac:dyDescent="0.3">
      <c r="A106" s="15">
        <v>45478</v>
      </c>
      <c r="B106" s="16">
        <v>620.20000000000005</v>
      </c>
      <c r="C106" s="16">
        <v>801.9</v>
      </c>
      <c r="D106" s="16">
        <v>2835.95</v>
      </c>
      <c r="E106" s="16">
        <v>517.54999999999995</v>
      </c>
      <c r="F106" s="16">
        <v>3978.95</v>
      </c>
      <c r="G106" s="16">
        <v>273.60000000000002</v>
      </c>
      <c r="H106" s="16">
        <v>133.69999999999999</v>
      </c>
      <c r="I106" s="16">
        <v>921.65</v>
      </c>
      <c r="J106" s="16">
        <v>191.45</v>
      </c>
      <c r="K106" s="16">
        <v>171.6</v>
      </c>
      <c r="L106" s="4"/>
    </row>
    <row r="107" spans="1:12" ht="15.6" x14ac:dyDescent="0.3">
      <c r="A107" s="15">
        <v>45448</v>
      </c>
      <c r="B107" s="16">
        <v>638.79999999999995</v>
      </c>
      <c r="C107" s="16">
        <v>807.8</v>
      </c>
      <c r="D107" s="16">
        <v>2874.65</v>
      </c>
      <c r="E107" s="16">
        <v>531.79999999999995</v>
      </c>
      <c r="F107" s="16">
        <v>3921.05</v>
      </c>
      <c r="G107" s="16">
        <v>282.14999999999998</v>
      </c>
      <c r="H107" s="16">
        <v>136.4</v>
      </c>
      <c r="I107" s="16">
        <v>934</v>
      </c>
      <c r="J107" s="16">
        <v>195.7</v>
      </c>
      <c r="K107" s="16">
        <v>168.8</v>
      </c>
      <c r="L107" s="4"/>
    </row>
    <row r="108" spans="1:12" ht="15.6" x14ac:dyDescent="0.3">
      <c r="A108" s="15">
        <v>45356</v>
      </c>
      <c r="B108" s="16">
        <v>647.1</v>
      </c>
      <c r="C108" s="16">
        <v>831.45</v>
      </c>
      <c r="D108" s="16">
        <v>2993.25</v>
      </c>
      <c r="E108" s="16">
        <v>544</v>
      </c>
      <c r="F108" s="16">
        <v>3843.4</v>
      </c>
      <c r="G108" s="16">
        <v>286.10000000000002</v>
      </c>
      <c r="H108" s="16">
        <v>143.1</v>
      </c>
      <c r="I108" s="16">
        <v>979.15</v>
      </c>
      <c r="J108" s="16">
        <v>197.25</v>
      </c>
      <c r="K108" s="16">
        <v>173.7</v>
      </c>
      <c r="L108" s="4"/>
    </row>
    <row r="109" spans="1:12" ht="15.6" x14ac:dyDescent="0.3">
      <c r="A109" s="15">
        <v>45327</v>
      </c>
      <c r="B109" s="16">
        <v>641.45000000000005</v>
      </c>
      <c r="C109" s="16">
        <v>830.05</v>
      </c>
      <c r="D109" s="16">
        <v>3039.6</v>
      </c>
      <c r="E109" s="16">
        <v>549.85</v>
      </c>
      <c r="F109" s="16">
        <v>3863.3</v>
      </c>
      <c r="G109" s="16">
        <v>282.8</v>
      </c>
      <c r="H109" s="16">
        <v>143.85</v>
      </c>
      <c r="I109" s="16">
        <v>999.15</v>
      </c>
      <c r="J109" s="16">
        <v>195.45</v>
      </c>
      <c r="K109" s="16">
        <v>176.75</v>
      </c>
      <c r="L109" s="4"/>
    </row>
    <row r="110" spans="1:12" ht="15.6" x14ac:dyDescent="0.3">
      <c r="A110" s="15" t="s">
        <v>74</v>
      </c>
      <c r="B110" s="16">
        <v>644.4</v>
      </c>
      <c r="C110" s="16">
        <v>826.25</v>
      </c>
      <c r="D110" s="16">
        <v>3054.7</v>
      </c>
      <c r="E110" s="16">
        <v>548.25</v>
      </c>
      <c r="F110" s="16">
        <v>3820.65</v>
      </c>
      <c r="G110" s="16">
        <v>282.85000000000002</v>
      </c>
      <c r="H110" s="16">
        <v>146.94999999999999</v>
      </c>
      <c r="I110" s="16">
        <v>978.25</v>
      </c>
      <c r="J110" s="16">
        <v>193.15</v>
      </c>
      <c r="K110" s="16">
        <v>176.75</v>
      </c>
      <c r="L110" s="4"/>
    </row>
    <row r="111" spans="1:12" ht="15.6" x14ac:dyDescent="0.3">
      <c r="A111" s="15" t="s">
        <v>75</v>
      </c>
      <c r="B111" s="16">
        <v>650.04999999999995</v>
      </c>
      <c r="C111" s="16">
        <v>826.5</v>
      </c>
      <c r="D111" s="16">
        <v>3081.2</v>
      </c>
      <c r="E111" s="16">
        <v>559.04999999999995</v>
      </c>
      <c r="F111" s="16">
        <v>3870.2</v>
      </c>
      <c r="G111" s="16">
        <v>283.2</v>
      </c>
      <c r="H111" s="16">
        <v>149.30000000000001</v>
      </c>
      <c r="I111" s="16">
        <v>980.2</v>
      </c>
      <c r="J111" s="16">
        <v>193.6</v>
      </c>
      <c r="K111" s="16">
        <v>176.6</v>
      </c>
      <c r="L111" s="4"/>
    </row>
    <row r="112" spans="1:12" ht="15.6" x14ac:dyDescent="0.3">
      <c r="A112" s="15" t="s">
        <v>76</v>
      </c>
      <c r="B112" s="16">
        <v>649.29999999999995</v>
      </c>
      <c r="C112" s="16">
        <v>801.3</v>
      </c>
      <c r="D112" s="16">
        <v>3080.4</v>
      </c>
      <c r="E112" s="16">
        <v>526.54999999999995</v>
      </c>
      <c r="F112" s="16">
        <v>3821.35</v>
      </c>
      <c r="G112" s="16">
        <v>282.89999999999998</v>
      </c>
      <c r="H112" s="16">
        <v>145.9</v>
      </c>
      <c r="I112" s="16">
        <v>988.05</v>
      </c>
      <c r="J112" s="16">
        <v>188.1</v>
      </c>
      <c r="K112" s="16">
        <v>177.1</v>
      </c>
      <c r="L112" s="4"/>
    </row>
    <row r="113" spans="1:12" ht="15.6" x14ac:dyDescent="0.3">
      <c r="A113" s="15" t="s">
        <v>77</v>
      </c>
      <c r="B113" s="16">
        <v>646.79999999999995</v>
      </c>
      <c r="C113" s="16">
        <v>812.7</v>
      </c>
      <c r="D113" s="16">
        <v>3115.25</v>
      </c>
      <c r="E113" s="16">
        <v>527.04999999999995</v>
      </c>
      <c r="F113" s="16">
        <v>3852.2</v>
      </c>
      <c r="G113" s="16">
        <v>281.95</v>
      </c>
      <c r="H113" s="16">
        <v>142.69999999999999</v>
      </c>
      <c r="I113" s="16">
        <v>984.5</v>
      </c>
      <c r="J113" s="16">
        <v>184.7</v>
      </c>
      <c r="K113" s="16">
        <v>178.1</v>
      </c>
      <c r="L113" s="4"/>
    </row>
    <row r="114" spans="1:12" ht="15.6" x14ac:dyDescent="0.3">
      <c r="A114" s="15" t="s">
        <v>78</v>
      </c>
      <c r="B114" s="16">
        <v>636.1</v>
      </c>
      <c r="C114" s="16">
        <v>773.1</v>
      </c>
      <c r="D114" s="16">
        <v>3043.55</v>
      </c>
      <c r="E114" s="16">
        <v>509.95</v>
      </c>
      <c r="F114" s="16">
        <v>3831.05</v>
      </c>
      <c r="G114" s="16">
        <v>279.35000000000002</v>
      </c>
      <c r="H114" s="16">
        <v>140.1</v>
      </c>
      <c r="I114" s="16">
        <v>990.75</v>
      </c>
      <c r="J114" s="16">
        <v>184.4</v>
      </c>
      <c r="K114" s="16">
        <v>176.2</v>
      </c>
      <c r="L114" s="4"/>
    </row>
    <row r="115" spans="1:12" ht="15.6" x14ac:dyDescent="0.3">
      <c r="A115" s="15" t="s">
        <v>79</v>
      </c>
      <c r="B115" s="16">
        <v>611.79999999999995</v>
      </c>
      <c r="C115" s="16">
        <v>773</v>
      </c>
      <c r="D115" s="16">
        <v>3065.1</v>
      </c>
      <c r="E115" s="16">
        <v>516</v>
      </c>
      <c r="F115" s="16">
        <v>3874.7</v>
      </c>
      <c r="G115" s="16">
        <v>276.8</v>
      </c>
      <c r="H115" s="16">
        <v>143.55000000000001</v>
      </c>
      <c r="I115" s="16">
        <v>986.1</v>
      </c>
      <c r="J115" s="16">
        <v>187.45</v>
      </c>
      <c r="K115" s="16">
        <v>172.75</v>
      </c>
      <c r="L115" s="4"/>
    </row>
    <row r="116" spans="1:12" ht="15.6" x14ac:dyDescent="0.3">
      <c r="A116" s="15" t="s">
        <v>80</v>
      </c>
      <c r="B116" s="16">
        <v>618.54999999999995</v>
      </c>
      <c r="C116" s="16">
        <v>766.1</v>
      </c>
      <c r="D116" s="16">
        <v>3063.35</v>
      </c>
      <c r="E116" s="16">
        <v>520.85</v>
      </c>
      <c r="F116" s="16">
        <v>3864.6</v>
      </c>
      <c r="G116" s="16">
        <v>276.8</v>
      </c>
      <c r="H116" s="16">
        <v>142.1</v>
      </c>
      <c r="I116" s="16">
        <v>974.6</v>
      </c>
      <c r="J116" s="16">
        <v>193.35</v>
      </c>
      <c r="K116" s="16">
        <v>168</v>
      </c>
      <c r="L116" s="4"/>
    </row>
    <row r="117" spans="1:12" ht="15.6" x14ac:dyDescent="0.3">
      <c r="A117" s="15" t="s">
        <v>81</v>
      </c>
      <c r="B117" s="16">
        <v>614.75</v>
      </c>
      <c r="C117" s="16">
        <v>750.45</v>
      </c>
      <c r="D117" s="16">
        <v>3026.95</v>
      </c>
      <c r="E117" s="16">
        <v>512.15</v>
      </c>
      <c r="F117" s="16">
        <v>3826.2</v>
      </c>
      <c r="G117" s="16">
        <v>275.25</v>
      </c>
      <c r="H117" s="16">
        <v>142.85</v>
      </c>
      <c r="I117" s="16">
        <v>973.3</v>
      </c>
      <c r="J117" s="16">
        <v>189.2</v>
      </c>
      <c r="K117" s="16">
        <v>168.2</v>
      </c>
      <c r="L117" s="4"/>
    </row>
    <row r="118" spans="1:12" ht="15.6" x14ac:dyDescent="0.3">
      <c r="A118" s="15" t="s">
        <v>82</v>
      </c>
      <c r="B118" s="16">
        <v>612.79999999999995</v>
      </c>
      <c r="C118" s="16">
        <v>744.8</v>
      </c>
      <c r="D118" s="16">
        <v>3019.3</v>
      </c>
      <c r="E118" s="16">
        <v>511.25</v>
      </c>
      <c r="F118" s="16">
        <v>3862</v>
      </c>
      <c r="G118" s="16">
        <v>274.14999999999998</v>
      </c>
      <c r="H118" s="16">
        <v>144.80000000000001</v>
      </c>
      <c r="I118" s="16">
        <v>961.05</v>
      </c>
      <c r="J118" s="16">
        <v>185.2</v>
      </c>
      <c r="K118" s="16">
        <v>167.05</v>
      </c>
      <c r="L118" s="4"/>
    </row>
    <row r="119" spans="1:12" ht="15.6" x14ac:dyDescent="0.3">
      <c r="A119" s="15" t="s">
        <v>83</v>
      </c>
      <c r="B119" s="16">
        <v>608.85</v>
      </c>
      <c r="C119" s="16">
        <v>751.7</v>
      </c>
      <c r="D119" s="16">
        <v>3106.4</v>
      </c>
      <c r="E119" s="16">
        <v>520.1</v>
      </c>
      <c r="F119" s="16">
        <v>3872.8</v>
      </c>
      <c r="G119" s="16">
        <v>283.14999999999998</v>
      </c>
      <c r="H119" s="16">
        <v>147.69999999999999</v>
      </c>
      <c r="I119" s="16">
        <v>975.9</v>
      </c>
      <c r="J119" s="16">
        <v>186.45</v>
      </c>
      <c r="K119" s="16">
        <v>173.8</v>
      </c>
      <c r="L119" s="4"/>
    </row>
    <row r="120" spans="1:12" ht="15.6" x14ac:dyDescent="0.3">
      <c r="A120" s="15" t="s">
        <v>84</v>
      </c>
      <c r="B120" s="16">
        <v>612.70000000000005</v>
      </c>
      <c r="C120" s="16">
        <v>757.5</v>
      </c>
      <c r="D120" s="16">
        <v>3147.45</v>
      </c>
      <c r="E120" s="16">
        <v>514.54999999999995</v>
      </c>
      <c r="F120" s="16">
        <v>3941.2</v>
      </c>
      <c r="G120" s="16">
        <v>279.85000000000002</v>
      </c>
      <c r="H120" s="16">
        <v>141.85</v>
      </c>
      <c r="I120" s="16">
        <v>961.55</v>
      </c>
      <c r="J120" s="16">
        <v>188.3</v>
      </c>
      <c r="K120" s="16">
        <v>177.85</v>
      </c>
      <c r="L120" s="4"/>
    </row>
    <row r="121" spans="1:12" ht="15.6" x14ac:dyDescent="0.3">
      <c r="A121" s="15">
        <v>45630</v>
      </c>
      <c r="B121" s="16">
        <v>598.65</v>
      </c>
      <c r="C121" s="16">
        <v>766.3</v>
      </c>
      <c r="D121" s="16">
        <v>3209.9</v>
      </c>
      <c r="E121" s="16">
        <v>526.54999999999995</v>
      </c>
      <c r="F121" s="16">
        <v>4001.4</v>
      </c>
      <c r="G121" s="16">
        <v>265.7</v>
      </c>
      <c r="H121" s="16">
        <v>146.55000000000001</v>
      </c>
      <c r="I121" s="16">
        <v>970.95</v>
      </c>
      <c r="J121" s="16">
        <v>192.1</v>
      </c>
      <c r="K121" s="16">
        <v>178.1</v>
      </c>
      <c r="L121" s="4"/>
    </row>
    <row r="122" spans="1:12" ht="15.6" x14ac:dyDescent="0.3">
      <c r="A122" s="15">
        <v>45569</v>
      </c>
      <c r="B122" s="16">
        <v>603.04999999999995</v>
      </c>
      <c r="C122" s="16">
        <v>779.05</v>
      </c>
      <c r="D122" s="16">
        <v>3242</v>
      </c>
      <c r="E122" s="16">
        <v>528.6</v>
      </c>
      <c r="F122" s="16">
        <v>3984.65</v>
      </c>
      <c r="G122" s="16">
        <v>272</v>
      </c>
      <c r="H122" s="16">
        <v>150.30000000000001</v>
      </c>
      <c r="I122" s="16">
        <v>976.95</v>
      </c>
      <c r="J122" s="16">
        <v>196.9</v>
      </c>
      <c r="K122" s="16">
        <v>178.45</v>
      </c>
      <c r="L122" s="4"/>
    </row>
    <row r="123" spans="1:12" ht="15.6" x14ac:dyDescent="0.3">
      <c r="A123" s="15">
        <v>45539</v>
      </c>
      <c r="B123" s="16">
        <v>588.6</v>
      </c>
      <c r="C123" s="16">
        <v>764.2</v>
      </c>
      <c r="D123" s="16">
        <v>3198.45</v>
      </c>
      <c r="E123" s="16">
        <v>527.15</v>
      </c>
      <c r="F123" s="16">
        <v>3946.55</v>
      </c>
      <c r="G123" s="16">
        <v>268.95</v>
      </c>
      <c r="H123" s="16">
        <v>146.5</v>
      </c>
      <c r="I123" s="16">
        <v>979.25</v>
      </c>
      <c r="J123" s="16">
        <v>193.7</v>
      </c>
      <c r="K123" s="16">
        <v>178</v>
      </c>
      <c r="L123" s="4"/>
    </row>
    <row r="124" spans="1:12" ht="15.6" x14ac:dyDescent="0.3">
      <c r="A124" s="15">
        <v>45508</v>
      </c>
      <c r="B124" s="16">
        <v>576.79999999999995</v>
      </c>
      <c r="C124" s="16">
        <v>768.3</v>
      </c>
      <c r="D124" s="16">
        <v>3224.55</v>
      </c>
      <c r="E124" s="16">
        <v>537.4</v>
      </c>
      <c r="F124" s="16">
        <v>3972.55</v>
      </c>
      <c r="G124" s="16">
        <v>270.39999999999998</v>
      </c>
      <c r="H124" s="16">
        <v>149.69999999999999</v>
      </c>
      <c r="I124" s="16">
        <v>996.7</v>
      </c>
      <c r="J124" s="16">
        <v>191.8</v>
      </c>
      <c r="K124" s="16">
        <v>179.3</v>
      </c>
      <c r="L124" s="4"/>
    </row>
    <row r="125" spans="1:12" ht="15.6" x14ac:dyDescent="0.3">
      <c r="A125" s="15">
        <v>45416</v>
      </c>
      <c r="B125" s="16">
        <v>570.04999999999995</v>
      </c>
      <c r="C125" s="16">
        <v>764.75</v>
      </c>
      <c r="D125" s="16">
        <v>3224.8</v>
      </c>
      <c r="E125" s="16">
        <v>534.95000000000005</v>
      </c>
      <c r="F125" s="16">
        <v>3979.25</v>
      </c>
      <c r="G125" s="16">
        <v>267.95</v>
      </c>
      <c r="H125" s="16">
        <v>152.35</v>
      </c>
      <c r="I125" s="16">
        <v>992.75</v>
      </c>
      <c r="J125" s="16">
        <v>190.5</v>
      </c>
      <c r="K125" s="16">
        <v>168.45</v>
      </c>
      <c r="L125" s="4"/>
    </row>
    <row r="126" spans="1:12" ht="15.6" x14ac:dyDescent="0.3">
      <c r="A126" s="15">
        <v>45386</v>
      </c>
      <c r="B126" s="16">
        <v>577.75</v>
      </c>
      <c r="C126" s="16">
        <v>759.3</v>
      </c>
      <c r="D126" s="16">
        <v>3210.8</v>
      </c>
      <c r="E126" s="16">
        <v>526.5</v>
      </c>
      <c r="F126" s="16">
        <v>4003.3</v>
      </c>
      <c r="G126" s="16">
        <v>269</v>
      </c>
      <c r="H126" s="16">
        <v>153.05000000000001</v>
      </c>
      <c r="I126" s="16">
        <v>1006.55</v>
      </c>
      <c r="J126" s="16">
        <v>187</v>
      </c>
      <c r="K126" s="16">
        <v>164.55</v>
      </c>
      <c r="L126" s="4"/>
    </row>
    <row r="127" spans="1:12" ht="15.6" x14ac:dyDescent="0.3">
      <c r="A127" s="15">
        <v>45355</v>
      </c>
      <c r="B127" s="16">
        <v>576.6</v>
      </c>
      <c r="C127" s="16">
        <v>771.05</v>
      </c>
      <c r="D127" s="16">
        <v>3233.45</v>
      </c>
      <c r="E127" s="16">
        <v>528.79999999999995</v>
      </c>
      <c r="F127" s="16">
        <v>3947.3</v>
      </c>
      <c r="G127" s="16">
        <v>275.35000000000002</v>
      </c>
      <c r="H127" s="16">
        <v>152.85</v>
      </c>
      <c r="I127" s="16">
        <v>997.75</v>
      </c>
      <c r="J127" s="16">
        <v>178.3</v>
      </c>
      <c r="K127" s="16">
        <v>164.75</v>
      </c>
      <c r="L127" s="4"/>
    </row>
    <row r="128" spans="1:12" ht="15.6" x14ac:dyDescent="0.3">
      <c r="A128" s="15">
        <v>45326</v>
      </c>
      <c r="B128" s="16">
        <v>571.20000000000005</v>
      </c>
      <c r="C128" s="16">
        <v>766.4</v>
      </c>
      <c r="D128" s="16">
        <v>3268.75</v>
      </c>
      <c r="E128" s="16">
        <v>533.70000000000005</v>
      </c>
      <c r="F128" s="16">
        <v>3883.8</v>
      </c>
      <c r="G128" s="16">
        <v>272.5</v>
      </c>
      <c r="H128" s="16">
        <v>153.35</v>
      </c>
      <c r="I128" s="16">
        <v>998.4</v>
      </c>
      <c r="J128" s="16">
        <v>183.1</v>
      </c>
      <c r="K128" s="16">
        <v>162</v>
      </c>
      <c r="L128" s="4"/>
    </row>
    <row r="129" spans="1:12" ht="15.6" x14ac:dyDescent="0.3">
      <c r="A129" s="15">
        <v>45295</v>
      </c>
      <c r="B129" s="16">
        <v>568.6</v>
      </c>
      <c r="C129" s="16">
        <v>758.3</v>
      </c>
      <c r="D129" s="16">
        <v>3252.1</v>
      </c>
      <c r="E129" s="16">
        <v>529.4</v>
      </c>
      <c r="F129" s="16">
        <v>3916.75</v>
      </c>
      <c r="G129" s="16">
        <v>269.89999999999998</v>
      </c>
      <c r="H129" s="16">
        <v>147.1</v>
      </c>
      <c r="I129" s="16">
        <v>970.6</v>
      </c>
      <c r="J129" s="16">
        <v>184.5</v>
      </c>
      <c r="K129" s="16">
        <v>164.55</v>
      </c>
      <c r="L129" s="4"/>
    </row>
    <row r="130" spans="1:12" ht="15.6" x14ac:dyDescent="0.3">
      <c r="A130" s="15" t="s">
        <v>85</v>
      </c>
      <c r="B130" s="16">
        <v>560.25</v>
      </c>
      <c r="C130" s="16">
        <v>752.35</v>
      </c>
      <c r="D130" s="16">
        <v>3197.1</v>
      </c>
      <c r="E130" s="16">
        <v>520.70000000000005</v>
      </c>
      <c r="F130" s="16">
        <v>3876.3</v>
      </c>
      <c r="G130" s="16">
        <v>268.05</v>
      </c>
      <c r="H130" s="16">
        <v>138.55000000000001</v>
      </c>
      <c r="I130" s="16">
        <v>916.15</v>
      </c>
      <c r="J130" s="16">
        <v>182.1</v>
      </c>
      <c r="K130" s="16">
        <v>161.94999999999999</v>
      </c>
      <c r="L130" s="4"/>
    </row>
    <row r="131" spans="1:12" ht="15.6" x14ac:dyDescent="0.3">
      <c r="A131" s="15" t="s">
        <v>86</v>
      </c>
      <c r="B131" s="16">
        <v>557.65</v>
      </c>
      <c r="C131" s="16">
        <v>733.3</v>
      </c>
      <c r="D131" s="16">
        <v>3122.1</v>
      </c>
      <c r="E131" s="16">
        <v>499.8</v>
      </c>
      <c r="F131" s="16">
        <v>3840.9</v>
      </c>
      <c r="G131" s="16">
        <v>261.75</v>
      </c>
      <c r="H131" s="16">
        <v>141.35</v>
      </c>
      <c r="I131" s="16">
        <v>892.5</v>
      </c>
      <c r="J131" s="16">
        <v>179.45</v>
      </c>
      <c r="K131" s="16">
        <v>162.1</v>
      </c>
      <c r="L131" s="4"/>
    </row>
    <row r="132" spans="1:12" ht="15.6" x14ac:dyDescent="0.3">
      <c r="A132" s="15" t="s">
        <v>87</v>
      </c>
      <c r="B132" s="16">
        <v>558.65</v>
      </c>
      <c r="C132" s="16">
        <v>740.05</v>
      </c>
      <c r="D132" s="16">
        <v>3109.95</v>
      </c>
      <c r="E132" s="16">
        <v>511.45</v>
      </c>
      <c r="F132" s="16">
        <v>3877.5</v>
      </c>
      <c r="G132" s="16">
        <v>265.5</v>
      </c>
      <c r="H132" s="16">
        <v>139.25</v>
      </c>
      <c r="I132" s="16">
        <v>897.45</v>
      </c>
      <c r="J132" s="16">
        <v>182.6</v>
      </c>
      <c r="K132" s="16">
        <v>161.94999999999999</v>
      </c>
      <c r="L132" s="4"/>
    </row>
    <row r="133" spans="1:12" ht="15.6" x14ac:dyDescent="0.3">
      <c r="A133" s="15" t="s">
        <v>88</v>
      </c>
      <c r="B133" s="16">
        <v>547.75</v>
      </c>
      <c r="C133" s="16">
        <v>746.7</v>
      </c>
      <c r="D133" s="16">
        <v>3107.7</v>
      </c>
      <c r="E133" s="16">
        <v>489.45</v>
      </c>
      <c r="F133" s="16">
        <v>3910.9</v>
      </c>
      <c r="G133" s="16">
        <v>263.25</v>
      </c>
      <c r="H133" s="16">
        <v>142.44999999999999</v>
      </c>
      <c r="I133" s="16">
        <v>906.35</v>
      </c>
      <c r="J133" s="16">
        <v>174.2</v>
      </c>
      <c r="K133" s="16">
        <v>163.55000000000001</v>
      </c>
      <c r="L133" s="4"/>
    </row>
    <row r="134" spans="1:12" ht="15.6" x14ac:dyDescent="0.3">
      <c r="A134" s="15" t="s">
        <v>89</v>
      </c>
      <c r="B134" s="16">
        <v>539.70000000000005</v>
      </c>
      <c r="C134" s="16">
        <v>744.3</v>
      </c>
      <c r="D134" s="16">
        <v>3066.5</v>
      </c>
      <c r="E134" s="16">
        <v>492.35</v>
      </c>
      <c r="F134" s="16">
        <v>3972.95</v>
      </c>
      <c r="G134" s="16">
        <v>262.95</v>
      </c>
      <c r="H134" s="16">
        <v>140.9</v>
      </c>
      <c r="I134" s="16">
        <v>901.8</v>
      </c>
      <c r="J134" s="16">
        <v>169.65</v>
      </c>
      <c r="K134" s="16">
        <v>159.19999999999999</v>
      </c>
      <c r="L134" s="4"/>
    </row>
    <row r="135" spans="1:12" ht="15.6" x14ac:dyDescent="0.3">
      <c r="A135" s="15" t="s">
        <v>90</v>
      </c>
      <c r="B135" s="16">
        <v>527.85</v>
      </c>
      <c r="C135" s="16">
        <v>736.25</v>
      </c>
      <c r="D135" s="16">
        <v>3051.45</v>
      </c>
      <c r="E135" s="16">
        <v>469.7</v>
      </c>
      <c r="F135" s="16">
        <v>3970.9</v>
      </c>
      <c r="G135" s="16">
        <v>263.85000000000002</v>
      </c>
      <c r="H135" s="16">
        <v>140.65</v>
      </c>
      <c r="I135" s="16">
        <v>866.9</v>
      </c>
      <c r="J135" s="16">
        <v>165.6</v>
      </c>
      <c r="K135" s="16">
        <v>152.65</v>
      </c>
      <c r="L135" s="4"/>
    </row>
    <row r="136" spans="1:12" ht="15.6" x14ac:dyDescent="0.3">
      <c r="A136" s="15" t="s">
        <v>91</v>
      </c>
      <c r="B136" s="16">
        <v>533.65</v>
      </c>
      <c r="C136" s="16">
        <v>723.8</v>
      </c>
      <c r="D136" s="16">
        <v>3052.7</v>
      </c>
      <c r="E136" s="16">
        <v>485.75</v>
      </c>
      <c r="F136" s="16">
        <v>3977.3</v>
      </c>
      <c r="G136" s="16">
        <v>259.25</v>
      </c>
      <c r="H136" s="16">
        <v>140.69999999999999</v>
      </c>
      <c r="I136" s="16">
        <v>879.55</v>
      </c>
      <c r="J136" s="16">
        <v>157.94999999999999</v>
      </c>
      <c r="K136" s="16">
        <v>153.44999999999999</v>
      </c>
      <c r="L136" s="4"/>
    </row>
    <row r="137" spans="1:12" ht="15.6" x14ac:dyDescent="0.3">
      <c r="A137" s="15" t="s">
        <v>92</v>
      </c>
      <c r="B137" s="16">
        <v>531.15</v>
      </c>
      <c r="C137" s="16">
        <v>730.95</v>
      </c>
      <c r="D137" s="16">
        <v>3111.75</v>
      </c>
      <c r="E137" s="16">
        <v>496.9</v>
      </c>
      <c r="F137" s="16">
        <v>4152.5</v>
      </c>
      <c r="G137" s="16">
        <v>261.60000000000002</v>
      </c>
      <c r="H137" s="16">
        <v>142.94999999999999</v>
      </c>
      <c r="I137" s="16">
        <v>904.4</v>
      </c>
      <c r="J137" s="16">
        <v>158.25</v>
      </c>
      <c r="K137" s="16">
        <v>152.35</v>
      </c>
      <c r="L137" s="4"/>
    </row>
    <row r="138" spans="1:12" ht="15.6" x14ac:dyDescent="0.3">
      <c r="A138" s="15" t="s">
        <v>93</v>
      </c>
      <c r="B138" s="16">
        <v>532.54999999999995</v>
      </c>
      <c r="C138" s="16">
        <v>731.9</v>
      </c>
      <c r="D138" s="16">
        <v>3132.2</v>
      </c>
      <c r="E138" s="16">
        <v>509.3</v>
      </c>
      <c r="F138" s="16">
        <v>4219.25</v>
      </c>
      <c r="G138" s="16">
        <v>258.75</v>
      </c>
      <c r="H138" s="16">
        <v>141.69999999999999</v>
      </c>
      <c r="I138" s="16">
        <v>925.15</v>
      </c>
      <c r="J138" s="16">
        <v>160.05000000000001</v>
      </c>
      <c r="K138" s="16">
        <v>149.94999999999999</v>
      </c>
      <c r="L138" s="4"/>
    </row>
    <row r="139" spans="1:12" ht="15.6" x14ac:dyDescent="0.3">
      <c r="A139" s="15" t="s">
        <v>94</v>
      </c>
      <c r="B139" s="16">
        <v>525.25</v>
      </c>
      <c r="C139" s="16">
        <v>741.05</v>
      </c>
      <c r="D139" s="16">
        <v>3087.45</v>
      </c>
      <c r="E139" s="16">
        <v>491.6</v>
      </c>
      <c r="F139" s="16">
        <v>4207.6000000000004</v>
      </c>
      <c r="G139" s="16">
        <v>263.25</v>
      </c>
      <c r="H139" s="16">
        <v>146.9</v>
      </c>
      <c r="I139" s="16">
        <v>958.5</v>
      </c>
      <c r="J139" s="16">
        <v>152.75</v>
      </c>
      <c r="K139" s="16">
        <v>151.19999999999999</v>
      </c>
      <c r="L139" s="4"/>
    </row>
    <row r="140" spans="1:12" ht="15.6" x14ac:dyDescent="0.3">
      <c r="A140" s="15" t="s">
        <v>95</v>
      </c>
      <c r="B140" s="16">
        <v>507</v>
      </c>
      <c r="C140" s="16">
        <v>747.25</v>
      </c>
      <c r="D140" s="16">
        <v>2906.2</v>
      </c>
      <c r="E140" s="16">
        <v>501.2</v>
      </c>
      <c r="F140" s="16">
        <v>4149</v>
      </c>
      <c r="G140" s="16">
        <v>255.35</v>
      </c>
      <c r="H140" s="16">
        <v>145.25</v>
      </c>
      <c r="I140" s="16">
        <v>909.75</v>
      </c>
      <c r="J140" s="16">
        <v>148.65</v>
      </c>
      <c r="K140" s="16">
        <v>149.4</v>
      </c>
      <c r="L140" s="4"/>
    </row>
    <row r="141" spans="1:12" ht="15.6" x14ac:dyDescent="0.3">
      <c r="A141" s="15">
        <v>45629</v>
      </c>
      <c r="B141" s="16">
        <v>528.95000000000005</v>
      </c>
      <c r="C141" s="16">
        <v>759.7</v>
      </c>
      <c r="D141" s="16">
        <v>3122.5</v>
      </c>
      <c r="E141" s="16">
        <v>516.85</v>
      </c>
      <c r="F141" s="16">
        <v>4192.25</v>
      </c>
      <c r="G141" s="16">
        <v>270.39999999999998</v>
      </c>
      <c r="H141" s="16">
        <v>156.35</v>
      </c>
      <c r="I141" s="16">
        <v>986.25</v>
      </c>
      <c r="J141" s="16">
        <v>156.9</v>
      </c>
      <c r="K141" s="16">
        <v>156.25</v>
      </c>
      <c r="L141" s="4"/>
    </row>
    <row r="142" spans="1:12" ht="15.6" x14ac:dyDescent="0.3">
      <c r="A142" s="15">
        <v>45599</v>
      </c>
      <c r="B142" s="16">
        <v>533.70000000000005</v>
      </c>
      <c r="C142" s="16">
        <v>773.7</v>
      </c>
      <c r="D142" s="16">
        <v>3207.35</v>
      </c>
      <c r="E142" s="16">
        <v>548</v>
      </c>
      <c r="F142" s="16">
        <v>4122.3500000000004</v>
      </c>
      <c r="G142" s="16">
        <v>274</v>
      </c>
      <c r="H142" s="16">
        <v>156.05000000000001</v>
      </c>
      <c r="I142" s="16">
        <v>1011.9</v>
      </c>
      <c r="J142" s="16">
        <v>154.85</v>
      </c>
      <c r="K142" s="16">
        <v>160.15</v>
      </c>
      <c r="L142" s="4"/>
    </row>
    <row r="143" spans="1:12" ht="15.6" x14ac:dyDescent="0.3">
      <c r="A143" s="15">
        <v>45476</v>
      </c>
      <c r="B143" s="16">
        <v>536.70000000000005</v>
      </c>
      <c r="C143" s="16">
        <v>788.05</v>
      </c>
      <c r="D143" s="16">
        <v>3226.55</v>
      </c>
      <c r="E143" s="16">
        <v>545.45000000000005</v>
      </c>
      <c r="F143" s="16">
        <v>4108.6000000000004</v>
      </c>
      <c r="G143" s="16">
        <v>278.10000000000002</v>
      </c>
      <c r="H143" s="16">
        <v>160.6</v>
      </c>
      <c r="I143" s="16">
        <v>1024.8</v>
      </c>
      <c r="J143" s="16">
        <v>160</v>
      </c>
      <c r="K143" s="16">
        <v>156.6</v>
      </c>
      <c r="L143" s="4"/>
    </row>
    <row r="144" spans="1:12" ht="15.6" x14ac:dyDescent="0.3">
      <c r="A144" s="15">
        <v>45446</v>
      </c>
      <c r="B144" s="16">
        <v>526.95000000000005</v>
      </c>
      <c r="C144" s="16">
        <v>783.9</v>
      </c>
      <c r="D144" s="16">
        <v>3233.95</v>
      </c>
      <c r="E144" s="16">
        <v>538.65</v>
      </c>
      <c r="F144" s="16">
        <v>4064.3</v>
      </c>
      <c r="G144" s="16">
        <v>280.25</v>
      </c>
      <c r="H144" s="16">
        <v>154.05000000000001</v>
      </c>
      <c r="I144" s="16">
        <v>1010.3</v>
      </c>
      <c r="J144" s="16">
        <v>161.55000000000001</v>
      </c>
      <c r="K144" s="16">
        <v>156.35</v>
      </c>
      <c r="L144" s="4"/>
    </row>
    <row r="145" spans="1:12" ht="15.6" x14ac:dyDescent="0.3">
      <c r="A145" s="15">
        <v>45415</v>
      </c>
      <c r="B145" s="16">
        <v>522.1</v>
      </c>
      <c r="C145" s="16">
        <v>783.95</v>
      </c>
      <c r="D145" s="16">
        <v>3310.2</v>
      </c>
      <c r="E145" s="16">
        <v>530.25</v>
      </c>
      <c r="F145" s="16">
        <v>4012.1</v>
      </c>
      <c r="G145" s="16">
        <v>283.75</v>
      </c>
      <c r="H145" s="16">
        <v>155.05000000000001</v>
      </c>
      <c r="I145" s="16">
        <v>1027.25</v>
      </c>
      <c r="J145" s="16">
        <v>165.85</v>
      </c>
      <c r="K145" s="16">
        <v>159.9</v>
      </c>
      <c r="L145" s="4"/>
    </row>
    <row r="146" spans="1:12" ht="15.6" x14ac:dyDescent="0.3">
      <c r="A146" s="15">
        <v>45385</v>
      </c>
      <c r="B146" s="16">
        <v>524.95000000000005</v>
      </c>
      <c r="C146" s="16">
        <v>772.05</v>
      </c>
      <c r="D146" s="16">
        <v>3317.15</v>
      </c>
      <c r="E146" s="16">
        <v>526.15</v>
      </c>
      <c r="F146" s="16">
        <v>4080.7</v>
      </c>
      <c r="G146" s="16">
        <v>279.2</v>
      </c>
      <c r="H146" s="16">
        <v>154.9</v>
      </c>
      <c r="I146" s="16">
        <v>1036.9000000000001</v>
      </c>
      <c r="J146" s="16">
        <v>169.8</v>
      </c>
      <c r="K146" s="16">
        <v>158.75</v>
      </c>
      <c r="L146" s="4"/>
    </row>
    <row r="147" spans="1:12" ht="15.6" x14ac:dyDescent="0.3">
      <c r="A147" s="15">
        <v>45325</v>
      </c>
      <c r="B147" s="16">
        <v>522.85</v>
      </c>
      <c r="C147" s="16">
        <v>773.3</v>
      </c>
      <c r="D147" s="16">
        <v>3332.5</v>
      </c>
      <c r="E147" s="16">
        <v>528.70000000000005</v>
      </c>
      <c r="F147" s="16">
        <v>4107.1000000000004</v>
      </c>
      <c r="G147" s="16">
        <v>271.89999999999998</v>
      </c>
      <c r="H147" s="16">
        <v>158.4</v>
      </c>
      <c r="I147" s="16">
        <v>1036.25</v>
      </c>
      <c r="J147" s="16">
        <v>167.65</v>
      </c>
      <c r="K147" s="16">
        <v>159.44999999999999</v>
      </c>
      <c r="L147" s="4"/>
    </row>
    <row r="148" spans="1:12" ht="15.6" x14ac:dyDescent="0.3">
      <c r="A148" s="15">
        <v>45294</v>
      </c>
      <c r="B148" s="16">
        <v>519.1</v>
      </c>
      <c r="C148" s="16">
        <v>769.15</v>
      </c>
      <c r="D148" s="16">
        <v>3318.75</v>
      </c>
      <c r="E148" s="16">
        <v>526.15</v>
      </c>
      <c r="F148" s="16">
        <v>4094.35</v>
      </c>
      <c r="G148" s="16">
        <v>270.55</v>
      </c>
      <c r="H148" s="16">
        <v>155.30000000000001</v>
      </c>
      <c r="I148" s="16">
        <v>1029.7</v>
      </c>
      <c r="J148" s="16">
        <v>166.5</v>
      </c>
      <c r="K148" s="16">
        <v>157.25</v>
      </c>
      <c r="L148" s="4"/>
    </row>
    <row r="149" spans="1:12" ht="15.6" x14ac:dyDescent="0.3">
      <c r="A149" s="15" t="s">
        <v>96</v>
      </c>
      <c r="B149" s="16">
        <v>503.85</v>
      </c>
      <c r="C149" s="16">
        <v>748.1</v>
      </c>
      <c r="D149" s="16">
        <v>3285.4</v>
      </c>
      <c r="E149" s="16">
        <v>525.15</v>
      </c>
      <c r="F149" s="16">
        <v>4095.1</v>
      </c>
      <c r="G149" s="16">
        <v>264.60000000000002</v>
      </c>
      <c r="H149" s="16">
        <v>160.94999999999999</v>
      </c>
      <c r="I149" s="16">
        <v>1022.8</v>
      </c>
      <c r="J149" s="16">
        <v>165.45</v>
      </c>
      <c r="K149" s="16">
        <v>156.9</v>
      </c>
      <c r="L149" s="4"/>
    </row>
    <row r="150" spans="1:12" ht="15.6" x14ac:dyDescent="0.3">
      <c r="A150" s="15" t="s">
        <v>97</v>
      </c>
      <c r="B150" s="16">
        <v>504.4</v>
      </c>
      <c r="C150" s="16">
        <v>742.5</v>
      </c>
      <c r="D150" s="16">
        <v>3219</v>
      </c>
      <c r="E150" s="16">
        <v>529.5</v>
      </c>
      <c r="F150" s="16">
        <v>4118.95</v>
      </c>
      <c r="G150" s="16">
        <v>265.75</v>
      </c>
      <c r="H150" s="16">
        <v>162</v>
      </c>
      <c r="I150" s="16">
        <v>1006.95</v>
      </c>
      <c r="J150" s="16">
        <v>159.35</v>
      </c>
      <c r="K150" s="16">
        <v>153.6</v>
      </c>
      <c r="L150" s="4"/>
    </row>
    <row r="151" spans="1:12" ht="15.6" x14ac:dyDescent="0.3">
      <c r="A151" s="15" t="s">
        <v>98</v>
      </c>
      <c r="B151" s="16">
        <v>509.65</v>
      </c>
      <c r="C151" s="16">
        <v>749.85</v>
      </c>
      <c r="D151" s="16">
        <v>3302.3</v>
      </c>
      <c r="E151" s="16">
        <v>536.75</v>
      </c>
      <c r="F151" s="16">
        <v>4104.3999999999996</v>
      </c>
      <c r="G151" s="16">
        <v>269.35000000000002</v>
      </c>
      <c r="H151" s="16">
        <v>173.05</v>
      </c>
      <c r="I151" s="16">
        <v>1040.2</v>
      </c>
      <c r="J151" s="16">
        <v>161.30000000000001</v>
      </c>
      <c r="K151" s="16">
        <v>153.1</v>
      </c>
      <c r="L151" s="4"/>
    </row>
    <row r="152" spans="1:12" ht="15.6" x14ac:dyDescent="0.3">
      <c r="A152" s="15" t="s">
        <v>99</v>
      </c>
      <c r="B152" s="16">
        <v>505.05</v>
      </c>
      <c r="C152" s="16">
        <v>758.9</v>
      </c>
      <c r="D152" s="16">
        <v>3327.75</v>
      </c>
      <c r="E152" s="16">
        <v>521.65</v>
      </c>
      <c r="F152" s="16">
        <v>4001.05</v>
      </c>
      <c r="G152" s="16">
        <v>269.85000000000002</v>
      </c>
      <c r="H152" s="16">
        <v>171.35</v>
      </c>
      <c r="I152" s="16">
        <v>1041.1500000000001</v>
      </c>
      <c r="J152" s="16">
        <v>164.2</v>
      </c>
      <c r="K152" s="16">
        <v>152.85</v>
      </c>
      <c r="L152" s="4"/>
    </row>
    <row r="153" spans="1:12" ht="15.6" x14ac:dyDescent="0.3">
      <c r="A153" s="15" t="s">
        <v>100</v>
      </c>
      <c r="B153" s="16">
        <v>518.35</v>
      </c>
      <c r="C153" s="16">
        <v>759.05</v>
      </c>
      <c r="D153" s="16">
        <v>3273.3</v>
      </c>
      <c r="E153" s="16">
        <v>525.25</v>
      </c>
      <c r="F153" s="16">
        <v>4052.1</v>
      </c>
      <c r="G153" s="16">
        <v>272.2</v>
      </c>
      <c r="H153" s="16">
        <v>173.45</v>
      </c>
      <c r="I153" s="16">
        <v>1066.5</v>
      </c>
      <c r="J153" s="16">
        <v>164.05</v>
      </c>
      <c r="K153" s="16">
        <v>152.05000000000001</v>
      </c>
      <c r="L153" s="4"/>
    </row>
    <row r="154" spans="1:12" ht="15.6" x14ac:dyDescent="0.3">
      <c r="A154" s="15" t="s">
        <v>101</v>
      </c>
      <c r="B154" s="16">
        <v>521.15</v>
      </c>
      <c r="C154" s="16">
        <v>765.9</v>
      </c>
      <c r="D154" s="16">
        <v>3263.05</v>
      </c>
      <c r="E154" s="16">
        <v>527.4</v>
      </c>
      <c r="F154" s="16">
        <v>4087.1</v>
      </c>
      <c r="G154" s="16">
        <v>274.7</v>
      </c>
      <c r="H154" s="16">
        <v>168.15</v>
      </c>
      <c r="I154" s="16">
        <v>1064.4000000000001</v>
      </c>
      <c r="J154" s="16">
        <v>162.1</v>
      </c>
      <c r="K154" s="16">
        <v>152.30000000000001</v>
      </c>
      <c r="L154" s="4"/>
    </row>
    <row r="155" spans="1:12" ht="15.6" x14ac:dyDescent="0.3">
      <c r="A155" s="15" t="s">
        <v>102</v>
      </c>
      <c r="B155" s="16">
        <v>511.8</v>
      </c>
      <c r="C155" s="16">
        <v>771.5</v>
      </c>
      <c r="D155" s="16">
        <v>3223.2</v>
      </c>
      <c r="E155" s="16">
        <v>539.20000000000005</v>
      </c>
      <c r="F155" s="16">
        <v>3991.5</v>
      </c>
      <c r="G155" s="16">
        <v>272.95</v>
      </c>
      <c r="H155" s="16">
        <v>164.6</v>
      </c>
      <c r="I155" s="16">
        <v>1039.55</v>
      </c>
      <c r="J155" s="16">
        <v>158.65</v>
      </c>
      <c r="K155" s="16">
        <v>151.4</v>
      </c>
      <c r="L155" s="4"/>
    </row>
    <row r="156" spans="1:12" ht="15.6" x14ac:dyDescent="0.3">
      <c r="A156" s="15" t="s">
        <v>103</v>
      </c>
      <c r="B156" s="16">
        <v>511.6</v>
      </c>
      <c r="C156" s="16">
        <v>760.1</v>
      </c>
      <c r="D156" s="16">
        <v>3228.6</v>
      </c>
      <c r="E156" s="16">
        <v>537.15</v>
      </c>
      <c r="F156" s="16">
        <v>4030.65</v>
      </c>
      <c r="G156" s="16">
        <v>276.60000000000002</v>
      </c>
      <c r="H156" s="16">
        <v>192.65</v>
      </c>
      <c r="I156" s="16">
        <v>1042.1500000000001</v>
      </c>
      <c r="J156" s="16">
        <v>161.05000000000001</v>
      </c>
      <c r="K156" s="16">
        <v>152.6</v>
      </c>
      <c r="L156" s="4"/>
    </row>
    <row r="157" spans="1:12" ht="15.6" x14ac:dyDescent="0.3">
      <c r="A157" s="15" t="s">
        <v>104</v>
      </c>
      <c r="B157" s="16">
        <v>512.29999999999995</v>
      </c>
      <c r="C157" s="16">
        <v>759.25</v>
      </c>
      <c r="D157" s="16">
        <v>3258.8</v>
      </c>
      <c r="E157" s="16">
        <v>543.20000000000005</v>
      </c>
      <c r="F157" s="16">
        <v>4103.8</v>
      </c>
      <c r="G157" s="16">
        <v>274.64999999999998</v>
      </c>
      <c r="H157" s="16">
        <v>178.5</v>
      </c>
      <c r="I157" s="16">
        <v>1052.2</v>
      </c>
      <c r="J157" s="16">
        <v>157.5</v>
      </c>
      <c r="K157" s="16">
        <v>153.35</v>
      </c>
      <c r="L157" s="4"/>
    </row>
    <row r="158" spans="1:12" ht="15.6" x14ac:dyDescent="0.3">
      <c r="A158" s="15" t="s">
        <v>105</v>
      </c>
      <c r="B158" s="16">
        <v>515.70000000000005</v>
      </c>
      <c r="C158" s="16">
        <v>754.7</v>
      </c>
      <c r="D158" s="16">
        <v>3223.6</v>
      </c>
      <c r="E158" s="16">
        <v>517.75</v>
      </c>
      <c r="F158" s="16">
        <v>4128.3</v>
      </c>
      <c r="G158" s="16">
        <v>274.7</v>
      </c>
      <c r="H158" s="16">
        <v>183.75</v>
      </c>
      <c r="I158" s="16">
        <v>1039.8499999999999</v>
      </c>
      <c r="J158" s="16">
        <v>156.69999999999999</v>
      </c>
      <c r="K158" s="16">
        <v>151.25</v>
      </c>
      <c r="L158" s="4"/>
    </row>
    <row r="159" spans="1:12" ht="15.6" x14ac:dyDescent="0.3">
      <c r="A159" s="15" t="s">
        <v>106</v>
      </c>
      <c r="B159" s="16">
        <v>513.20000000000005</v>
      </c>
      <c r="C159" s="16">
        <v>761.7</v>
      </c>
      <c r="D159" s="16">
        <v>3193.8</v>
      </c>
      <c r="E159" s="16">
        <v>525.5</v>
      </c>
      <c r="F159" s="16">
        <v>4103.2</v>
      </c>
      <c r="G159" s="16">
        <v>277.3</v>
      </c>
      <c r="H159" s="16">
        <v>187.9</v>
      </c>
      <c r="I159" s="16">
        <v>1056.0999999999999</v>
      </c>
      <c r="J159" s="16">
        <v>154.85</v>
      </c>
      <c r="K159" s="16">
        <v>153.35</v>
      </c>
      <c r="L159" s="4"/>
    </row>
    <row r="160" spans="1:12" ht="15.6" x14ac:dyDescent="0.3">
      <c r="A160" s="15" t="s">
        <v>107</v>
      </c>
      <c r="B160" s="16">
        <v>507.8</v>
      </c>
      <c r="C160" s="16">
        <v>743.4</v>
      </c>
      <c r="D160" s="16">
        <v>3207.2</v>
      </c>
      <c r="E160" s="16">
        <v>525.9</v>
      </c>
      <c r="F160" s="16">
        <v>4100.1000000000004</v>
      </c>
      <c r="G160" s="16">
        <v>268.85000000000002</v>
      </c>
      <c r="H160" s="16">
        <v>200.2</v>
      </c>
      <c r="I160" s="16">
        <v>1070.5</v>
      </c>
      <c r="J160" s="16">
        <v>152.25</v>
      </c>
      <c r="K160" s="16">
        <v>153.80000000000001</v>
      </c>
      <c r="L160" s="4"/>
    </row>
    <row r="161" spans="1:12" ht="15.6" x14ac:dyDescent="0.3">
      <c r="A161" s="15" t="s">
        <v>108</v>
      </c>
      <c r="B161" s="16">
        <v>510.1</v>
      </c>
      <c r="C161" s="16">
        <v>713.45</v>
      </c>
      <c r="D161" s="16">
        <v>3178.45</v>
      </c>
      <c r="E161" s="16">
        <v>494.65</v>
      </c>
      <c r="F161" s="16">
        <v>4149.5</v>
      </c>
      <c r="G161" s="16">
        <v>259.5</v>
      </c>
      <c r="H161" s="16">
        <v>188.65</v>
      </c>
      <c r="I161" s="16">
        <v>1011.45</v>
      </c>
      <c r="J161" s="16">
        <v>154.75</v>
      </c>
      <c r="K161" s="16">
        <v>147.94999999999999</v>
      </c>
      <c r="L161" s="4"/>
    </row>
    <row r="162" spans="1:12" ht="15.6" x14ac:dyDescent="0.3">
      <c r="A162" s="15">
        <v>45628</v>
      </c>
      <c r="B162" s="16">
        <v>582.45000000000005</v>
      </c>
      <c r="C162" s="16">
        <v>707.9</v>
      </c>
      <c r="D162" s="16">
        <v>3169.75</v>
      </c>
      <c r="E162" s="16">
        <v>499.55</v>
      </c>
      <c r="F162" s="16">
        <v>4120.7</v>
      </c>
      <c r="G162" s="16">
        <v>257.89999999999998</v>
      </c>
      <c r="H162" s="16">
        <v>187.9</v>
      </c>
      <c r="I162" s="16">
        <v>1022.45</v>
      </c>
      <c r="J162" s="16">
        <v>153.80000000000001</v>
      </c>
      <c r="K162" s="16">
        <v>145.65</v>
      </c>
      <c r="L162" s="4"/>
    </row>
    <row r="163" spans="1:12" ht="15.6" x14ac:dyDescent="0.3">
      <c r="A163" s="15">
        <v>45537</v>
      </c>
      <c r="B163" s="16">
        <v>591.29999999999995</v>
      </c>
      <c r="C163" s="16">
        <v>725.25</v>
      </c>
      <c r="D163" s="16">
        <v>3215.2</v>
      </c>
      <c r="E163" s="16">
        <v>531.65</v>
      </c>
      <c r="F163" s="16">
        <v>4133.7</v>
      </c>
      <c r="G163" s="16">
        <v>267.55</v>
      </c>
      <c r="H163" s="16">
        <v>203.25</v>
      </c>
      <c r="I163" s="16">
        <v>1080.8499999999999</v>
      </c>
      <c r="J163" s="16">
        <v>149.44999999999999</v>
      </c>
      <c r="K163" s="16">
        <v>150.15</v>
      </c>
      <c r="L163" s="4"/>
    </row>
    <row r="164" spans="1:12" ht="15.6" x14ac:dyDescent="0.3">
      <c r="A164" s="15">
        <v>45506</v>
      </c>
      <c r="B164" s="16">
        <v>601.29999999999995</v>
      </c>
      <c r="C164" s="16">
        <v>699.55</v>
      </c>
      <c r="D164" s="16">
        <v>3168.6</v>
      </c>
      <c r="E164" s="16">
        <v>551.79999999999995</v>
      </c>
      <c r="F164" s="16">
        <v>4134.1000000000004</v>
      </c>
      <c r="G164" s="16">
        <v>273.14999999999998</v>
      </c>
      <c r="H164" s="16">
        <v>193.3</v>
      </c>
      <c r="I164" s="16">
        <v>1105.25</v>
      </c>
      <c r="J164" s="16">
        <v>144.1</v>
      </c>
      <c r="K164" s="16">
        <v>151.75</v>
      </c>
      <c r="L164" s="4"/>
    </row>
    <row r="165" spans="1:12" ht="15.6" x14ac:dyDescent="0.3">
      <c r="A165" s="15">
        <v>45475</v>
      </c>
      <c r="B165" s="16">
        <v>592.25</v>
      </c>
      <c r="C165" s="16">
        <v>675.25</v>
      </c>
      <c r="D165" s="16">
        <v>3229.85</v>
      </c>
      <c r="E165" s="16">
        <v>542.85</v>
      </c>
      <c r="F165" s="16">
        <v>4083.4</v>
      </c>
      <c r="G165" s="16">
        <v>271.89999999999998</v>
      </c>
      <c r="H165" s="16">
        <v>182.35</v>
      </c>
      <c r="I165" s="16">
        <v>1044.45</v>
      </c>
      <c r="J165" s="16">
        <v>140.4</v>
      </c>
      <c r="K165" s="16">
        <v>156.55000000000001</v>
      </c>
      <c r="L165" s="4"/>
    </row>
    <row r="166" spans="1:12" ht="15.6" x14ac:dyDescent="0.3">
      <c r="A166" s="15">
        <v>45445</v>
      </c>
      <c r="B166" s="16">
        <v>584.9</v>
      </c>
      <c r="C166" s="16">
        <v>650.25</v>
      </c>
      <c r="D166" s="16">
        <v>3203.75</v>
      </c>
      <c r="E166" s="16">
        <v>542.45000000000005</v>
      </c>
      <c r="F166" s="16">
        <v>4136</v>
      </c>
      <c r="G166" s="16">
        <v>272.3</v>
      </c>
      <c r="H166" s="16">
        <v>175.8</v>
      </c>
      <c r="I166" s="16">
        <v>1025.8499999999999</v>
      </c>
      <c r="J166" s="16">
        <v>139.94999999999999</v>
      </c>
      <c r="K166" s="16">
        <v>160.44999999999999</v>
      </c>
      <c r="L166" s="4"/>
    </row>
    <row r="167" spans="1:12" ht="15.6" x14ac:dyDescent="0.3">
      <c r="A167" s="15">
        <v>45414</v>
      </c>
      <c r="B167" s="16">
        <v>579.9</v>
      </c>
      <c r="C167" s="16">
        <v>642.95000000000005</v>
      </c>
      <c r="D167" s="16">
        <v>3173.45</v>
      </c>
      <c r="E167" s="16">
        <v>560.20000000000005</v>
      </c>
      <c r="F167" s="16">
        <v>3973.3</v>
      </c>
      <c r="G167" s="16">
        <v>262.95</v>
      </c>
      <c r="H167" s="16">
        <v>178</v>
      </c>
      <c r="I167" s="16">
        <v>998.85</v>
      </c>
      <c r="J167" s="16">
        <v>140.25</v>
      </c>
      <c r="K167" s="16">
        <v>161.4</v>
      </c>
      <c r="L167" s="4"/>
    </row>
    <row r="168" spans="1:12" ht="15.6" x14ac:dyDescent="0.3">
      <c r="A168" s="15">
        <v>45324</v>
      </c>
      <c r="B168" s="16">
        <v>583.5</v>
      </c>
      <c r="C168" s="16">
        <v>649.65</v>
      </c>
      <c r="D168" s="16">
        <v>3157.45</v>
      </c>
      <c r="E168" s="16">
        <v>545.95000000000005</v>
      </c>
      <c r="F168" s="16">
        <v>3966.3</v>
      </c>
      <c r="G168" s="16">
        <v>257.25</v>
      </c>
      <c r="H168" s="16">
        <v>172.9</v>
      </c>
      <c r="I168" s="16">
        <v>945.45</v>
      </c>
      <c r="J168" s="16">
        <v>143.80000000000001</v>
      </c>
      <c r="K168" s="16">
        <v>163.19999999999999</v>
      </c>
      <c r="L168" s="4"/>
    </row>
    <row r="169" spans="1:12" ht="15.6" x14ac:dyDescent="0.3">
      <c r="A169" s="15">
        <v>45293</v>
      </c>
      <c r="B169" s="16">
        <v>571.25</v>
      </c>
      <c r="C169" s="16">
        <v>647.65</v>
      </c>
      <c r="D169" s="16">
        <v>3153.5</v>
      </c>
      <c r="E169" s="16">
        <v>523.95000000000005</v>
      </c>
      <c r="F169" s="16">
        <v>3854.15</v>
      </c>
      <c r="G169" s="16">
        <v>247.65</v>
      </c>
      <c r="H169" s="16">
        <v>170.55</v>
      </c>
      <c r="I169" s="16">
        <v>937</v>
      </c>
      <c r="J169" s="16">
        <v>140.55000000000001</v>
      </c>
      <c r="K169" s="16">
        <v>163.19999999999999</v>
      </c>
      <c r="L169" s="4"/>
    </row>
    <row r="170" spans="1:12" ht="15.6" x14ac:dyDescent="0.3">
      <c r="A170" s="15" t="s">
        <v>109</v>
      </c>
      <c r="B170" s="16">
        <v>579.35</v>
      </c>
      <c r="C170" s="16">
        <v>640.5</v>
      </c>
      <c r="D170" s="16">
        <v>3142</v>
      </c>
      <c r="E170" s="16">
        <v>498.85</v>
      </c>
      <c r="F170" s="16">
        <v>3815.95</v>
      </c>
      <c r="G170" s="16">
        <v>252.25</v>
      </c>
      <c r="H170" s="16">
        <v>173.1</v>
      </c>
      <c r="I170" s="16">
        <v>949.75</v>
      </c>
      <c r="J170" s="16">
        <v>139.55000000000001</v>
      </c>
      <c r="K170" s="16">
        <v>163.25</v>
      </c>
      <c r="L170" s="4"/>
    </row>
    <row r="171" spans="1:12" ht="15.6" x14ac:dyDescent="0.3">
      <c r="A171" s="15" t="s">
        <v>110</v>
      </c>
      <c r="B171" s="16">
        <v>569.25</v>
      </c>
      <c r="C171" s="16">
        <v>626.75</v>
      </c>
      <c r="D171" s="16">
        <v>3091.1</v>
      </c>
      <c r="E171" s="16">
        <v>494.05</v>
      </c>
      <c r="F171" s="16">
        <v>3800.55</v>
      </c>
      <c r="G171" s="16">
        <v>249.2</v>
      </c>
      <c r="H171" s="16">
        <v>170.9</v>
      </c>
      <c r="I171" s="16">
        <v>932.9</v>
      </c>
      <c r="J171" s="16">
        <v>137.19999999999999</v>
      </c>
      <c r="K171" s="16">
        <v>165.3</v>
      </c>
      <c r="L171" s="4"/>
    </row>
    <row r="172" spans="1:12" ht="15.6" x14ac:dyDescent="0.3">
      <c r="A172" s="15" t="s">
        <v>111</v>
      </c>
      <c r="B172" s="16">
        <v>567.9</v>
      </c>
      <c r="C172" s="16">
        <v>622.95000000000005</v>
      </c>
      <c r="D172" s="16">
        <v>3064.65</v>
      </c>
      <c r="E172" s="16">
        <v>480.5</v>
      </c>
      <c r="F172" s="16">
        <v>3801</v>
      </c>
      <c r="G172" s="16">
        <v>252.5</v>
      </c>
      <c r="H172" s="16">
        <v>161.75</v>
      </c>
      <c r="I172" s="16">
        <v>915.6</v>
      </c>
      <c r="J172" s="16">
        <v>135.55000000000001</v>
      </c>
      <c r="K172" s="16">
        <v>163.1</v>
      </c>
      <c r="L172" s="4"/>
    </row>
    <row r="173" spans="1:12" ht="15.6" x14ac:dyDescent="0.3">
      <c r="A173" s="15" t="s">
        <v>112</v>
      </c>
      <c r="B173" s="16">
        <v>567.20000000000005</v>
      </c>
      <c r="C173" s="16">
        <v>612.75</v>
      </c>
      <c r="D173" s="16">
        <v>2893.6</v>
      </c>
      <c r="E173" s="16">
        <v>460.6</v>
      </c>
      <c r="F173" s="16">
        <v>3810.3</v>
      </c>
      <c r="G173" s="16">
        <v>234.05</v>
      </c>
      <c r="H173" s="16">
        <v>163.19999999999999</v>
      </c>
      <c r="I173" s="16">
        <v>903.5</v>
      </c>
      <c r="J173" s="16">
        <v>136.15</v>
      </c>
      <c r="K173" s="16">
        <v>161.1</v>
      </c>
      <c r="L173" s="4"/>
    </row>
    <row r="174" spans="1:12" ht="15.6" x14ac:dyDescent="0.3">
      <c r="A174" s="15" t="s">
        <v>113</v>
      </c>
      <c r="B174" s="16">
        <v>565.15</v>
      </c>
      <c r="C174" s="16">
        <v>618.29999999999995</v>
      </c>
      <c r="D174" s="16">
        <v>2903.45</v>
      </c>
      <c r="E174" s="16">
        <v>441.6</v>
      </c>
      <c r="F174" s="16">
        <v>3841.8</v>
      </c>
      <c r="G174" s="16">
        <v>234.35</v>
      </c>
      <c r="H174" s="16">
        <v>166.35</v>
      </c>
      <c r="I174" s="16">
        <v>907.2</v>
      </c>
      <c r="J174" s="16">
        <v>136.19999999999999</v>
      </c>
      <c r="K174" s="16">
        <v>162.44999999999999</v>
      </c>
      <c r="L174" s="4"/>
    </row>
    <row r="175" spans="1:12" ht="15.6" x14ac:dyDescent="0.3">
      <c r="A175" s="15" t="s">
        <v>114</v>
      </c>
      <c r="B175" s="16">
        <v>541.4</v>
      </c>
      <c r="C175" s="16">
        <v>605.1</v>
      </c>
      <c r="D175" s="16">
        <v>2896.55</v>
      </c>
      <c r="E175" s="16">
        <v>445.1</v>
      </c>
      <c r="F175" s="16">
        <v>3858.25</v>
      </c>
      <c r="G175" s="16">
        <v>229.9</v>
      </c>
      <c r="H175" s="16">
        <v>155.94999999999999</v>
      </c>
      <c r="I175" s="16">
        <v>875.25</v>
      </c>
      <c r="J175" s="16">
        <v>130.1</v>
      </c>
      <c r="K175" s="16">
        <v>163.55000000000001</v>
      </c>
      <c r="L175" s="4"/>
    </row>
    <row r="176" spans="1:12" ht="15.6" x14ac:dyDescent="0.3">
      <c r="A176" s="15" t="s">
        <v>115</v>
      </c>
      <c r="B176" s="16">
        <v>561.04999999999995</v>
      </c>
      <c r="C176" s="16">
        <v>631.4</v>
      </c>
      <c r="D176" s="16">
        <v>2987.9</v>
      </c>
      <c r="E176" s="16">
        <v>459.95</v>
      </c>
      <c r="F176" s="16">
        <v>3860.65</v>
      </c>
      <c r="G176" s="16">
        <v>242.05</v>
      </c>
      <c r="H176" s="16">
        <v>231.4</v>
      </c>
      <c r="I176" s="16">
        <v>942.5</v>
      </c>
      <c r="J176" s="16">
        <v>134.1</v>
      </c>
      <c r="K176" s="16">
        <v>171.1</v>
      </c>
      <c r="L176" s="4"/>
    </row>
    <row r="177" spans="1:12" ht="15.6" x14ac:dyDescent="0.3">
      <c r="A177" s="15" t="s">
        <v>116</v>
      </c>
      <c r="B177" s="16">
        <v>557.1</v>
      </c>
      <c r="C177" s="16">
        <v>627.75</v>
      </c>
      <c r="D177" s="16">
        <v>2915.65</v>
      </c>
      <c r="E177" s="16">
        <v>443.3</v>
      </c>
      <c r="F177" s="16">
        <v>3943.05</v>
      </c>
      <c r="G177" s="16">
        <v>242.05</v>
      </c>
      <c r="H177" s="16">
        <v>235</v>
      </c>
      <c r="I177" s="16">
        <v>901.9</v>
      </c>
      <c r="J177" s="16">
        <v>135.05000000000001</v>
      </c>
      <c r="K177" s="16">
        <v>172.35</v>
      </c>
      <c r="L177" s="4"/>
    </row>
    <row r="178" spans="1:12" ht="15.6" x14ac:dyDescent="0.3">
      <c r="A178" s="15" t="s">
        <v>117</v>
      </c>
      <c r="B178" s="16">
        <v>554.9</v>
      </c>
      <c r="C178" s="16">
        <v>628.29999999999995</v>
      </c>
      <c r="D178" s="16">
        <v>2918.9</v>
      </c>
      <c r="E178" s="16">
        <v>443.55</v>
      </c>
      <c r="F178" s="16">
        <v>3884.6</v>
      </c>
      <c r="G178" s="16">
        <v>233.55</v>
      </c>
      <c r="H178" s="16">
        <v>248.2</v>
      </c>
      <c r="I178" s="16">
        <v>901.2</v>
      </c>
      <c r="J178" s="16">
        <v>129.44999999999999</v>
      </c>
      <c r="K178" s="16">
        <v>165.95</v>
      </c>
      <c r="L178" s="4"/>
    </row>
    <row r="179" spans="1:12" ht="15.6" x14ac:dyDescent="0.3">
      <c r="A179" s="15" t="s">
        <v>118</v>
      </c>
      <c r="B179" s="16">
        <v>560.25</v>
      </c>
      <c r="C179" s="16">
        <v>626</v>
      </c>
      <c r="D179" s="16">
        <v>2971.05</v>
      </c>
      <c r="E179" s="16">
        <v>441.5</v>
      </c>
      <c r="F179" s="16">
        <v>3866.68</v>
      </c>
      <c r="G179" s="16">
        <v>232.05</v>
      </c>
      <c r="H179" s="16">
        <v>245.85</v>
      </c>
      <c r="I179" s="16">
        <v>887.5</v>
      </c>
      <c r="J179" s="16">
        <v>127.4</v>
      </c>
      <c r="K179" s="16">
        <v>168.4</v>
      </c>
      <c r="L179" s="4"/>
    </row>
    <row r="180" spans="1:12" ht="15.6" x14ac:dyDescent="0.3">
      <c r="A180" s="15" t="s">
        <v>119</v>
      </c>
      <c r="B180" s="16">
        <v>579.54999999999995</v>
      </c>
      <c r="C180" s="16">
        <v>636.9</v>
      </c>
      <c r="D180" s="16">
        <v>3056.5</v>
      </c>
      <c r="E180" s="16">
        <v>440.3</v>
      </c>
      <c r="F180" s="16">
        <v>3843.49</v>
      </c>
      <c r="G180" s="16">
        <v>235.1</v>
      </c>
      <c r="H180" s="16">
        <v>253.3</v>
      </c>
      <c r="I180" s="16">
        <v>892.55</v>
      </c>
      <c r="J180" s="16">
        <v>133.55000000000001</v>
      </c>
      <c r="K180" s="16">
        <v>173.1</v>
      </c>
      <c r="L180" s="4"/>
    </row>
    <row r="181" spans="1:12" ht="15.6" x14ac:dyDescent="0.3">
      <c r="A181" s="15" t="s">
        <v>120</v>
      </c>
      <c r="B181" s="16">
        <v>574.65</v>
      </c>
      <c r="C181" s="16">
        <v>640.1</v>
      </c>
      <c r="D181" s="16">
        <v>3089.5</v>
      </c>
      <c r="E181" s="16">
        <v>434.2</v>
      </c>
      <c r="F181" s="16">
        <v>3885.8</v>
      </c>
      <c r="G181" s="16">
        <v>233.5</v>
      </c>
      <c r="H181" s="16">
        <v>242.8</v>
      </c>
      <c r="I181" s="16">
        <v>854.8</v>
      </c>
      <c r="J181" s="16">
        <v>133.4</v>
      </c>
      <c r="K181" s="16">
        <v>179.85</v>
      </c>
      <c r="L181" s="4"/>
    </row>
    <row r="182" spans="1:12" ht="15.6" x14ac:dyDescent="0.3">
      <c r="A182" s="15">
        <v>45627</v>
      </c>
      <c r="B182" s="16">
        <v>582.04999999999995</v>
      </c>
      <c r="C182" s="16">
        <v>633.6</v>
      </c>
      <c r="D182" s="16">
        <v>3104.1</v>
      </c>
      <c r="E182" s="16">
        <v>433.65</v>
      </c>
      <c r="F182" s="16">
        <v>3864.89</v>
      </c>
      <c r="G182" s="16">
        <v>223.4</v>
      </c>
      <c r="H182" s="16">
        <v>249.95</v>
      </c>
      <c r="I182" s="16">
        <v>829.3</v>
      </c>
      <c r="J182" s="16">
        <v>139.55000000000001</v>
      </c>
      <c r="K182" s="16">
        <v>187.6</v>
      </c>
      <c r="L182" s="4"/>
    </row>
    <row r="183" spans="1:12" ht="15.6" x14ac:dyDescent="0.3">
      <c r="A183" s="15">
        <v>45597</v>
      </c>
      <c r="B183" s="16">
        <v>576.95000000000005</v>
      </c>
      <c r="C183" s="16">
        <v>620.20000000000005</v>
      </c>
      <c r="D183" s="16">
        <v>3080.9</v>
      </c>
      <c r="E183" s="16">
        <v>427</v>
      </c>
      <c r="F183" s="16">
        <v>3718.32</v>
      </c>
      <c r="G183" s="16">
        <v>211.85</v>
      </c>
      <c r="H183" s="16">
        <v>251.15</v>
      </c>
      <c r="I183" s="16">
        <v>834</v>
      </c>
      <c r="J183" s="16">
        <v>138.35</v>
      </c>
      <c r="K183" s="16">
        <v>193.6</v>
      </c>
      <c r="L183" s="4"/>
    </row>
    <row r="184" spans="1:12" ht="15.6" x14ac:dyDescent="0.3">
      <c r="A184" s="15">
        <v>45566</v>
      </c>
      <c r="B184" s="16">
        <v>580.04999999999995</v>
      </c>
      <c r="C184" s="16">
        <v>621.75</v>
      </c>
      <c r="D184" s="16">
        <v>3098.2</v>
      </c>
      <c r="E184" s="16">
        <v>423.05</v>
      </c>
      <c r="F184" s="16">
        <v>3695.93</v>
      </c>
      <c r="G184" s="16">
        <v>212.1</v>
      </c>
      <c r="H184" s="16">
        <v>259.8</v>
      </c>
      <c r="I184" s="16">
        <v>838.6</v>
      </c>
      <c r="J184" s="16">
        <v>134.65</v>
      </c>
      <c r="K184" s="16">
        <v>190.5</v>
      </c>
      <c r="L184" s="4"/>
    </row>
    <row r="185" spans="1:12" ht="15.6" x14ac:dyDescent="0.3">
      <c r="A185" s="15">
        <v>45536</v>
      </c>
      <c r="B185" s="16">
        <v>575.95000000000005</v>
      </c>
      <c r="C185" s="16">
        <v>625.4</v>
      </c>
      <c r="D185" s="16">
        <v>3014.6</v>
      </c>
      <c r="E185" s="16">
        <v>421.3</v>
      </c>
      <c r="F185" s="16">
        <v>3672.88</v>
      </c>
      <c r="G185" s="16">
        <v>216.65</v>
      </c>
      <c r="H185" s="16">
        <v>256.3</v>
      </c>
      <c r="I185" s="16">
        <v>832.45</v>
      </c>
      <c r="J185" s="16">
        <v>134.30000000000001</v>
      </c>
      <c r="K185" s="16">
        <v>187.5</v>
      </c>
      <c r="L185" s="4"/>
    </row>
    <row r="186" spans="1:12" ht="15.6" x14ac:dyDescent="0.3">
      <c r="A186" s="15">
        <v>45505</v>
      </c>
      <c r="B186" s="16">
        <v>577.65</v>
      </c>
      <c r="C186" s="16">
        <v>627</v>
      </c>
      <c r="D186" s="16">
        <v>2963.5</v>
      </c>
      <c r="E186" s="16">
        <v>426.4</v>
      </c>
      <c r="F186" s="16">
        <v>3661.34</v>
      </c>
      <c r="G186" s="16">
        <v>217.95</v>
      </c>
      <c r="H186" s="16">
        <v>278.14999999999998</v>
      </c>
      <c r="I186" s="16">
        <v>823.85</v>
      </c>
      <c r="J186" s="16">
        <v>132.85</v>
      </c>
      <c r="K186" s="16">
        <v>176.9</v>
      </c>
      <c r="L186" s="4"/>
    </row>
    <row r="187" spans="1:12" ht="15.6" x14ac:dyDescent="0.3">
      <c r="A187" s="15">
        <v>45413</v>
      </c>
      <c r="B187" s="16">
        <v>587</v>
      </c>
      <c r="C187" s="16">
        <v>641.95000000000005</v>
      </c>
      <c r="D187" s="16">
        <v>3006.6</v>
      </c>
      <c r="E187" s="16">
        <v>434.4</v>
      </c>
      <c r="F187" s="16">
        <v>3720.66</v>
      </c>
      <c r="G187" s="16">
        <v>216.45</v>
      </c>
      <c r="H187" s="16">
        <v>283.05</v>
      </c>
      <c r="I187" s="16">
        <v>844.4</v>
      </c>
      <c r="J187" s="16">
        <v>133.30000000000001</v>
      </c>
      <c r="K187" s="16">
        <v>173.4</v>
      </c>
      <c r="L187" s="4"/>
    </row>
    <row r="188" spans="1:12" ht="15.6" x14ac:dyDescent="0.3">
      <c r="A188" s="15">
        <v>45383</v>
      </c>
      <c r="B188" s="16">
        <v>590.5</v>
      </c>
      <c r="C188" s="16">
        <v>642.75</v>
      </c>
      <c r="D188" s="16">
        <v>2998.3</v>
      </c>
      <c r="E188" s="16">
        <v>432.4</v>
      </c>
      <c r="F188" s="16">
        <v>3649.89</v>
      </c>
      <c r="G188" s="16">
        <v>214.65</v>
      </c>
      <c r="H188" s="16">
        <v>290.60000000000002</v>
      </c>
      <c r="I188" s="16">
        <v>835.25</v>
      </c>
      <c r="J188" s="16">
        <v>129.75</v>
      </c>
      <c r="K188" s="16">
        <v>170.05</v>
      </c>
      <c r="L188" s="4"/>
    </row>
    <row r="189" spans="1:12" ht="15.6" x14ac:dyDescent="0.3">
      <c r="A189" s="15">
        <v>45352</v>
      </c>
      <c r="B189" s="16">
        <v>593.04999999999995</v>
      </c>
      <c r="C189" s="16">
        <v>643.45000000000005</v>
      </c>
      <c r="D189" s="16">
        <v>3003</v>
      </c>
      <c r="E189" s="16">
        <v>421.3</v>
      </c>
      <c r="F189" s="16">
        <v>3674.72</v>
      </c>
      <c r="G189" s="16">
        <v>208.25</v>
      </c>
      <c r="H189" s="16">
        <v>285.64999999999998</v>
      </c>
      <c r="I189" s="16">
        <v>838.75</v>
      </c>
      <c r="J189" s="16">
        <v>127.55</v>
      </c>
      <c r="K189" s="16">
        <v>167.9</v>
      </c>
      <c r="L189" s="4"/>
    </row>
    <row r="190" spans="1:12" ht="15.6" x14ac:dyDescent="0.3">
      <c r="A190" s="15">
        <v>45323</v>
      </c>
      <c r="B190" s="16">
        <v>617</v>
      </c>
      <c r="C190" s="16">
        <v>639.45000000000005</v>
      </c>
      <c r="D190" s="16">
        <v>2932.4</v>
      </c>
      <c r="E190" s="16">
        <v>416.3</v>
      </c>
      <c r="F190" s="16">
        <v>3765.75</v>
      </c>
      <c r="G190" s="16">
        <v>207.05</v>
      </c>
      <c r="H190" s="16">
        <v>287.7</v>
      </c>
      <c r="I190" s="16">
        <v>837.7</v>
      </c>
      <c r="J190" s="16">
        <v>128.69999999999999</v>
      </c>
      <c r="K190" s="16">
        <v>169.3</v>
      </c>
      <c r="L190" s="4"/>
    </row>
    <row r="191" spans="1:12" ht="15.6" x14ac:dyDescent="0.3">
      <c r="A191" s="15">
        <v>45292</v>
      </c>
      <c r="B191" s="16">
        <v>610.4</v>
      </c>
      <c r="C191" s="16">
        <v>641.35</v>
      </c>
      <c r="D191" s="16">
        <v>2917.2</v>
      </c>
      <c r="E191" s="16">
        <v>422</v>
      </c>
      <c r="F191" s="16">
        <v>3793.52</v>
      </c>
      <c r="G191" s="16">
        <v>205.35</v>
      </c>
      <c r="H191" s="16">
        <v>285.05</v>
      </c>
      <c r="I191" s="16">
        <v>858.75</v>
      </c>
      <c r="J191" s="16">
        <v>124.5</v>
      </c>
      <c r="K191" s="16">
        <v>171.9</v>
      </c>
      <c r="L191" s="4"/>
    </row>
    <row r="192" spans="1:12" ht="15.6" x14ac:dyDescent="0.3">
      <c r="A192" s="15" t="s">
        <v>121</v>
      </c>
      <c r="B192" s="16">
        <v>614.85</v>
      </c>
      <c r="C192" s="16">
        <v>642.04999999999995</v>
      </c>
      <c r="D192" s="16">
        <v>2848.95</v>
      </c>
      <c r="E192" s="16">
        <v>420.9</v>
      </c>
      <c r="F192" s="16">
        <v>3775.91</v>
      </c>
      <c r="G192" s="16">
        <v>205.05</v>
      </c>
      <c r="H192" s="16">
        <v>274.7</v>
      </c>
      <c r="I192" s="16">
        <v>832.5</v>
      </c>
      <c r="J192" s="16">
        <v>123.7</v>
      </c>
      <c r="K192" s="16">
        <v>173.95</v>
      </c>
      <c r="L192" s="4"/>
    </row>
    <row r="193" spans="1:12" ht="15.6" x14ac:dyDescent="0.3">
      <c r="A193" s="15" t="s">
        <v>122</v>
      </c>
      <c r="B193" s="16">
        <v>614.29999999999995</v>
      </c>
      <c r="C193" s="16">
        <v>651.4</v>
      </c>
      <c r="D193" s="16">
        <v>2809.9</v>
      </c>
      <c r="E193" s="16">
        <v>421.9</v>
      </c>
      <c r="F193" s="16">
        <v>3782.38</v>
      </c>
      <c r="G193" s="16">
        <v>208.3</v>
      </c>
      <c r="H193" s="16">
        <v>271.3</v>
      </c>
      <c r="I193" s="16">
        <v>826.9</v>
      </c>
      <c r="J193" s="16">
        <v>123.2</v>
      </c>
      <c r="K193" s="16">
        <v>172.45</v>
      </c>
      <c r="L193" s="4"/>
    </row>
    <row r="194" spans="1:12" ht="15.6" x14ac:dyDescent="0.3">
      <c r="A194" s="15" t="s">
        <v>123</v>
      </c>
      <c r="B194" s="16">
        <v>605.6</v>
      </c>
      <c r="C194" s="16">
        <v>648.54999999999995</v>
      </c>
      <c r="D194" s="16">
        <v>2843.35</v>
      </c>
      <c r="E194" s="16">
        <v>415.75</v>
      </c>
      <c r="F194" s="16">
        <v>3793.62</v>
      </c>
      <c r="G194" s="16">
        <v>205.55</v>
      </c>
      <c r="H194" s="16">
        <v>266.10000000000002</v>
      </c>
      <c r="I194" s="16">
        <v>821.4</v>
      </c>
      <c r="J194" s="16">
        <v>127.05</v>
      </c>
      <c r="K194" s="16">
        <v>173.6</v>
      </c>
      <c r="L194" s="4"/>
    </row>
    <row r="195" spans="1:12" ht="15.6" x14ac:dyDescent="0.3">
      <c r="A195" s="15" t="s">
        <v>124</v>
      </c>
      <c r="B195" s="16">
        <v>579.85</v>
      </c>
      <c r="C195" s="16">
        <v>638.04999999999995</v>
      </c>
      <c r="D195" s="16">
        <v>2865.45</v>
      </c>
      <c r="E195" s="16">
        <v>409.7</v>
      </c>
      <c r="F195" s="16">
        <v>3778.04</v>
      </c>
      <c r="G195" s="16">
        <v>207.35</v>
      </c>
      <c r="H195" s="16">
        <v>264.39999999999998</v>
      </c>
      <c r="I195" s="16">
        <v>781.3</v>
      </c>
      <c r="J195" s="16">
        <v>125</v>
      </c>
      <c r="K195" s="16">
        <v>170.9</v>
      </c>
      <c r="L195" s="4"/>
    </row>
    <row r="196" spans="1:12" ht="15.6" x14ac:dyDescent="0.3">
      <c r="A196" s="15" t="s">
        <v>125</v>
      </c>
      <c r="B196" s="16">
        <v>570.45000000000005</v>
      </c>
      <c r="C196" s="16">
        <v>636.75</v>
      </c>
      <c r="D196" s="16">
        <v>2808.35</v>
      </c>
      <c r="E196" s="16">
        <v>412.2</v>
      </c>
      <c r="F196" s="16">
        <v>3806.36</v>
      </c>
      <c r="G196" s="16">
        <v>203.95</v>
      </c>
      <c r="H196" s="16">
        <v>267.55</v>
      </c>
      <c r="I196" s="16">
        <v>792.8</v>
      </c>
      <c r="J196" s="16">
        <v>128.5</v>
      </c>
      <c r="K196" s="16">
        <v>172.7</v>
      </c>
      <c r="L196" s="4"/>
    </row>
    <row r="197" spans="1:12" ht="15.6" x14ac:dyDescent="0.3">
      <c r="A197" s="15" t="s">
        <v>126</v>
      </c>
      <c r="B197" s="16">
        <v>556.25</v>
      </c>
      <c r="C197" s="16">
        <v>643.75</v>
      </c>
      <c r="D197" s="16">
        <v>2799.75</v>
      </c>
      <c r="E197" s="16">
        <v>412.85</v>
      </c>
      <c r="F197" s="16">
        <v>3770.03</v>
      </c>
      <c r="G197" s="16">
        <v>202.65</v>
      </c>
      <c r="H197" s="16">
        <v>262.2</v>
      </c>
      <c r="I197" s="16">
        <v>764.5</v>
      </c>
      <c r="J197" s="16">
        <v>127.35</v>
      </c>
      <c r="K197" s="16">
        <v>166.4</v>
      </c>
      <c r="L197" s="4"/>
    </row>
    <row r="198" spans="1:12" ht="15.6" x14ac:dyDescent="0.3">
      <c r="A198" s="15" t="s">
        <v>127</v>
      </c>
      <c r="B198" s="16">
        <v>548.20000000000005</v>
      </c>
      <c r="C198" s="16">
        <v>636.45000000000005</v>
      </c>
      <c r="D198" s="16">
        <v>2783.85</v>
      </c>
      <c r="E198" s="16">
        <v>429.75</v>
      </c>
      <c r="F198" s="16">
        <v>3762.62</v>
      </c>
      <c r="G198" s="16">
        <v>203.2</v>
      </c>
      <c r="H198" s="16">
        <v>251.95</v>
      </c>
      <c r="I198" s="16">
        <v>761.25</v>
      </c>
      <c r="J198" s="16">
        <v>124.75</v>
      </c>
      <c r="K198" s="16">
        <v>164.65</v>
      </c>
      <c r="L198" s="4"/>
    </row>
    <row r="199" spans="1:12" ht="15.6" x14ac:dyDescent="0.3">
      <c r="A199" s="15" t="s">
        <v>128</v>
      </c>
      <c r="B199" s="16">
        <v>564.85</v>
      </c>
      <c r="C199" s="16">
        <v>655.4</v>
      </c>
      <c r="D199" s="16">
        <v>2941.25</v>
      </c>
      <c r="E199" s="16">
        <v>446.85</v>
      </c>
      <c r="F199" s="16">
        <v>3798.6</v>
      </c>
      <c r="G199" s="16">
        <v>200.3</v>
      </c>
      <c r="H199" s="16">
        <v>271.7</v>
      </c>
      <c r="I199" s="16">
        <v>794.05</v>
      </c>
      <c r="J199" s="16">
        <v>130.25</v>
      </c>
      <c r="K199" s="16">
        <v>171.5</v>
      </c>
      <c r="L199" s="4"/>
    </row>
    <row r="200" spans="1:12" ht="15.6" x14ac:dyDescent="0.3">
      <c r="A200" s="15" t="s">
        <v>129</v>
      </c>
      <c r="B200" s="16">
        <v>566.4</v>
      </c>
      <c r="C200" s="16">
        <v>648.5</v>
      </c>
      <c r="D200" s="16">
        <v>2980.6</v>
      </c>
      <c r="E200" s="16">
        <v>441.2</v>
      </c>
      <c r="F200" s="16">
        <v>3841.4</v>
      </c>
      <c r="G200" s="16">
        <v>199</v>
      </c>
      <c r="H200" s="16">
        <v>280.5</v>
      </c>
      <c r="I200" s="16">
        <v>801.65</v>
      </c>
      <c r="J200" s="16">
        <v>128.55000000000001</v>
      </c>
      <c r="K200" s="16">
        <v>174.2</v>
      </c>
      <c r="L200" s="4"/>
    </row>
    <row r="201" spans="1:12" ht="15.6" x14ac:dyDescent="0.3">
      <c r="A201" s="15" t="s">
        <v>130</v>
      </c>
      <c r="B201" s="16">
        <v>557.25</v>
      </c>
      <c r="C201" s="16">
        <v>648.25</v>
      </c>
      <c r="D201" s="16">
        <v>2991.8</v>
      </c>
      <c r="E201" s="16">
        <v>453.9</v>
      </c>
      <c r="F201" s="16">
        <v>3843.19</v>
      </c>
      <c r="G201" s="16">
        <v>201.05</v>
      </c>
      <c r="H201" s="16">
        <v>277.60000000000002</v>
      </c>
      <c r="I201" s="16">
        <v>796.15</v>
      </c>
      <c r="J201" s="16">
        <v>123.6</v>
      </c>
      <c r="K201" s="16">
        <v>176.85</v>
      </c>
      <c r="L201" s="4"/>
    </row>
    <row r="202" spans="1:12" ht="15.6" x14ac:dyDescent="0.3">
      <c r="A202" s="15" t="s">
        <v>131</v>
      </c>
      <c r="B202" s="16">
        <v>543.1</v>
      </c>
      <c r="C202" s="16">
        <v>623.65</v>
      </c>
      <c r="D202" s="16">
        <v>2894.05</v>
      </c>
      <c r="E202" s="16">
        <v>449.45</v>
      </c>
      <c r="F202" s="16">
        <v>3650.34</v>
      </c>
      <c r="G202" s="16">
        <v>195.95</v>
      </c>
      <c r="H202" s="16">
        <v>277.89999999999998</v>
      </c>
      <c r="I202" s="16">
        <v>815.25</v>
      </c>
      <c r="J202" s="16">
        <v>124.15</v>
      </c>
      <c r="K202" s="16">
        <v>178</v>
      </c>
      <c r="L202" s="4"/>
    </row>
    <row r="203" spans="1:12" ht="15.6" x14ac:dyDescent="0.3">
      <c r="A203" s="15" t="s">
        <v>132</v>
      </c>
      <c r="B203" s="16">
        <v>532.85</v>
      </c>
      <c r="C203" s="16">
        <v>619.85</v>
      </c>
      <c r="D203" s="16">
        <v>2875.05</v>
      </c>
      <c r="E203" s="16">
        <v>432.8</v>
      </c>
      <c r="F203" s="16">
        <v>3576.98</v>
      </c>
      <c r="G203" s="16">
        <v>193.15</v>
      </c>
      <c r="H203" s="16">
        <v>284.55</v>
      </c>
      <c r="I203" s="16">
        <v>805.05</v>
      </c>
      <c r="J203" s="16">
        <v>120</v>
      </c>
      <c r="K203" s="16">
        <v>169.45</v>
      </c>
      <c r="L203" s="4"/>
    </row>
    <row r="204" spans="1:12" ht="15.6" x14ac:dyDescent="0.3">
      <c r="A204" s="15">
        <v>45272</v>
      </c>
      <c r="B204" s="16">
        <v>527.45000000000005</v>
      </c>
      <c r="C204" s="16">
        <v>612.4</v>
      </c>
      <c r="D204" s="16">
        <v>2857.65</v>
      </c>
      <c r="E204" s="16">
        <v>437.55</v>
      </c>
      <c r="F204" s="16">
        <v>3655.16</v>
      </c>
      <c r="G204" s="16">
        <v>195.4</v>
      </c>
      <c r="H204" s="16">
        <v>289.05</v>
      </c>
      <c r="I204" s="16">
        <v>791.75</v>
      </c>
      <c r="J204" s="16">
        <v>116.75</v>
      </c>
      <c r="K204" s="16">
        <v>166.35</v>
      </c>
      <c r="L204" s="4"/>
    </row>
    <row r="205" spans="1:12" ht="15.6" x14ac:dyDescent="0.3">
      <c r="A205" s="15">
        <v>45242</v>
      </c>
      <c r="B205" s="16">
        <v>522.4</v>
      </c>
      <c r="C205" s="16">
        <v>614.25</v>
      </c>
      <c r="D205" s="16">
        <v>2855.8</v>
      </c>
      <c r="E205" s="16">
        <v>430.95</v>
      </c>
      <c r="F205" s="16">
        <v>3626.1</v>
      </c>
      <c r="G205" s="16">
        <v>197.8</v>
      </c>
      <c r="H205" s="16">
        <v>285.89999999999998</v>
      </c>
      <c r="I205" s="16">
        <v>770.95</v>
      </c>
      <c r="J205" s="16">
        <v>118.45</v>
      </c>
      <c r="K205" s="16">
        <v>169.8</v>
      </c>
      <c r="L205" s="4"/>
    </row>
    <row r="206" spans="1:12" ht="15.6" x14ac:dyDescent="0.3">
      <c r="A206" s="15">
        <v>45150</v>
      </c>
      <c r="B206" s="16">
        <v>520.35</v>
      </c>
      <c r="C206" s="16">
        <v>614.15</v>
      </c>
      <c r="D206" s="16">
        <v>2822.15</v>
      </c>
      <c r="E206" s="16">
        <v>428.25</v>
      </c>
      <c r="F206" s="16">
        <v>3609.97</v>
      </c>
      <c r="G206" s="16">
        <v>195.95</v>
      </c>
      <c r="H206" s="16">
        <v>278.95</v>
      </c>
      <c r="I206" s="16">
        <v>772.45</v>
      </c>
      <c r="J206" s="16">
        <v>119.95</v>
      </c>
      <c r="K206" s="16">
        <v>170.6</v>
      </c>
      <c r="L206" s="4"/>
    </row>
    <row r="207" spans="1:12" ht="15.6" x14ac:dyDescent="0.3">
      <c r="A207" s="15">
        <v>45119</v>
      </c>
      <c r="B207" s="16">
        <v>516.04999999999995</v>
      </c>
      <c r="C207" s="16">
        <v>611.70000000000005</v>
      </c>
      <c r="D207" s="16">
        <v>2887.15</v>
      </c>
      <c r="E207" s="16">
        <v>432</v>
      </c>
      <c r="F207" s="16">
        <v>3598.23</v>
      </c>
      <c r="G207" s="16">
        <v>198.9</v>
      </c>
      <c r="H207" s="16">
        <v>271.60000000000002</v>
      </c>
      <c r="I207" s="16">
        <v>785.45</v>
      </c>
      <c r="J207" s="16">
        <v>121.7</v>
      </c>
      <c r="K207" s="16">
        <v>173.2</v>
      </c>
      <c r="L207" s="4"/>
    </row>
    <row r="208" spans="1:12" ht="15.6" x14ac:dyDescent="0.3">
      <c r="A208" s="15">
        <v>45089</v>
      </c>
      <c r="B208" s="16">
        <v>523</v>
      </c>
      <c r="C208" s="16">
        <v>608.45000000000005</v>
      </c>
      <c r="D208" s="16">
        <v>2883.95</v>
      </c>
      <c r="E208" s="16">
        <v>419.15</v>
      </c>
      <c r="F208" s="16">
        <v>3587.48</v>
      </c>
      <c r="G208" s="16">
        <v>201.95</v>
      </c>
      <c r="H208" s="16">
        <v>258.05</v>
      </c>
      <c r="I208" s="16">
        <v>746</v>
      </c>
      <c r="J208" s="16">
        <v>118.9</v>
      </c>
      <c r="K208" s="16">
        <v>173.35</v>
      </c>
      <c r="L208" s="4"/>
    </row>
    <row r="209" spans="1:12" ht="15.6" x14ac:dyDescent="0.3">
      <c r="A209" s="15">
        <v>45058</v>
      </c>
      <c r="B209" s="16">
        <v>520.65</v>
      </c>
      <c r="C209" s="16">
        <v>608.25</v>
      </c>
      <c r="D209" s="16">
        <v>2959.35</v>
      </c>
      <c r="E209" s="16">
        <v>410.05</v>
      </c>
      <c r="F209" s="16">
        <v>3515.31</v>
      </c>
      <c r="G209" s="16">
        <v>202.05</v>
      </c>
      <c r="H209" s="16">
        <v>251.7</v>
      </c>
      <c r="I209" s="16">
        <v>714.05</v>
      </c>
      <c r="J209" s="16">
        <v>116.75</v>
      </c>
      <c r="K209" s="16">
        <v>171.75</v>
      </c>
      <c r="L209" s="4"/>
    </row>
    <row r="210" spans="1:12" ht="15.6" x14ac:dyDescent="0.3">
      <c r="A210" s="15">
        <v>45028</v>
      </c>
      <c r="B210" s="16">
        <v>519.25</v>
      </c>
      <c r="C210" s="16">
        <v>594.70000000000005</v>
      </c>
      <c r="D210" s="16">
        <v>2531.1999999999998</v>
      </c>
      <c r="E210" s="16">
        <v>409.5</v>
      </c>
      <c r="F210" s="16">
        <v>3496.25</v>
      </c>
      <c r="G210" s="16">
        <v>202.05</v>
      </c>
      <c r="H210" s="16">
        <v>255.9</v>
      </c>
      <c r="I210" s="16">
        <v>719</v>
      </c>
      <c r="J210" s="16">
        <v>117.4</v>
      </c>
      <c r="K210" s="16">
        <v>173.55</v>
      </c>
      <c r="L210" s="4"/>
    </row>
    <row r="211" spans="1:12" ht="15.6" x14ac:dyDescent="0.3">
      <c r="A211" s="15">
        <v>44938</v>
      </c>
      <c r="B211" s="16">
        <v>517.20000000000005</v>
      </c>
      <c r="C211" s="16">
        <v>571.75</v>
      </c>
      <c r="D211" s="16">
        <v>2362.6999999999998</v>
      </c>
      <c r="E211" s="16">
        <v>401.15</v>
      </c>
      <c r="F211" s="16">
        <v>3495.45</v>
      </c>
      <c r="G211" s="16">
        <v>194.55</v>
      </c>
      <c r="H211" s="16">
        <v>266.55</v>
      </c>
      <c r="I211" s="16">
        <v>670.9</v>
      </c>
      <c r="J211" s="16">
        <v>116.3</v>
      </c>
      <c r="K211" s="16">
        <v>176.65</v>
      </c>
      <c r="L211" s="4"/>
    </row>
    <row r="212" spans="1:12" ht="15.6" x14ac:dyDescent="0.3">
      <c r="A212" s="15" t="s">
        <v>133</v>
      </c>
      <c r="B212" s="16">
        <v>515.65</v>
      </c>
      <c r="C212" s="16">
        <v>564.75</v>
      </c>
      <c r="D212" s="16">
        <v>2358.5500000000002</v>
      </c>
      <c r="E212" s="16">
        <v>396.9</v>
      </c>
      <c r="F212" s="16">
        <v>3471.51</v>
      </c>
      <c r="G212" s="16">
        <v>194.95</v>
      </c>
      <c r="H212" s="16">
        <v>253.1</v>
      </c>
      <c r="I212" s="16">
        <v>679.5</v>
      </c>
      <c r="J212" s="16">
        <v>118.55</v>
      </c>
      <c r="K212" s="16">
        <v>175.8</v>
      </c>
      <c r="L212" s="4"/>
    </row>
    <row r="213" spans="1:12" ht="15.6" x14ac:dyDescent="0.3">
      <c r="A213" s="15" t="s">
        <v>134</v>
      </c>
      <c r="B213" s="16">
        <v>517.45000000000005</v>
      </c>
      <c r="C213" s="16">
        <v>568.6</v>
      </c>
      <c r="D213" s="16">
        <v>2396.6</v>
      </c>
      <c r="E213" s="16">
        <v>418.8</v>
      </c>
      <c r="F213" s="16">
        <v>3497.54</v>
      </c>
      <c r="G213" s="16">
        <v>192</v>
      </c>
      <c r="H213" s="16">
        <v>249.7</v>
      </c>
      <c r="I213" s="16">
        <v>680.9</v>
      </c>
      <c r="J213" s="16">
        <v>116.6</v>
      </c>
      <c r="K213" s="16">
        <v>172.35</v>
      </c>
      <c r="L213" s="4"/>
    </row>
    <row r="214" spans="1:12" ht="15.6" x14ac:dyDescent="0.3">
      <c r="A214" s="15" t="s">
        <v>135</v>
      </c>
      <c r="B214" s="16">
        <v>515.6</v>
      </c>
      <c r="C214" s="16">
        <v>564.45000000000005</v>
      </c>
      <c r="D214" s="16">
        <v>2423.5</v>
      </c>
      <c r="E214" s="16">
        <v>403.05</v>
      </c>
      <c r="F214" s="16">
        <v>3454.15</v>
      </c>
      <c r="G214" s="16">
        <v>193.95</v>
      </c>
      <c r="H214" s="16">
        <v>255.8</v>
      </c>
      <c r="I214" s="16">
        <v>674.3</v>
      </c>
      <c r="J214" s="16">
        <v>113.8</v>
      </c>
      <c r="K214" s="16">
        <v>169.3</v>
      </c>
      <c r="L214" s="4"/>
    </row>
    <row r="215" spans="1:12" ht="15.6" x14ac:dyDescent="0.3">
      <c r="A215" s="15" t="s">
        <v>136</v>
      </c>
      <c r="B215" s="16">
        <v>507.8</v>
      </c>
      <c r="C215" s="16">
        <v>560.35</v>
      </c>
      <c r="D215" s="16">
        <v>2225.4499999999998</v>
      </c>
      <c r="E215" s="16">
        <v>408.2</v>
      </c>
      <c r="F215" s="16">
        <v>3441.16</v>
      </c>
      <c r="G215" s="16">
        <v>188.85</v>
      </c>
      <c r="H215" s="16">
        <v>252.85</v>
      </c>
      <c r="I215" s="16">
        <v>677.65</v>
      </c>
      <c r="J215" s="16">
        <v>113.25</v>
      </c>
      <c r="K215" s="16">
        <v>171.65</v>
      </c>
      <c r="L215" s="4"/>
    </row>
    <row r="216" spans="1:12" ht="15.6" x14ac:dyDescent="0.3">
      <c r="A216" s="15" t="s">
        <v>137</v>
      </c>
      <c r="B216" s="16">
        <v>501.95</v>
      </c>
      <c r="C216" s="16">
        <v>559.95000000000005</v>
      </c>
      <c r="D216" s="16">
        <v>2175.25</v>
      </c>
      <c r="E216" s="16">
        <v>412.75</v>
      </c>
      <c r="F216" s="16">
        <v>3492.07</v>
      </c>
      <c r="G216" s="16">
        <v>190.65</v>
      </c>
      <c r="H216" s="16">
        <v>249.85</v>
      </c>
      <c r="I216" s="16">
        <v>617.70000000000005</v>
      </c>
      <c r="J216" s="16">
        <v>112.95</v>
      </c>
      <c r="K216" s="16">
        <v>172.1</v>
      </c>
      <c r="L216" s="4"/>
    </row>
    <row r="217" spans="1:12" ht="15.6" x14ac:dyDescent="0.3">
      <c r="A217" s="15" t="s">
        <v>138</v>
      </c>
      <c r="B217" s="16">
        <v>500.25</v>
      </c>
      <c r="C217" s="16">
        <v>558.95000000000005</v>
      </c>
      <c r="D217" s="16">
        <v>2172.65</v>
      </c>
      <c r="E217" s="16">
        <v>411.35</v>
      </c>
      <c r="F217" s="16">
        <v>3513.87</v>
      </c>
      <c r="G217" s="16">
        <v>191</v>
      </c>
      <c r="H217" s="16">
        <v>249.3</v>
      </c>
      <c r="I217" s="16">
        <v>608.75</v>
      </c>
      <c r="J217" s="16">
        <v>115.3</v>
      </c>
      <c r="K217" s="16">
        <v>171.85</v>
      </c>
      <c r="L217" s="4"/>
    </row>
    <row r="218" spans="1:12" ht="15.6" x14ac:dyDescent="0.3">
      <c r="A218" s="15" t="s">
        <v>139</v>
      </c>
      <c r="B218" s="16">
        <v>506.85</v>
      </c>
      <c r="C218" s="16">
        <v>561.5</v>
      </c>
      <c r="D218" s="16">
        <v>2196.65</v>
      </c>
      <c r="E218" s="16">
        <v>420.85</v>
      </c>
      <c r="F218" s="16">
        <v>3494.01</v>
      </c>
      <c r="G218" s="16">
        <v>191.2</v>
      </c>
      <c r="H218" s="16">
        <v>251.75</v>
      </c>
      <c r="I218" s="16">
        <v>610.9</v>
      </c>
      <c r="J218" s="16">
        <v>116.5</v>
      </c>
      <c r="K218" s="16">
        <v>171.1</v>
      </c>
      <c r="L218" s="4"/>
    </row>
    <row r="219" spans="1:12" ht="15.6" x14ac:dyDescent="0.3">
      <c r="A219" s="15" t="s">
        <v>140</v>
      </c>
      <c r="B219" s="16">
        <v>497.3</v>
      </c>
      <c r="C219" s="16">
        <v>563.75</v>
      </c>
      <c r="D219" s="16">
        <v>2149.85</v>
      </c>
      <c r="E219" s="16">
        <v>422.8</v>
      </c>
      <c r="F219" s="16">
        <v>3503.37</v>
      </c>
      <c r="G219" s="16">
        <v>197.85</v>
      </c>
      <c r="H219" s="16">
        <v>243.6</v>
      </c>
      <c r="I219" s="16">
        <v>612</v>
      </c>
      <c r="J219" s="16">
        <v>118.15</v>
      </c>
      <c r="K219" s="16">
        <v>172.55</v>
      </c>
      <c r="L219" s="4"/>
    </row>
    <row r="220" spans="1:12" ht="15.6" x14ac:dyDescent="0.3">
      <c r="A220" s="15" t="s">
        <v>141</v>
      </c>
      <c r="B220" s="16">
        <v>497.75</v>
      </c>
      <c r="C220" s="16">
        <v>563.04999999999995</v>
      </c>
      <c r="D220" s="16">
        <v>2208.8000000000002</v>
      </c>
      <c r="E220" s="16">
        <v>431.6</v>
      </c>
      <c r="F220" s="16">
        <v>3486.3</v>
      </c>
      <c r="G220" s="16">
        <v>196.35</v>
      </c>
      <c r="H220" s="16">
        <v>246.1</v>
      </c>
      <c r="I220" s="16">
        <v>614.65</v>
      </c>
      <c r="J220" s="16">
        <v>122.2</v>
      </c>
      <c r="K220" s="16">
        <v>167.65</v>
      </c>
      <c r="L220" s="4"/>
    </row>
    <row r="221" spans="1:12" ht="15.6" x14ac:dyDescent="0.3">
      <c r="A221" s="15" t="s">
        <v>142</v>
      </c>
      <c r="B221" s="16">
        <v>504.3</v>
      </c>
      <c r="C221" s="16">
        <v>584.65</v>
      </c>
      <c r="D221" s="16">
        <v>2205.9</v>
      </c>
      <c r="E221" s="16">
        <v>445.7</v>
      </c>
      <c r="F221" s="16">
        <v>3481.72</v>
      </c>
      <c r="G221" s="16">
        <v>201.8</v>
      </c>
      <c r="H221" s="16">
        <v>250.05</v>
      </c>
      <c r="I221" s="16">
        <v>609.29999999999995</v>
      </c>
      <c r="J221" s="16">
        <v>121.85</v>
      </c>
      <c r="K221" s="16">
        <v>153.44999999999999</v>
      </c>
      <c r="L221" s="4"/>
    </row>
    <row r="222" spans="1:12" ht="15.6" x14ac:dyDescent="0.3">
      <c r="A222" s="15" t="s">
        <v>143</v>
      </c>
      <c r="B222" s="16">
        <v>505.4</v>
      </c>
      <c r="C222" s="16">
        <v>584.70000000000005</v>
      </c>
      <c r="D222" s="16">
        <v>2225.4</v>
      </c>
      <c r="E222" s="16">
        <v>446.3</v>
      </c>
      <c r="F222" s="16">
        <v>3388.6</v>
      </c>
      <c r="G222" s="16">
        <v>199.5</v>
      </c>
      <c r="H222" s="16">
        <v>248.2</v>
      </c>
      <c r="I222" s="16">
        <v>606.79999999999995</v>
      </c>
      <c r="J222" s="16">
        <v>120.25</v>
      </c>
      <c r="K222" s="16">
        <v>154.1</v>
      </c>
      <c r="L222" s="4"/>
    </row>
    <row r="223" spans="1:12" ht="15.6" x14ac:dyDescent="0.3">
      <c r="A223" s="15" t="s">
        <v>144</v>
      </c>
      <c r="B223" s="16">
        <v>487.5</v>
      </c>
      <c r="C223" s="16">
        <v>581.35</v>
      </c>
      <c r="D223" s="16">
        <v>2213.65</v>
      </c>
      <c r="E223" s="16">
        <v>447.05</v>
      </c>
      <c r="F223" s="16">
        <v>3316.19</v>
      </c>
      <c r="G223" s="16">
        <v>195.8</v>
      </c>
      <c r="H223" s="16">
        <v>252.1</v>
      </c>
      <c r="I223" s="16">
        <v>605.54999999999995</v>
      </c>
      <c r="J223" s="16">
        <v>122.2</v>
      </c>
      <c r="K223" s="16">
        <v>151.55000000000001</v>
      </c>
      <c r="L223" s="4"/>
    </row>
    <row r="224" spans="1:12" ht="15.6" x14ac:dyDescent="0.3">
      <c r="A224" s="15">
        <v>45271</v>
      </c>
      <c r="B224" s="16">
        <v>482.45</v>
      </c>
      <c r="C224" s="16">
        <v>581.29999999999995</v>
      </c>
      <c r="D224" s="16">
        <v>2211.35</v>
      </c>
      <c r="E224" s="16">
        <v>420.2</v>
      </c>
      <c r="F224" s="16">
        <v>3358.9</v>
      </c>
      <c r="G224" s="16">
        <v>196.75</v>
      </c>
      <c r="H224" s="16">
        <v>252</v>
      </c>
      <c r="I224" s="16">
        <v>607.85</v>
      </c>
      <c r="J224" s="16">
        <v>123.3</v>
      </c>
      <c r="K224" s="16">
        <v>148.6</v>
      </c>
      <c r="L224" s="4"/>
    </row>
    <row r="225" spans="1:12" ht="15.6" x14ac:dyDescent="0.3">
      <c r="A225" s="15">
        <v>45210</v>
      </c>
      <c r="B225" s="16">
        <v>481.3</v>
      </c>
      <c r="C225" s="16">
        <v>579.5</v>
      </c>
      <c r="D225" s="16">
        <v>2205.1</v>
      </c>
      <c r="E225" s="16">
        <v>416.05</v>
      </c>
      <c r="F225" s="16">
        <v>3318.08</v>
      </c>
      <c r="G225" s="16">
        <v>195.9</v>
      </c>
      <c r="H225" s="16">
        <v>248.95</v>
      </c>
      <c r="I225" s="16">
        <v>610.25</v>
      </c>
      <c r="J225" s="16">
        <v>121.3</v>
      </c>
      <c r="K225" s="16">
        <v>149.9</v>
      </c>
      <c r="L225" s="4"/>
    </row>
    <row r="226" spans="1:12" ht="15.6" x14ac:dyDescent="0.3">
      <c r="A226" s="15">
        <v>45180</v>
      </c>
      <c r="B226" s="16">
        <v>484.45</v>
      </c>
      <c r="C226" s="16">
        <v>578.35</v>
      </c>
      <c r="D226" s="16">
        <v>2214.65</v>
      </c>
      <c r="E226" s="16">
        <v>418.8</v>
      </c>
      <c r="F226" s="16">
        <v>3332.01</v>
      </c>
      <c r="G226" s="16">
        <v>192.7</v>
      </c>
      <c r="H226" s="16">
        <v>262.85000000000002</v>
      </c>
      <c r="I226" s="16">
        <v>614.79999999999995</v>
      </c>
      <c r="J226" s="16">
        <v>121.85</v>
      </c>
      <c r="K226" s="16">
        <v>147.5</v>
      </c>
      <c r="L226" s="4"/>
    </row>
    <row r="227" spans="1:12" ht="15.6" x14ac:dyDescent="0.3">
      <c r="A227" s="15">
        <v>45149</v>
      </c>
      <c r="B227" s="16">
        <v>488.05</v>
      </c>
      <c r="C227" s="16">
        <v>580.29999999999995</v>
      </c>
      <c r="D227" s="16">
        <v>2259.9499999999998</v>
      </c>
      <c r="E227" s="16">
        <v>424.2</v>
      </c>
      <c r="F227" s="16">
        <v>3365.95</v>
      </c>
      <c r="G227" s="16">
        <v>195.35</v>
      </c>
      <c r="H227" s="16">
        <v>259.7</v>
      </c>
      <c r="I227" s="16">
        <v>613.35</v>
      </c>
      <c r="J227" s="16">
        <v>125.15</v>
      </c>
      <c r="K227" s="16">
        <v>149.35</v>
      </c>
      <c r="L227" s="4"/>
    </row>
    <row r="228" spans="1:12" ht="15.6" x14ac:dyDescent="0.3">
      <c r="A228" s="15">
        <v>45118</v>
      </c>
      <c r="B228" s="16">
        <v>484.55</v>
      </c>
      <c r="C228" s="16">
        <v>579.75</v>
      </c>
      <c r="D228" s="16">
        <v>2233.35</v>
      </c>
      <c r="E228" s="16">
        <v>422.55</v>
      </c>
      <c r="F228" s="16">
        <v>3354.91</v>
      </c>
      <c r="G228" s="16">
        <v>193.2</v>
      </c>
      <c r="H228" s="16">
        <v>262.39999999999998</v>
      </c>
      <c r="I228" s="16">
        <v>610.79999999999995</v>
      </c>
      <c r="J228" s="16">
        <v>121.3</v>
      </c>
      <c r="K228" s="16">
        <v>149.25</v>
      </c>
      <c r="L228" s="4"/>
    </row>
    <row r="229" spans="1:12" ht="15.6" x14ac:dyDescent="0.3">
      <c r="A229" s="15">
        <v>45088</v>
      </c>
      <c r="B229" s="16">
        <v>481.95</v>
      </c>
      <c r="C229" s="16">
        <v>574.35</v>
      </c>
      <c r="D229" s="16">
        <v>2246</v>
      </c>
      <c r="E229" s="16">
        <v>421.5</v>
      </c>
      <c r="F229" s="16">
        <v>3364.66</v>
      </c>
      <c r="G229" s="16">
        <v>193.3</v>
      </c>
      <c r="H229" s="16">
        <v>268.35000000000002</v>
      </c>
      <c r="I229" s="16">
        <v>611.4</v>
      </c>
      <c r="J229" s="16">
        <v>123.3</v>
      </c>
      <c r="K229" s="16">
        <v>147.35</v>
      </c>
      <c r="L229" s="4"/>
    </row>
    <row r="230" spans="1:12" ht="15.6" x14ac:dyDescent="0.3">
      <c r="A230" s="15">
        <v>44996</v>
      </c>
      <c r="B230" s="16">
        <v>475.2</v>
      </c>
      <c r="C230" s="16">
        <v>578.15</v>
      </c>
      <c r="D230" s="16">
        <v>2229.85</v>
      </c>
      <c r="E230" s="16">
        <v>430.4</v>
      </c>
      <c r="F230" s="16">
        <v>3335.45</v>
      </c>
      <c r="G230" s="16">
        <v>190</v>
      </c>
      <c r="H230" s="16">
        <v>275.3</v>
      </c>
      <c r="I230" s="16">
        <v>608.04999999999995</v>
      </c>
      <c r="J230" s="16">
        <v>116.5</v>
      </c>
      <c r="K230" s="16">
        <v>140.35</v>
      </c>
      <c r="L230" s="4"/>
    </row>
    <row r="231" spans="1:12" ht="15.6" x14ac:dyDescent="0.3">
      <c r="A231" s="15">
        <v>44968</v>
      </c>
      <c r="B231" s="16">
        <v>474.2</v>
      </c>
      <c r="C231" s="16">
        <v>572.1</v>
      </c>
      <c r="D231" s="16">
        <v>2215.3000000000002</v>
      </c>
      <c r="E231" s="16">
        <v>426.05</v>
      </c>
      <c r="F231" s="16">
        <v>3344.6</v>
      </c>
      <c r="G231" s="16">
        <v>186.2</v>
      </c>
      <c r="H231" s="16">
        <v>269.35000000000002</v>
      </c>
      <c r="I231" s="16">
        <v>606.25</v>
      </c>
      <c r="J231" s="16">
        <v>107.55</v>
      </c>
      <c r="K231" s="16">
        <v>139.80000000000001</v>
      </c>
      <c r="L231" s="4"/>
    </row>
    <row r="232" spans="1:12" ht="15.6" x14ac:dyDescent="0.3">
      <c r="A232" s="15">
        <v>44937</v>
      </c>
      <c r="B232" s="16">
        <v>462.7</v>
      </c>
      <c r="C232" s="16">
        <v>566.4</v>
      </c>
      <c r="D232" s="16">
        <v>2217.3000000000002</v>
      </c>
      <c r="E232" s="16">
        <v>431</v>
      </c>
      <c r="F232" s="16">
        <v>3315.29</v>
      </c>
      <c r="G232" s="16">
        <v>186.7</v>
      </c>
      <c r="H232" s="16">
        <v>267.7</v>
      </c>
      <c r="I232" s="16">
        <v>600</v>
      </c>
      <c r="J232" s="16">
        <v>103.7</v>
      </c>
      <c r="K232" s="16">
        <v>139.55000000000001</v>
      </c>
      <c r="L232" s="4"/>
    </row>
    <row r="233" spans="1:12" ht="15.6" x14ac:dyDescent="0.3">
      <c r="A233" s="15" t="s">
        <v>145</v>
      </c>
      <c r="B233" s="16">
        <v>459.5</v>
      </c>
      <c r="C233" s="16">
        <v>565.54999999999995</v>
      </c>
      <c r="D233" s="16">
        <v>2294.65</v>
      </c>
      <c r="E233" s="16">
        <v>420.05</v>
      </c>
      <c r="F233" s="16">
        <v>3353.21</v>
      </c>
      <c r="G233" s="16">
        <v>186.15</v>
      </c>
      <c r="H233" s="16">
        <v>259.2</v>
      </c>
      <c r="I233" s="16">
        <v>602.25</v>
      </c>
      <c r="J233" s="16">
        <v>105.1</v>
      </c>
      <c r="K233" s="16">
        <v>139.35</v>
      </c>
      <c r="L233" s="4"/>
    </row>
    <row r="234" spans="1:12" ht="15.6" x14ac:dyDescent="0.3">
      <c r="A234" s="15" t="s">
        <v>146</v>
      </c>
      <c r="B234" s="16">
        <v>456.65</v>
      </c>
      <c r="C234" s="16">
        <v>565.20000000000005</v>
      </c>
      <c r="D234" s="16">
        <v>2299.1</v>
      </c>
      <c r="E234" s="16">
        <v>411.6</v>
      </c>
      <c r="F234" s="16">
        <v>3362.97</v>
      </c>
      <c r="G234" s="16">
        <v>188.8</v>
      </c>
      <c r="H234" s="16">
        <v>250.55</v>
      </c>
      <c r="I234" s="16">
        <v>604.20000000000005</v>
      </c>
      <c r="J234" s="16">
        <v>107.7</v>
      </c>
      <c r="K234" s="16">
        <v>140.19999999999999</v>
      </c>
      <c r="L234" s="4"/>
    </row>
    <row r="235" spans="1:12" ht="15.6" x14ac:dyDescent="0.3">
      <c r="A235" s="15" t="s">
        <v>147</v>
      </c>
      <c r="B235" s="16">
        <v>456.15</v>
      </c>
      <c r="C235" s="16">
        <v>561.15</v>
      </c>
      <c r="D235" s="16">
        <v>2261.6999999999998</v>
      </c>
      <c r="E235" s="16">
        <v>414.75</v>
      </c>
      <c r="F235" s="16">
        <v>3335.5</v>
      </c>
      <c r="G235" s="16">
        <v>184.75</v>
      </c>
      <c r="H235" s="16">
        <v>249.15</v>
      </c>
      <c r="I235" s="16">
        <v>606.65</v>
      </c>
      <c r="J235" s="16">
        <v>105.65</v>
      </c>
      <c r="K235" s="16">
        <v>140</v>
      </c>
      <c r="L235" s="4"/>
    </row>
    <row r="236" spans="1:12" ht="15.6" x14ac:dyDescent="0.3">
      <c r="A236" s="15" t="s">
        <v>148</v>
      </c>
      <c r="B236" s="16">
        <v>456.65</v>
      </c>
      <c r="C236" s="16">
        <v>547</v>
      </c>
      <c r="D236" s="16">
        <v>2203.1999999999998</v>
      </c>
      <c r="E236" s="16">
        <v>400.55</v>
      </c>
      <c r="F236" s="16">
        <v>3321.36</v>
      </c>
      <c r="G236" s="16">
        <v>180.9</v>
      </c>
      <c r="H236" s="16">
        <v>238.65</v>
      </c>
      <c r="I236" s="16">
        <v>605</v>
      </c>
      <c r="J236" s="16">
        <v>106.45</v>
      </c>
      <c r="K236" s="16">
        <v>138.80000000000001</v>
      </c>
      <c r="L236" s="4"/>
    </row>
    <row r="237" spans="1:12" ht="15.6" x14ac:dyDescent="0.3">
      <c r="A237" s="15" t="s">
        <v>149</v>
      </c>
      <c r="B237" s="16">
        <v>461.2</v>
      </c>
      <c r="C237" s="16">
        <v>556.20000000000005</v>
      </c>
      <c r="D237" s="16">
        <v>2257</v>
      </c>
      <c r="E237" s="16">
        <v>408.9</v>
      </c>
      <c r="F237" s="16">
        <v>3374.47</v>
      </c>
      <c r="G237" s="16">
        <v>184.35</v>
      </c>
      <c r="H237" s="16">
        <v>243.45</v>
      </c>
      <c r="I237" s="16">
        <v>611.04999999999995</v>
      </c>
      <c r="J237" s="16">
        <v>108.25</v>
      </c>
      <c r="K237" s="16">
        <v>140.44999999999999</v>
      </c>
      <c r="L237" s="4"/>
    </row>
    <row r="238" spans="1:12" ht="15.6" x14ac:dyDescent="0.3">
      <c r="A238" s="15" t="s">
        <v>150</v>
      </c>
      <c r="B238" s="16">
        <v>456.7</v>
      </c>
      <c r="C238" s="16">
        <v>552.95000000000005</v>
      </c>
      <c r="D238" s="16">
        <v>2308.65</v>
      </c>
      <c r="E238" s="16">
        <v>411.8</v>
      </c>
      <c r="F238" s="16">
        <v>3394.42</v>
      </c>
      <c r="G238" s="16">
        <v>184.85</v>
      </c>
      <c r="H238" s="16">
        <v>249.7</v>
      </c>
      <c r="I238" s="16">
        <v>617.45000000000005</v>
      </c>
      <c r="J238" s="16">
        <v>108.9</v>
      </c>
      <c r="K238" s="16">
        <v>139.05000000000001</v>
      </c>
      <c r="L238" s="4"/>
    </row>
    <row r="239" spans="1:12" ht="15.6" x14ac:dyDescent="0.3">
      <c r="A239" s="15" t="s">
        <v>151</v>
      </c>
      <c r="B239" s="16">
        <v>471.75</v>
      </c>
      <c r="C239" s="16">
        <v>563.1</v>
      </c>
      <c r="D239" s="16">
        <v>2393.75</v>
      </c>
      <c r="E239" s="16">
        <v>424.15</v>
      </c>
      <c r="F239" s="16">
        <v>3478.43</v>
      </c>
      <c r="G239" s="16">
        <v>186.2</v>
      </c>
      <c r="H239" s="16">
        <v>261.5</v>
      </c>
      <c r="I239" s="16">
        <v>634.95000000000005</v>
      </c>
      <c r="J239" s="16">
        <v>113.35</v>
      </c>
      <c r="K239" s="16">
        <v>143.94999999999999</v>
      </c>
      <c r="L239" s="4"/>
    </row>
    <row r="240" spans="1:12" ht="15.6" x14ac:dyDescent="0.3">
      <c r="A240" s="15" t="s">
        <v>152</v>
      </c>
      <c r="B240" s="16">
        <v>479.95</v>
      </c>
      <c r="C240" s="16">
        <v>571.20000000000005</v>
      </c>
      <c r="D240" s="16">
        <v>2402.1999999999998</v>
      </c>
      <c r="E240" s="16">
        <v>421.9</v>
      </c>
      <c r="F240" s="16">
        <v>3439.71</v>
      </c>
      <c r="G240" s="16">
        <v>186.3</v>
      </c>
      <c r="H240" s="16">
        <v>259.5</v>
      </c>
      <c r="I240" s="16">
        <v>634.70000000000005</v>
      </c>
      <c r="J240" s="16">
        <v>111.65</v>
      </c>
      <c r="K240" s="16">
        <v>144.9</v>
      </c>
      <c r="L240" s="4"/>
    </row>
    <row r="241" spans="1:12" ht="15.6" x14ac:dyDescent="0.3">
      <c r="A241" s="15" t="s">
        <v>153</v>
      </c>
      <c r="B241" s="16">
        <v>485.05</v>
      </c>
      <c r="C241" s="16">
        <v>572.65</v>
      </c>
      <c r="D241" s="16">
        <v>2406.35</v>
      </c>
      <c r="E241" s="16">
        <v>416.4</v>
      </c>
      <c r="F241" s="16">
        <v>3471.17</v>
      </c>
      <c r="G241" s="16">
        <v>186.95</v>
      </c>
      <c r="H241" s="16">
        <v>256.75</v>
      </c>
      <c r="I241" s="16">
        <v>636.6</v>
      </c>
      <c r="J241" s="16">
        <v>113.2</v>
      </c>
      <c r="K241" s="16">
        <v>146.44999999999999</v>
      </c>
      <c r="L241" s="4"/>
    </row>
    <row r="242" spans="1:12" ht="15.6" x14ac:dyDescent="0.3">
      <c r="A242" s="15" t="s">
        <v>154</v>
      </c>
      <c r="B242" s="16">
        <v>484.35</v>
      </c>
      <c r="C242" s="16">
        <v>576.45000000000005</v>
      </c>
      <c r="D242" s="16">
        <v>2428.4</v>
      </c>
      <c r="E242" s="16">
        <v>428.4</v>
      </c>
      <c r="F242" s="16">
        <v>3490.88</v>
      </c>
      <c r="G242" s="16">
        <v>186.25</v>
      </c>
      <c r="H242" s="16">
        <v>255.65</v>
      </c>
      <c r="I242" s="16">
        <v>649.20000000000005</v>
      </c>
      <c r="J242" s="16">
        <v>113.85</v>
      </c>
      <c r="K242" s="16">
        <v>145.19999999999999</v>
      </c>
      <c r="L242" s="4"/>
    </row>
    <row r="243" spans="1:12" ht="15.6" x14ac:dyDescent="0.3">
      <c r="A243" s="15" t="s">
        <v>155</v>
      </c>
      <c r="B243" s="16">
        <v>483.4</v>
      </c>
      <c r="C243" s="16">
        <v>575.65</v>
      </c>
      <c r="D243" s="16">
        <v>2429.35</v>
      </c>
      <c r="E243" s="16">
        <v>430.15</v>
      </c>
      <c r="F243" s="16">
        <v>3507.8</v>
      </c>
      <c r="G243" s="16">
        <v>186.55</v>
      </c>
      <c r="H243" s="16">
        <v>255.65</v>
      </c>
      <c r="I243" s="16">
        <v>637.15</v>
      </c>
      <c r="J243" s="16">
        <v>111.5</v>
      </c>
      <c r="K243" s="16">
        <v>147.05000000000001</v>
      </c>
      <c r="L243" s="4"/>
    </row>
    <row r="244" spans="1:12" ht="15.6" x14ac:dyDescent="0.3">
      <c r="A244" s="15" t="s">
        <v>156</v>
      </c>
      <c r="B244" s="16">
        <v>480.6</v>
      </c>
      <c r="C244" s="16">
        <v>576.15</v>
      </c>
      <c r="D244" s="16">
        <v>2454.5500000000002</v>
      </c>
      <c r="E244" s="16">
        <v>418.4</v>
      </c>
      <c r="F244" s="16">
        <v>3554.38</v>
      </c>
      <c r="G244" s="16">
        <v>184.9</v>
      </c>
      <c r="H244" s="16">
        <v>258.39999999999998</v>
      </c>
      <c r="I244" s="16">
        <v>634.65</v>
      </c>
      <c r="J244" s="16">
        <v>111</v>
      </c>
      <c r="K244" s="16">
        <v>147</v>
      </c>
      <c r="L244" s="4"/>
    </row>
    <row r="245" spans="1:12" ht="15.6" x14ac:dyDescent="0.3">
      <c r="A245" s="15">
        <v>45270</v>
      </c>
      <c r="B245" s="16">
        <v>484.4</v>
      </c>
      <c r="C245" s="16">
        <v>586.04999999999995</v>
      </c>
      <c r="D245" s="16">
        <v>2506.35</v>
      </c>
      <c r="E245" s="16">
        <v>427.25</v>
      </c>
      <c r="F245" s="16">
        <v>3526.21</v>
      </c>
      <c r="G245" s="16">
        <v>184.45</v>
      </c>
      <c r="H245" s="16">
        <v>262.25</v>
      </c>
      <c r="I245" s="16">
        <v>637.29999999999995</v>
      </c>
      <c r="J245" s="16">
        <v>109.85</v>
      </c>
      <c r="K245" s="16">
        <v>149.9</v>
      </c>
      <c r="L245" s="4"/>
    </row>
    <row r="246" spans="1:12" ht="15.6" x14ac:dyDescent="0.3">
      <c r="A246" s="15">
        <v>45240</v>
      </c>
      <c r="B246" s="16">
        <v>483.9</v>
      </c>
      <c r="C246" s="16">
        <v>588.35</v>
      </c>
      <c r="D246" s="16">
        <v>2488.6</v>
      </c>
      <c r="E246" s="16">
        <v>423.15</v>
      </c>
      <c r="F246" s="16">
        <v>3593.25</v>
      </c>
      <c r="G246" s="16">
        <v>183.25</v>
      </c>
      <c r="H246" s="16">
        <v>259.64999999999998</v>
      </c>
      <c r="I246" s="16">
        <v>637.35</v>
      </c>
      <c r="J246" s="16">
        <v>109</v>
      </c>
      <c r="K246" s="16">
        <v>148.5</v>
      </c>
      <c r="L246" s="4"/>
    </row>
    <row r="247" spans="1:12" ht="15.6" x14ac:dyDescent="0.3">
      <c r="A247" s="15">
        <v>45209</v>
      </c>
      <c r="B247" s="16">
        <v>480.65</v>
      </c>
      <c r="C247" s="16">
        <v>591.65</v>
      </c>
      <c r="D247" s="16">
        <v>2498.3000000000002</v>
      </c>
      <c r="E247" s="16">
        <v>409.8</v>
      </c>
      <c r="F247" s="16">
        <v>3612.16</v>
      </c>
      <c r="G247" s="16">
        <v>183.5</v>
      </c>
      <c r="H247" s="16">
        <v>259.10000000000002</v>
      </c>
      <c r="I247" s="16">
        <v>635.5</v>
      </c>
      <c r="J247" s="16">
        <v>106.05</v>
      </c>
      <c r="K247" s="16">
        <v>147.94999999999999</v>
      </c>
      <c r="L247" s="4"/>
    </row>
    <row r="248" spans="1:12" ht="15.6" x14ac:dyDescent="0.3">
      <c r="A248" s="15">
        <v>45179</v>
      </c>
      <c r="B248" s="16">
        <v>469.8</v>
      </c>
      <c r="C248" s="16">
        <v>585.1</v>
      </c>
      <c r="D248" s="16">
        <v>2442.6</v>
      </c>
      <c r="E248" s="16">
        <v>403.25</v>
      </c>
      <c r="F248" s="16">
        <v>3621.57</v>
      </c>
      <c r="G248" s="16">
        <v>181.7</v>
      </c>
      <c r="H248" s="16">
        <v>256.7</v>
      </c>
      <c r="I248" s="16">
        <v>635.29999999999995</v>
      </c>
      <c r="J248" s="16">
        <v>103.9</v>
      </c>
      <c r="K248" s="16">
        <v>147.05000000000001</v>
      </c>
      <c r="L248" s="4"/>
    </row>
    <row r="249" spans="1:12" ht="15.6" x14ac:dyDescent="0.3">
      <c r="A249" s="15">
        <v>45087</v>
      </c>
      <c r="B249" s="16">
        <v>472.6</v>
      </c>
      <c r="C249" s="16">
        <v>594.25</v>
      </c>
      <c r="D249" s="16">
        <v>2478.1</v>
      </c>
      <c r="E249" s="16">
        <v>426.05</v>
      </c>
      <c r="F249" s="16">
        <v>3604.7</v>
      </c>
      <c r="G249" s="16">
        <v>181.45</v>
      </c>
      <c r="H249" s="16">
        <v>260.64999999999998</v>
      </c>
      <c r="I249" s="16">
        <v>644.35</v>
      </c>
      <c r="J249" s="16">
        <v>104.45</v>
      </c>
      <c r="K249" s="16">
        <v>149.44999999999999</v>
      </c>
      <c r="L249" s="4"/>
    </row>
    <row r="250" spans="1:12" ht="15.6" x14ac:dyDescent="0.3">
      <c r="A250" s="15">
        <v>45056</v>
      </c>
      <c r="B250" s="16">
        <v>470.55</v>
      </c>
      <c r="C250" s="16">
        <v>592.15</v>
      </c>
      <c r="D250" s="16">
        <v>2466.35</v>
      </c>
      <c r="E250" s="16">
        <v>427.9</v>
      </c>
      <c r="F250" s="16">
        <v>3572.8</v>
      </c>
      <c r="G250" s="16">
        <v>182.2</v>
      </c>
      <c r="H250" s="16">
        <v>258.3</v>
      </c>
      <c r="I250" s="16">
        <v>637.75</v>
      </c>
      <c r="J250" s="16">
        <v>105.4</v>
      </c>
      <c r="K250" s="16">
        <v>147</v>
      </c>
      <c r="L250" s="4"/>
    </row>
    <row r="251" spans="1:12" ht="15.6" x14ac:dyDescent="0.3">
      <c r="A251" s="15">
        <v>45026</v>
      </c>
      <c r="B251" s="16">
        <v>473.4</v>
      </c>
      <c r="C251" s="16">
        <v>586.25</v>
      </c>
      <c r="D251" s="16">
        <v>2464.9499999999998</v>
      </c>
      <c r="E251" s="16">
        <v>432.9</v>
      </c>
      <c r="F251" s="16">
        <v>3521.43</v>
      </c>
      <c r="G251" s="16">
        <v>182.75</v>
      </c>
      <c r="H251" s="16">
        <v>257.64999999999998</v>
      </c>
      <c r="I251" s="16">
        <v>637.45000000000005</v>
      </c>
      <c r="J251" s="16">
        <v>100.75</v>
      </c>
      <c r="K251" s="16">
        <v>147.6</v>
      </c>
      <c r="L251" s="4"/>
    </row>
    <row r="252" spans="1:12" ht="15.6" x14ac:dyDescent="0.3">
      <c r="A252" s="15">
        <v>44995</v>
      </c>
      <c r="B252" s="16">
        <v>479.95</v>
      </c>
      <c r="C252" s="16">
        <v>602.95000000000005</v>
      </c>
      <c r="D252" s="16">
        <v>2387.25</v>
      </c>
      <c r="E252" s="16">
        <v>441.3</v>
      </c>
      <c r="F252" s="16">
        <v>3497.64</v>
      </c>
      <c r="G252" s="16">
        <v>184.6</v>
      </c>
      <c r="H252" s="16">
        <v>263.39999999999998</v>
      </c>
      <c r="I252" s="16">
        <v>645.35</v>
      </c>
      <c r="J252" s="16">
        <v>105.3</v>
      </c>
      <c r="K252" s="16">
        <v>151.25</v>
      </c>
      <c r="L252" s="4"/>
    </row>
    <row r="253" spans="1:12" ht="15.6" x14ac:dyDescent="0.3">
      <c r="A253" s="15" t="s">
        <v>157</v>
      </c>
      <c r="B253" s="16">
        <v>492.65</v>
      </c>
      <c r="C253" s="16">
        <v>598.54999999999995</v>
      </c>
      <c r="D253" s="16">
        <v>2413.9</v>
      </c>
      <c r="E253" s="16">
        <v>423.55</v>
      </c>
      <c r="F253" s="16">
        <v>3512.33</v>
      </c>
      <c r="G253" s="16">
        <v>191.85</v>
      </c>
      <c r="H253" s="16">
        <v>264.55</v>
      </c>
      <c r="I253" s="16">
        <v>649.75</v>
      </c>
      <c r="J253" s="16">
        <v>101.5</v>
      </c>
      <c r="K253" s="16">
        <v>153.19999999999999</v>
      </c>
      <c r="L253" s="4"/>
    </row>
    <row r="254" spans="1:12" ht="15.6" x14ac:dyDescent="0.3">
      <c r="A254" s="15" t="s">
        <v>158</v>
      </c>
      <c r="B254" s="16">
        <v>466.85</v>
      </c>
      <c r="C254" s="16">
        <v>589.95000000000005</v>
      </c>
      <c r="D254" s="16">
        <v>2475.25</v>
      </c>
      <c r="E254" s="16">
        <v>413.9</v>
      </c>
      <c r="F254" s="16">
        <v>3520.44</v>
      </c>
      <c r="G254" s="16">
        <v>187.45</v>
      </c>
      <c r="H254" s="16">
        <v>254.05</v>
      </c>
      <c r="I254" s="16">
        <v>650.29999999999995</v>
      </c>
      <c r="J254" s="16">
        <v>99.95</v>
      </c>
      <c r="K254" s="16">
        <v>153.15</v>
      </c>
      <c r="L254" s="4"/>
    </row>
    <row r="255" spans="1:12" ht="15.6" x14ac:dyDescent="0.3">
      <c r="A255" s="15" t="s">
        <v>159</v>
      </c>
      <c r="B255" s="16">
        <v>474.95</v>
      </c>
      <c r="C255" s="16">
        <v>589.75</v>
      </c>
      <c r="D255" s="16">
        <v>2483.3000000000002</v>
      </c>
      <c r="E255" s="16">
        <v>431.8</v>
      </c>
      <c r="F255" s="16">
        <v>3572.75</v>
      </c>
      <c r="G255" s="16">
        <v>187.25</v>
      </c>
      <c r="H255" s="16">
        <v>261.8</v>
      </c>
      <c r="I255" s="16">
        <v>644.95000000000005</v>
      </c>
      <c r="J255" s="16">
        <v>100.1</v>
      </c>
      <c r="K255" s="16">
        <v>149.1</v>
      </c>
      <c r="L255" s="4"/>
    </row>
    <row r="256" spans="1:12" ht="15.6" x14ac:dyDescent="0.3">
      <c r="A256" s="15" t="s">
        <v>160</v>
      </c>
      <c r="B256" s="16">
        <v>471.5</v>
      </c>
      <c r="C256" s="16">
        <v>594.4</v>
      </c>
      <c r="D256" s="16">
        <v>2457.9499999999998</v>
      </c>
      <c r="E256" s="16">
        <v>428.15</v>
      </c>
      <c r="F256" s="16">
        <v>3569.16</v>
      </c>
      <c r="G256" s="16">
        <v>187.75</v>
      </c>
      <c r="H256" s="16">
        <v>262.39999999999998</v>
      </c>
      <c r="I256" s="16">
        <v>644.95000000000005</v>
      </c>
      <c r="J256" s="16">
        <v>99.9</v>
      </c>
      <c r="K256" s="16">
        <v>145.80000000000001</v>
      </c>
      <c r="L256" s="4"/>
    </row>
    <row r="257" spans="1:12" ht="15.6" x14ac:dyDescent="0.3">
      <c r="A257" s="15" t="s">
        <v>161</v>
      </c>
      <c r="B257" s="16">
        <v>469.35</v>
      </c>
      <c r="C257" s="16">
        <v>594.04999999999995</v>
      </c>
      <c r="D257" s="16">
        <v>2482.1</v>
      </c>
      <c r="E257" s="16">
        <v>430.9</v>
      </c>
      <c r="F257" s="16">
        <v>3560.65</v>
      </c>
      <c r="G257" s="16">
        <v>185.5</v>
      </c>
      <c r="H257" s="16">
        <v>262.64999999999998</v>
      </c>
      <c r="I257" s="16">
        <v>646.65</v>
      </c>
      <c r="J257" s="16">
        <v>98.45</v>
      </c>
      <c r="K257" s="16">
        <v>142.55000000000001</v>
      </c>
      <c r="L257" s="4"/>
    </row>
    <row r="258" spans="1:12" ht="15.6" x14ac:dyDescent="0.3">
      <c r="A258" s="15" t="s">
        <v>162</v>
      </c>
      <c r="B258" s="16">
        <v>478.85</v>
      </c>
      <c r="C258" s="16">
        <v>598.15</v>
      </c>
      <c r="D258" s="16">
        <v>2464.9</v>
      </c>
      <c r="E258" s="16">
        <v>420.85</v>
      </c>
      <c r="F258" s="16">
        <v>3587.03</v>
      </c>
      <c r="G258" s="16">
        <v>185.1</v>
      </c>
      <c r="H258" s="16">
        <v>265.5</v>
      </c>
      <c r="I258" s="16">
        <v>651.29999999999995</v>
      </c>
      <c r="J258" s="16">
        <v>99.9</v>
      </c>
      <c r="K258" s="16">
        <v>143.5</v>
      </c>
      <c r="L258" s="4"/>
    </row>
    <row r="259" spans="1:12" ht="15.6" x14ac:dyDescent="0.3">
      <c r="A259" s="15" t="s">
        <v>163</v>
      </c>
      <c r="B259" s="16">
        <v>479.55</v>
      </c>
      <c r="C259" s="16">
        <v>588.15</v>
      </c>
      <c r="D259" s="16">
        <v>2479.25</v>
      </c>
      <c r="E259" s="16">
        <v>404.9</v>
      </c>
      <c r="F259" s="16">
        <v>3568.76</v>
      </c>
      <c r="G259" s="16">
        <v>186.7</v>
      </c>
      <c r="H259" s="16">
        <v>267.25</v>
      </c>
      <c r="I259" s="16">
        <v>654.54999999999995</v>
      </c>
      <c r="J259" s="16">
        <v>99.15</v>
      </c>
      <c r="K259" s="16">
        <v>141.9</v>
      </c>
      <c r="L259" s="4"/>
    </row>
    <row r="260" spans="1:12" ht="15.6" x14ac:dyDescent="0.3">
      <c r="A260" s="15" t="s">
        <v>164</v>
      </c>
      <c r="B260" s="16">
        <v>478.3</v>
      </c>
      <c r="C260" s="16">
        <v>601.1</v>
      </c>
      <c r="D260" s="16">
        <v>2470.3000000000002</v>
      </c>
      <c r="E260" s="16">
        <v>415.15</v>
      </c>
      <c r="F260" s="16">
        <v>3589.42</v>
      </c>
      <c r="G260" s="16">
        <v>188.2</v>
      </c>
      <c r="H260" s="16">
        <v>264.60000000000002</v>
      </c>
      <c r="I260" s="16">
        <v>655.65</v>
      </c>
      <c r="J260" s="16">
        <v>100</v>
      </c>
      <c r="K260" s="16">
        <v>145.6</v>
      </c>
      <c r="L260" s="4"/>
    </row>
    <row r="261" spans="1:12" ht="15.6" x14ac:dyDescent="0.3">
      <c r="A261" s="15" t="s">
        <v>165</v>
      </c>
      <c r="B261" s="16">
        <v>484.5</v>
      </c>
      <c r="C261" s="16">
        <v>603.95000000000005</v>
      </c>
      <c r="D261" s="16">
        <v>2502.4499999999998</v>
      </c>
      <c r="E261" s="16">
        <v>412.15</v>
      </c>
      <c r="F261" s="16">
        <v>3589.52</v>
      </c>
      <c r="G261" s="16">
        <v>186.75</v>
      </c>
      <c r="H261" s="16">
        <v>268.14999999999998</v>
      </c>
      <c r="I261" s="16">
        <v>663.7</v>
      </c>
      <c r="J261" s="16">
        <v>102.15</v>
      </c>
      <c r="K261" s="16">
        <v>149.1</v>
      </c>
      <c r="L261" s="4"/>
    </row>
    <row r="262" spans="1:12" ht="15.6" x14ac:dyDescent="0.3">
      <c r="A262" s="15" t="s">
        <v>166</v>
      </c>
      <c r="B262" s="16">
        <v>496.55</v>
      </c>
      <c r="C262" s="16">
        <v>598.79999999999995</v>
      </c>
      <c r="D262" s="16">
        <v>2540.0500000000002</v>
      </c>
      <c r="E262" s="16">
        <v>397.7</v>
      </c>
      <c r="F262" s="16">
        <v>3581.71</v>
      </c>
      <c r="G262" s="16">
        <v>186.65</v>
      </c>
      <c r="H262" s="16">
        <v>274.14999999999998</v>
      </c>
      <c r="I262" s="16">
        <v>667.5</v>
      </c>
      <c r="J262" s="16">
        <v>102.95</v>
      </c>
      <c r="K262" s="16">
        <v>153.55000000000001</v>
      </c>
      <c r="L262" s="4"/>
    </row>
    <row r="263" spans="1:12" ht="15.6" x14ac:dyDescent="0.3">
      <c r="A263" s="15" t="s">
        <v>167</v>
      </c>
      <c r="B263" s="16">
        <v>497.35</v>
      </c>
      <c r="C263" s="16">
        <v>597.29999999999995</v>
      </c>
      <c r="D263" s="16">
        <v>2519.8000000000002</v>
      </c>
      <c r="E263" s="16">
        <v>400.6</v>
      </c>
      <c r="F263" s="16">
        <v>3543.63</v>
      </c>
      <c r="G263" s="16">
        <v>187.9</v>
      </c>
      <c r="H263" s="16">
        <v>272.85000000000002</v>
      </c>
      <c r="I263" s="16">
        <v>660.8</v>
      </c>
      <c r="J263" s="16">
        <v>99.45</v>
      </c>
      <c r="K263" s="16">
        <v>150.1</v>
      </c>
      <c r="L263" s="4"/>
    </row>
    <row r="264" spans="1:12" ht="15.6" x14ac:dyDescent="0.3">
      <c r="A264" s="15" t="s">
        <v>168</v>
      </c>
      <c r="B264" s="16">
        <v>483.2</v>
      </c>
      <c r="C264" s="16">
        <v>596.45000000000005</v>
      </c>
      <c r="D264" s="16">
        <v>2518.9</v>
      </c>
      <c r="E264" s="16">
        <v>397.5</v>
      </c>
      <c r="F264" s="16">
        <v>3551.4</v>
      </c>
      <c r="G264" s="16">
        <v>183.9</v>
      </c>
      <c r="H264" s="16">
        <v>275.89999999999998</v>
      </c>
      <c r="I264" s="16">
        <v>659.3</v>
      </c>
      <c r="J264" s="16">
        <v>97.9</v>
      </c>
      <c r="K264" s="16">
        <v>148.75</v>
      </c>
      <c r="L264" s="4"/>
    </row>
    <row r="265" spans="1:12" ht="15.6" x14ac:dyDescent="0.3">
      <c r="A265" s="15">
        <v>45269</v>
      </c>
      <c r="B265" s="16">
        <v>477.75</v>
      </c>
      <c r="C265" s="16">
        <v>588.35</v>
      </c>
      <c r="D265" s="16">
        <v>2535.6999999999998</v>
      </c>
      <c r="E265" s="16">
        <v>383.8</v>
      </c>
      <c r="F265" s="16">
        <v>3564.28</v>
      </c>
      <c r="G265" s="16">
        <v>180.9</v>
      </c>
      <c r="H265" s="16">
        <v>271.55</v>
      </c>
      <c r="I265" s="16">
        <v>659.65</v>
      </c>
      <c r="J265" s="16">
        <v>98.75</v>
      </c>
      <c r="K265" s="16">
        <v>145.15</v>
      </c>
      <c r="L265" s="4"/>
    </row>
    <row r="266" spans="1:12" ht="15.6" x14ac:dyDescent="0.3">
      <c r="A266" s="15">
        <v>45239</v>
      </c>
      <c r="B266" s="16">
        <v>484.85</v>
      </c>
      <c r="C266" s="16">
        <v>591.70000000000005</v>
      </c>
      <c r="D266" s="16">
        <v>2614.9499999999998</v>
      </c>
      <c r="E266" s="16">
        <v>397.55</v>
      </c>
      <c r="F266" s="16">
        <v>3464.6</v>
      </c>
      <c r="G266" s="16">
        <v>183.4</v>
      </c>
      <c r="H266" s="16">
        <v>279.8</v>
      </c>
      <c r="I266" s="16">
        <v>679.05</v>
      </c>
      <c r="J266" s="16">
        <v>101.35</v>
      </c>
      <c r="K266" s="16">
        <v>146.55000000000001</v>
      </c>
      <c r="L266" s="4"/>
    </row>
    <row r="267" spans="1:12" ht="15.6" x14ac:dyDescent="0.3">
      <c r="A267" s="15">
        <v>45147</v>
      </c>
      <c r="B267" s="16">
        <v>476.15</v>
      </c>
      <c r="C267" s="16">
        <v>583.45000000000005</v>
      </c>
      <c r="D267" s="16">
        <v>2519.3000000000002</v>
      </c>
      <c r="E267" s="16">
        <v>389.15</v>
      </c>
      <c r="F267" s="16">
        <v>3426.03</v>
      </c>
      <c r="G267" s="16">
        <v>184.45</v>
      </c>
      <c r="H267" s="16">
        <v>277.14999999999998</v>
      </c>
      <c r="I267" s="16">
        <v>674.15</v>
      </c>
      <c r="J267" s="16">
        <v>99.6</v>
      </c>
      <c r="K267" s="16">
        <v>146.05000000000001</v>
      </c>
      <c r="L267" s="4"/>
    </row>
    <row r="268" spans="1:12" ht="15.6" x14ac:dyDescent="0.3">
      <c r="A268" s="15">
        <v>45116</v>
      </c>
      <c r="B268" s="16">
        <v>475.1</v>
      </c>
      <c r="C268" s="16">
        <v>579.04999999999995</v>
      </c>
      <c r="D268" s="16">
        <v>2509.5</v>
      </c>
      <c r="E268" s="16">
        <v>391.25</v>
      </c>
      <c r="F268" s="16">
        <v>3439.31</v>
      </c>
      <c r="G268" s="16">
        <v>181.75</v>
      </c>
      <c r="H268" s="16">
        <v>283.35000000000002</v>
      </c>
      <c r="I268" s="16">
        <v>676.1</v>
      </c>
      <c r="J268" s="16">
        <v>100.05</v>
      </c>
      <c r="K268" s="16">
        <v>144.35</v>
      </c>
      <c r="L268" s="4"/>
    </row>
    <row r="269" spans="1:12" ht="15.6" x14ac:dyDescent="0.3">
      <c r="A269" s="15">
        <v>45086</v>
      </c>
      <c r="B269" s="16">
        <v>478.15</v>
      </c>
      <c r="C269" s="16">
        <v>570.5</v>
      </c>
      <c r="D269" s="16">
        <v>2496.5</v>
      </c>
      <c r="E269" s="16">
        <v>388.4</v>
      </c>
      <c r="F269" s="16">
        <v>3414.08</v>
      </c>
      <c r="G269" s="16">
        <v>183.05</v>
      </c>
      <c r="H269" s="16">
        <v>277.25</v>
      </c>
      <c r="I269" s="16">
        <v>678</v>
      </c>
      <c r="J269" s="16">
        <v>98.2</v>
      </c>
      <c r="K269" s="16">
        <v>142.6</v>
      </c>
      <c r="L269" s="4"/>
    </row>
    <row r="270" spans="1:12" ht="15.6" x14ac:dyDescent="0.3">
      <c r="A270" s="15">
        <v>45055</v>
      </c>
      <c r="B270" s="16">
        <v>486.1</v>
      </c>
      <c r="C270" s="16">
        <v>573</v>
      </c>
      <c r="D270" s="16">
        <v>2494.0500000000002</v>
      </c>
      <c r="E270" s="16">
        <v>391.4</v>
      </c>
      <c r="F270" s="16">
        <v>3413.53</v>
      </c>
      <c r="G270" s="16">
        <v>183.1</v>
      </c>
      <c r="H270" s="16">
        <v>274.89999999999998</v>
      </c>
      <c r="I270" s="16">
        <v>660</v>
      </c>
      <c r="J270" s="16">
        <v>98.2</v>
      </c>
      <c r="K270" s="16">
        <v>138.05000000000001</v>
      </c>
      <c r="L270" s="4"/>
    </row>
    <row r="271" spans="1:12" ht="15.6" x14ac:dyDescent="0.3">
      <c r="A271" s="15">
        <v>45025</v>
      </c>
      <c r="B271" s="16">
        <v>486.65</v>
      </c>
      <c r="C271" s="16">
        <v>575.54999999999995</v>
      </c>
      <c r="D271" s="16">
        <v>2470.6</v>
      </c>
      <c r="E271" s="16">
        <v>383.6</v>
      </c>
      <c r="F271" s="16">
        <v>3402.73</v>
      </c>
      <c r="G271" s="16">
        <v>182.95</v>
      </c>
      <c r="H271" s="16">
        <v>265.64999999999998</v>
      </c>
      <c r="I271" s="16">
        <v>658.6</v>
      </c>
      <c r="J271" s="16">
        <v>98.05</v>
      </c>
      <c r="K271" s="16">
        <v>134.69999999999999</v>
      </c>
      <c r="L271" s="4"/>
    </row>
    <row r="272" spans="1:12" ht="15.6" x14ac:dyDescent="0.3">
      <c r="A272" s="15">
        <v>44935</v>
      </c>
      <c r="B272" s="16">
        <v>473.25</v>
      </c>
      <c r="C272" s="16">
        <v>569.54999999999995</v>
      </c>
      <c r="D272" s="16">
        <v>2450.0500000000002</v>
      </c>
      <c r="E272" s="16">
        <v>377.1</v>
      </c>
      <c r="F272" s="16">
        <v>3363.61</v>
      </c>
      <c r="G272" s="16">
        <v>181.75</v>
      </c>
      <c r="H272" s="16">
        <v>262.55</v>
      </c>
      <c r="I272" s="16">
        <v>645.75</v>
      </c>
      <c r="J272" s="16">
        <v>97.2</v>
      </c>
      <c r="K272" s="16">
        <v>135.44999999999999</v>
      </c>
      <c r="L272" s="4"/>
    </row>
    <row r="273" spans="1:12" ht="15.6" x14ac:dyDescent="0.3">
      <c r="A273" s="15" t="s">
        <v>169</v>
      </c>
      <c r="B273" s="16">
        <v>459.85</v>
      </c>
      <c r="C273" s="16">
        <v>561.35</v>
      </c>
      <c r="D273" s="16">
        <v>2419.25</v>
      </c>
      <c r="E273" s="16">
        <v>378.65</v>
      </c>
      <c r="F273" s="16">
        <v>3341.32</v>
      </c>
      <c r="G273" s="16">
        <v>174.15</v>
      </c>
      <c r="H273" s="16">
        <v>262.2</v>
      </c>
      <c r="I273" s="16">
        <v>645.29999999999995</v>
      </c>
      <c r="J273" s="16">
        <v>97.6</v>
      </c>
      <c r="K273" s="16">
        <v>133.55000000000001</v>
      </c>
      <c r="L273" s="4"/>
    </row>
    <row r="274" spans="1:12" ht="15.6" x14ac:dyDescent="0.3">
      <c r="A274" s="15" t="s">
        <v>170</v>
      </c>
      <c r="B274" s="16">
        <v>456.75</v>
      </c>
      <c r="C274" s="16">
        <v>567.4</v>
      </c>
      <c r="D274" s="16">
        <v>2513.1</v>
      </c>
      <c r="E274" s="16">
        <v>380.55</v>
      </c>
      <c r="F274" s="16">
        <v>3375.31</v>
      </c>
      <c r="G274" s="16">
        <v>175.75</v>
      </c>
      <c r="H274" s="16">
        <v>266.14999999999998</v>
      </c>
      <c r="I274" s="16">
        <v>651.04999999999995</v>
      </c>
      <c r="J274" s="16">
        <v>99.8</v>
      </c>
      <c r="K274" s="16">
        <v>136.1</v>
      </c>
      <c r="L274" s="4"/>
    </row>
    <row r="275" spans="1:12" ht="15.6" x14ac:dyDescent="0.3">
      <c r="A275" s="15" t="s">
        <v>171</v>
      </c>
      <c r="B275" s="16">
        <v>456.05</v>
      </c>
      <c r="C275" s="16">
        <v>574.85</v>
      </c>
      <c r="D275" s="16">
        <v>2506.4499999999998</v>
      </c>
      <c r="E275" s="16">
        <v>391.75</v>
      </c>
      <c r="F275" s="16">
        <v>3360.58</v>
      </c>
      <c r="G275" s="16">
        <v>175.7</v>
      </c>
      <c r="H275" s="16">
        <v>264.95</v>
      </c>
      <c r="I275" s="16">
        <v>651.9</v>
      </c>
      <c r="J275" s="16">
        <v>94.7</v>
      </c>
      <c r="K275" s="16">
        <v>133.4</v>
      </c>
      <c r="L275" s="4"/>
    </row>
    <row r="276" spans="1:12" ht="15.6" x14ac:dyDescent="0.3">
      <c r="A276" s="15" t="s">
        <v>172</v>
      </c>
      <c r="B276" s="16">
        <v>446.3</v>
      </c>
      <c r="C276" s="16">
        <v>572.85</v>
      </c>
      <c r="D276" s="16">
        <v>2472.4499999999998</v>
      </c>
      <c r="E276" s="16">
        <v>397.25</v>
      </c>
      <c r="F276" s="16">
        <v>3359.98</v>
      </c>
      <c r="G276" s="16">
        <v>175.2</v>
      </c>
      <c r="H276" s="16">
        <v>262.95</v>
      </c>
      <c r="I276" s="16">
        <v>655.20000000000005</v>
      </c>
      <c r="J276" s="16">
        <v>92.35</v>
      </c>
      <c r="K276" s="16">
        <v>132.85</v>
      </c>
      <c r="L276" s="4"/>
    </row>
    <row r="277" spans="1:12" ht="15.6" x14ac:dyDescent="0.3">
      <c r="A277" s="15" t="s">
        <v>173</v>
      </c>
      <c r="B277" s="16">
        <v>450</v>
      </c>
      <c r="C277" s="16">
        <v>569.95000000000005</v>
      </c>
      <c r="D277" s="16">
        <v>2495.75</v>
      </c>
      <c r="E277" s="16">
        <v>395.3</v>
      </c>
      <c r="F277" s="16">
        <v>3365.71</v>
      </c>
      <c r="G277" s="16">
        <v>174.7</v>
      </c>
      <c r="H277" s="16">
        <v>265.75</v>
      </c>
      <c r="I277" s="16">
        <v>648.35</v>
      </c>
      <c r="J277" s="16">
        <v>91</v>
      </c>
      <c r="K277" s="16">
        <v>135.69999999999999</v>
      </c>
      <c r="L277" s="4"/>
    </row>
    <row r="278" spans="1:12" ht="15.6" x14ac:dyDescent="0.3">
      <c r="A278" s="15" t="s">
        <v>174</v>
      </c>
      <c r="B278" s="16">
        <v>456.5</v>
      </c>
      <c r="C278" s="16">
        <v>576.95000000000005</v>
      </c>
      <c r="D278" s="16">
        <v>2539.5500000000002</v>
      </c>
      <c r="E278" s="16">
        <v>402.95</v>
      </c>
      <c r="F278" s="16">
        <v>3372.13</v>
      </c>
      <c r="G278" s="16">
        <v>173.1</v>
      </c>
      <c r="H278" s="16">
        <v>272.2</v>
      </c>
      <c r="I278" s="16">
        <v>655.5</v>
      </c>
      <c r="J278" s="16">
        <v>93.8</v>
      </c>
      <c r="K278" s="16">
        <v>136.69999999999999</v>
      </c>
      <c r="L278" s="4"/>
    </row>
    <row r="279" spans="1:12" ht="15.6" x14ac:dyDescent="0.3">
      <c r="A279" s="15" t="s">
        <v>175</v>
      </c>
      <c r="B279" s="16">
        <v>461.25</v>
      </c>
      <c r="C279" s="16">
        <v>576.9</v>
      </c>
      <c r="D279" s="16">
        <v>2530.3000000000002</v>
      </c>
      <c r="E279" s="16">
        <v>408.55</v>
      </c>
      <c r="F279" s="16">
        <v>3382.58</v>
      </c>
      <c r="G279" s="16">
        <v>175.5</v>
      </c>
      <c r="H279" s="16">
        <v>273.89999999999998</v>
      </c>
      <c r="I279" s="16">
        <v>658.65</v>
      </c>
      <c r="J279" s="16">
        <v>94.3</v>
      </c>
      <c r="K279" s="16">
        <v>135.25</v>
      </c>
      <c r="L279" s="4"/>
    </row>
    <row r="280" spans="1:12" ht="15.6" x14ac:dyDescent="0.3">
      <c r="A280" s="15" t="s">
        <v>176</v>
      </c>
      <c r="B280" s="16">
        <v>450.35</v>
      </c>
      <c r="C280" s="16">
        <v>568.5</v>
      </c>
      <c r="D280" s="16">
        <v>2698.05</v>
      </c>
      <c r="E280" s="16">
        <v>410.45</v>
      </c>
      <c r="F280" s="16">
        <v>3366.55</v>
      </c>
      <c r="G280" s="16">
        <v>176.15</v>
      </c>
      <c r="H280" s="16">
        <v>272.45</v>
      </c>
      <c r="I280" s="16">
        <v>663.9</v>
      </c>
      <c r="J280" s="16">
        <v>91.9</v>
      </c>
      <c r="K280" s="16">
        <v>135.05000000000001</v>
      </c>
      <c r="L280" s="4"/>
    </row>
    <row r="281" spans="1:12" ht="15.6" x14ac:dyDescent="0.3">
      <c r="A281" s="15" t="s">
        <v>177</v>
      </c>
      <c r="B281" s="16">
        <v>449.4</v>
      </c>
      <c r="C281" s="16">
        <v>571.70000000000005</v>
      </c>
      <c r="D281" s="16">
        <v>2639.75</v>
      </c>
      <c r="E281" s="16">
        <v>407.9</v>
      </c>
      <c r="F281" s="16">
        <v>3385.96</v>
      </c>
      <c r="G281" s="16">
        <v>176.05</v>
      </c>
      <c r="H281" s="16">
        <v>271.10000000000002</v>
      </c>
      <c r="I281" s="16">
        <v>652.15</v>
      </c>
      <c r="J281" s="16">
        <v>89.75</v>
      </c>
      <c r="K281" s="16">
        <v>131.80000000000001</v>
      </c>
      <c r="L281" s="4"/>
    </row>
    <row r="282" spans="1:12" ht="15.6" x14ac:dyDescent="0.3">
      <c r="A282" s="15" t="s">
        <v>178</v>
      </c>
      <c r="B282" s="16">
        <v>439.5</v>
      </c>
      <c r="C282" s="16">
        <v>572.95000000000005</v>
      </c>
      <c r="D282" s="16">
        <v>2577.4</v>
      </c>
      <c r="E282" s="16">
        <v>407.15</v>
      </c>
      <c r="F282" s="16">
        <v>3351.57</v>
      </c>
      <c r="G282" s="16">
        <v>175.3</v>
      </c>
      <c r="H282" s="16">
        <v>273.7</v>
      </c>
      <c r="I282" s="16">
        <v>650.79999999999995</v>
      </c>
      <c r="J282" s="16">
        <v>89.35</v>
      </c>
      <c r="K282" s="16">
        <v>132</v>
      </c>
      <c r="L282" s="4"/>
    </row>
    <row r="283" spans="1:12" ht="15.6" x14ac:dyDescent="0.3">
      <c r="A283" s="15" t="s">
        <v>179</v>
      </c>
      <c r="B283" s="16">
        <v>447.6</v>
      </c>
      <c r="C283" s="16">
        <v>572.15</v>
      </c>
      <c r="D283" s="16">
        <v>2479.6999999999998</v>
      </c>
      <c r="E283" s="16">
        <v>409</v>
      </c>
      <c r="F283" s="16">
        <v>3419.9</v>
      </c>
      <c r="G283" s="16">
        <v>177.75</v>
      </c>
      <c r="H283" s="16">
        <v>273.85000000000002</v>
      </c>
      <c r="I283" s="16">
        <v>659.65</v>
      </c>
      <c r="J283" s="16">
        <v>91.15</v>
      </c>
      <c r="K283" s="16">
        <v>133.15</v>
      </c>
      <c r="L283" s="4"/>
    </row>
    <row r="284" spans="1:12" ht="15.6" x14ac:dyDescent="0.3">
      <c r="A284" s="15" t="s">
        <v>180</v>
      </c>
      <c r="B284" s="16">
        <v>445.2</v>
      </c>
      <c r="C284" s="16">
        <v>565.35</v>
      </c>
      <c r="D284" s="16">
        <v>2445.1</v>
      </c>
      <c r="E284" s="16">
        <v>386.05</v>
      </c>
      <c r="F284" s="16">
        <v>3442.45</v>
      </c>
      <c r="G284" s="16">
        <v>179.05</v>
      </c>
      <c r="H284" s="16">
        <v>276</v>
      </c>
      <c r="I284" s="16">
        <v>649.25</v>
      </c>
      <c r="J284" s="16">
        <v>91.9</v>
      </c>
      <c r="K284" s="16">
        <v>132.05000000000001</v>
      </c>
      <c r="L284" s="4"/>
    </row>
    <row r="285" spans="1:12" ht="15.6" x14ac:dyDescent="0.3">
      <c r="A285" s="15" t="s">
        <v>181</v>
      </c>
      <c r="B285" s="16">
        <v>450.8</v>
      </c>
      <c r="C285" s="16">
        <v>560.79999999999995</v>
      </c>
      <c r="D285" s="16">
        <v>2456</v>
      </c>
      <c r="E285" s="16">
        <v>391.15</v>
      </c>
      <c r="F285" s="16">
        <v>3433.94</v>
      </c>
      <c r="G285" s="16">
        <v>178</v>
      </c>
      <c r="H285" s="16">
        <v>271.39999999999998</v>
      </c>
      <c r="I285" s="16">
        <v>655.8</v>
      </c>
      <c r="J285" s="16">
        <v>92.75</v>
      </c>
      <c r="K285" s="16">
        <v>134.30000000000001</v>
      </c>
      <c r="L285" s="4"/>
    </row>
    <row r="286" spans="1:12" ht="15.6" x14ac:dyDescent="0.3">
      <c r="A286" s="15">
        <v>45238</v>
      </c>
      <c r="B286" s="16">
        <v>462.45</v>
      </c>
      <c r="C286" s="16">
        <v>574.15</v>
      </c>
      <c r="D286" s="16">
        <v>2539.5</v>
      </c>
      <c r="E286" s="16">
        <v>387.9</v>
      </c>
      <c r="F286" s="16">
        <v>3432.89</v>
      </c>
      <c r="G286" s="16">
        <v>177.2</v>
      </c>
      <c r="H286" s="16">
        <v>270.89999999999998</v>
      </c>
      <c r="I286" s="16">
        <v>659.85</v>
      </c>
      <c r="J286" s="16">
        <v>93.45</v>
      </c>
      <c r="K286" s="16">
        <v>146.19999999999999</v>
      </c>
      <c r="L286" s="4"/>
    </row>
    <row r="287" spans="1:12" ht="15.6" x14ac:dyDescent="0.3">
      <c r="A287" s="15">
        <v>45207</v>
      </c>
      <c r="B287" s="16">
        <v>468.9</v>
      </c>
      <c r="C287" s="16">
        <v>573.65</v>
      </c>
      <c r="D287" s="16">
        <v>2552.4</v>
      </c>
      <c r="E287" s="16">
        <v>380.65</v>
      </c>
      <c r="F287" s="16">
        <v>3426.23</v>
      </c>
      <c r="G287" s="16">
        <v>178.65</v>
      </c>
      <c r="H287" s="16">
        <v>282.35000000000002</v>
      </c>
      <c r="I287" s="16">
        <v>641.70000000000005</v>
      </c>
      <c r="J287" s="16">
        <v>94.25</v>
      </c>
      <c r="K287" s="16">
        <v>145.69999999999999</v>
      </c>
      <c r="L287" s="4"/>
    </row>
    <row r="288" spans="1:12" ht="15.6" x14ac:dyDescent="0.3">
      <c r="A288" s="15">
        <v>45177</v>
      </c>
      <c r="B288" s="16">
        <v>468.9</v>
      </c>
      <c r="C288" s="16">
        <v>573.75</v>
      </c>
      <c r="D288" s="16">
        <v>2507.1</v>
      </c>
      <c r="E288" s="16">
        <v>383</v>
      </c>
      <c r="F288" s="16">
        <v>3446.53</v>
      </c>
      <c r="G288" s="16">
        <v>176.9</v>
      </c>
      <c r="H288" s="16">
        <v>242.25</v>
      </c>
      <c r="I288" s="16">
        <v>643.95000000000005</v>
      </c>
      <c r="J288" s="16">
        <v>94.1</v>
      </c>
      <c r="K288" s="16">
        <v>146.65</v>
      </c>
      <c r="L288" s="4"/>
    </row>
    <row r="289" spans="1:12" ht="15.6" x14ac:dyDescent="0.3">
      <c r="A289" s="15">
        <v>45146</v>
      </c>
      <c r="B289" s="16">
        <v>454.75</v>
      </c>
      <c r="C289" s="16">
        <v>573.1</v>
      </c>
      <c r="D289" s="16">
        <v>2474.5500000000002</v>
      </c>
      <c r="E289" s="16">
        <v>392.65</v>
      </c>
      <c r="F289" s="16">
        <v>3454.59</v>
      </c>
      <c r="G289" s="16">
        <v>173.35</v>
      </c>
      <c r="H289" s="16">
        <v>238.35</v>
      </c>
      <c r="I289" s="16">
        <v>643.65</v>
      </c>
      <c r="J289" s="16">
        <v>93.45</v>
      </c>
      <c r="K289" s="16">
        <v>146.94999999999999</v>
      </c>
      <c r="L289" s="4"/>
    </row>
    <row r="290" spans="1:12" ht="15.6" x14ac:dyDescent="0.3">
      <c r="A290" s="15">
        <v>45115</v>
      </c>
      <c r="B290" s="16">
        <v>464.85</v>
      </c>
      <c r="C290" s="16">
        <v>567.9</v>
      </c>
      <c r="D290" s="16">
        <v>2550.5</v>
      </c>
      <c r="E290" s="16">
        <v>347.1</v>
      </c>
      <c r="F290" s="16">
        <v>3467.98</v>
      </c>
      <c r="G290" s="16">
        <v>172.95</v>
      </c>
      <c r="H290" s="16">
        <v>235.9</v>
      </c>
      <c r="I290" s="16">
        <v>655.55</v>
      </c>
      <c r="J290" s="16">
        <v>97.6</v>
      </c>
      <c r="K290" s="16">
        <v>147.05000000000001</v>
      </c>
      <c r="L290" s="4"/>
    </row>
    <row r="291" spans="1:12" ht="15.6" x14ac:dyDescent="0.3">
      <c r="A291" s="15">
        <v>45024</v>
      </c>
      <c r="B291" s="16">
        <v>457</v>
      </c>
      <c r="C291" s="16">
        <v>573.29999999999995</v>
      </c>
      <c r="D291" s="16">
        <v>2541.8000000000002</v>
      </c>
      <c r="E291" s="16">
        <v>343.35</v>
      </c>
      <c r="F291" s="16">
        <v>3427.67</v>
      </c>
      <c r="G291" s="16">
        <v>173.35</v>
      </c>
      <c r="H291" s="16">
        <v>234.35</v>
      </c>
      <c r="I291" s="16">
        <v>658.5</v>
      </c>
      <c r="J291" s="16">
        <v>95.4</v>
      </c>
      <c r="K291" s="16">
        <v>147.55000000000001</v>
      </c>
      <c r="L291" s="4"/>
    </row>
    <row r="292" spans="1:12" ht="15.6" x14ac:dyDescent="0.3">
      <c r="A292" s="15">
        <v>44993</v>
      </c>
      <c r="B292" s="16">
        <v>453.3</v>
      </c>
      <c r="C292" s="16">
        <v>590.5</v>
      </c>
      <c r="D292" s="16">
        <v>2532.6</v>
      </c>
      <c r="E292" s="16">
        <v>342.5</v>
      </c>
      <c r="F292" s="16">
        <v>3384.27</v>
      </c>
      <c r="G292" s="16">
        <v>172.1</v>
      </c>
      <c r="H292" s="16">
        <v>234</v>
      </c>
      <c r="I292" s="16">
        <v>644.54999999999995</v>
      </c>
      <c r="J292" s="16">
        <v>86.55</v>
      </c>
      <c r="K292" s="16">
        <v>143.44999999999999</v>
      </c>
      <c r="L292" s="4"/>
    </row>
    <row r="293" spans="1:12" ht="15.6" x14ac:dyDescent="0.3">
      <c r="A293" s="15">
        <v>44965</v>
      </c>
      <c r="B293" s="16">
        <v>454.5</v>
      </c>
      <c r="C293" s="16">
        <v>598.45000000000005</v>
      </c>
      <c r="D293" s="16">
        <v>2473.5500000000002</v>
      </c>
      <c r="E293" s="16">
        <v>343.75</v>
      </c>
      <c r="F293" s="16">
        <v>3424.78</v>
      </c>
      <c r="G293" s="16">
        <v>175.95</v>
      </c>
      <c r="H293" s="16">
        <v>226.75</v>
      </c>
      <c r="I293" s="16">
        <v>641.25</v>
      </c>
      <c r="J293" s="16">
        <v>85.05</v>
      </c>
      <c r="K293" s="16">
        <v>147.1</v>
      </c>
      <c r="L293" s="4"/>
    </row>
    <row r="294" spans="1:12" ht="15.6" x14ac:dyDescent="0.3">
      <c r="A294" s="15">
        <v>44934</v>
      </c>
      <c r="B294" s="16">
        <v>464.1</v>
      </c>
      <c r="C294" s="16">
        <v>611.85</v>
      </c>
      <c r="D294" s="16">
        <v>2481.1</v>
      </c>
      <c r="E294" s="16">
        <v>347.4</v>
      </c>
      <c r="F294" s="16">
        <v>3436.13</v>
      </c>
      <c r="G294" s="16">
        <v>176.7</v>
      </c>
      <c r="H294" s="16">
        <v>237.05</v>
      </c>
      <c r="I294" s="16">
        <v>647.25</v>
      </c>
      <c r="J294" s="16">
        <v>84.75</v>
      </c>
      <c r="K294" s="16">
        <v>147.80000000000001</v>
      </c>
      <c r="L294" s="4"/>
    </row>
    <row r="295" spans="1:12" ht="15.6" x14ac:dyDescent="0.3">
      <c r="A295" s="15" t="s">
        <v>182</v>
      </c>
      <c r="B295" s="16">
        <v>462.6</v>
      </c>
      <c r="C295" s="16">
        <v>620.20000000000005</v>
      </c>
      <c r="D295" s="16">
        <v>2492.1999999999998</v>
      </c>
      <c r="E295" s="16">
        <v>346.9</v>
      </c>
      <c r="F295" s="16">
        <v>3405.67</v>
      </c>
      <c r="G295" s="16">
        <v>177.05</v>
      </c>
      <c r="H295" s="16">
        <v>242.35</v>
      </c>
      <c r="I295" s="16">
        <v>639.95000000000005</v>
      </c>
      <c r="J295" s="16">
        <v>84.1</v>
      </c>
      <c r="K295" s="16">
        <v>143.9</v>
      </c>
      <c r="L295" s="4"/>
    </row>
    <row r="296" spans="1:12" ht="15.6" x14ac:dyDescent="0.3">
      <c r="A296" s="15" t="s">
        <v>183</v>
      </c>
      <c r="B296" s="16">
        <v>451.5</v>
      </c>
      <c r="C296" s="16">
        <v>616.04999999999995</v>
      </c>
      <c r="D296" s="16">
        <v>2463.1999999999998</v>
      </c>
      <c r="E296" s="16">
        <v>344.55</v>
      </c>
      <c r="F296" s="16">
        <v>3339.93</v>
      </c>
      <c r="G296" s="16">
        <v>171.8</v>
      </c>
      <c r="H296" s="16">
        <v>245.15</v>
      </c>
      <c r="I296" s="16">
        <v>626.75</v>
      </c>
      <c r="J296" s="16">
        <v>86.8</v>
      </c>
      <c r="K296" s="16">
        <v>144.25</v>
      </c>
      <c r="L296" s="4"/>
    </row>
    <row r="297" spans="1:12" ht="15.6" x14ac:dyDescent="0.3">
      <c r="A297" s="15" t="s">
        <v>184</v>
      </c>
      <c r="B297" s="16">
        <v>451.4</v>
      </c>
      <c r="C297" s="16">
        <v>616.54999999999995</v>
      </c>
      <c r="D297" s="16">
        <v>2428.4</v>
      </c>
      <c r="E297" s="16">
        <v>328.5</v>
      </c>
      <c r="F297" s="16">
        <v>3381.23</v>
      </c>
      <c r="G297" s="16">
        <v>171</v>
      </c>
      <c r="H297" s="16">
        <v>236.6</v>
      </c>
      <c r="I297" s="16">
        <v>630.25</v>
      </c>
      <c r="J297" s="16">
        <v>84.95</v>
      </c>
      <c r="K297" s="16">
        <v>145.35</v>
      </c>
      <c r="L297" s="4"/>
    </row>
    <row r="298" spans="1:12" ht="15.6" x14ac:dyDescent="0.3">
      <c r="A298" s="15" t="s">
        <v>185</v>
      </c>
      <c r="B298" s="16">
        <v>449</v>
      </c>
      <c r="C298" s="16">
        <v>615.15</v>
      </c>
      <c r="D298" s="16">
        <v>2470.75</v>
      </c>
      <c r="E298" s="16">
        <v>328.3</v>
      </c>
      <c r="F298" s="16">
        <v>3372.67</v>
      </c>
      <c r="G298" s="16">
        <v>172.95</v>
      </c>
      <c r="H298" s="16">
        <v>236.45</v>
      </c>
      <c r="I298" s="16">
        <v>627.95000000000005</v>
      </c>
      <c r="J298" s="16">
        <v>83.35</v>
      </c>
      <c r="K298" s="16">
        <v>146.55000000000001</v>
      </c>
      <c r="L298" s="4"/>
    </row>
    <row r="299" spans="1:12" ht="15.6" x14ac:dyDescent="0.3">
      <c r="A299" s="15" t="s">
        <v>186</v>
      </c>
      <c r="B299" s="16">
        <v>449.5</v>
      </c>
      <c r="C299" s="16">
        <v>609.6</v>
      </c>
      <c r="D299" s="16">
        <v>2466.65</v>
      </c>
      <c r="E299" s="16">
        <v>329.15</v>
      </c>
      <c r="F299" s="16">
        <v>3383.47</v>
      </c>
      <c r="G299" s="16">
        <v>173</v>
      </c>
      <c r="H299" s="16">
        <v>235.65</v>
      </c>
      <c r="I299" s="16">
        <v>623.04999999999995</v>
      </c>
      <c r="J299" s="16">
        <v>82.65</v>
      </c>
      <c r="K299" s="16">
        <v>144.65</v>
      </c>
      <c r="L299" s="4"/>
    </row>
    <row r="300" spans="1:12" ht="15.6" x14ac:dyDescent="0.3">
      <c r="A300" s="15" t="s">
        <v>187</v>
      </c>
      <c r="B300" s="16">
        <v>432.95</v>
      </c>
      <c r="C300" s="16">
        <v>617.65</v>
      </c>
      <c r="D300" s="16">
        <v>2418.1999999999998</v>
      </c>
      <c r="E300" s="16">
        <v>335.9</v>
      </c>
      <c r="F300" s="16">
        <v>3379.09</v>
      </c>
      <c r="G300" s="16">
        <v>171</v>
      </c>
      <c r="H300" s="16">
        <v>221.75</v>
      </c>
      <c r="I300" s="16">
        <v>626.65</v>
      </c>
      <c r="J300" s="16">
        <v>81.3</v>
      </c>
      <c r="K300" s="16">
        <v>145</v>
      </c>
      <c r="L300" s="4"/>
    </row>
    <row r="301" spans="1:12" ht="15.6" x14ac:dyDescent="0.3">
      <c r="A301" s="15" t="s">
        <v>188</v>
      </c>
      <c r="B301" s="16">
        <v>434.5</v>
      </c>
      <c r="C301" s="16">
        <v>615.1</v>
      </c>
      <c r="D301" s="16">
        <v>2416.3000000000002</v>
      </c>
      <c r="E301" s="16">
        <v>329.4</v>
      </c>
      <c r="F301" s="16">
        <v>3352.76</v>
      </c>
      <c r="G301" s="16">
        <v>170.55</v>
      </c>
      <c r="H301" s="16">
        <v>220.65</v>
      </c>
      <c r="I301" s="16">
        <v>635.75</v>
      </c>
      <c r="J301" s="16">
        <v>80.3</v>
      </c>
      <c r="K301" s="16">
        <v>144.9</v>
      </c>
      <c r="L301" s="4"/>
    </row>
    <row r="302" spans="1:12" ht="15.6" x14ac:dyDescent="0.3">
      <c r="A302" s="15" t="s">
        <v>189</v>
      </c>
      <c r="B302" s="16">
        <v>441.55</v>
      </c>
      <c r="C302" s="16">
        <v>610.04999999999995</v>
      </c>
      <c r="D302" s="16">
        <v>2419.75</v>
      </c>
      <c r="E302" s="16">
        <v>328.6</v>
      </c>
      <c r="F302" s="16">
        <v>3447.33</v>
      </c>
      <c r="G302" s="16">
        <v>167.2</v>
      </c>
      <c r="H302" s="16">
        <v>223.5</v>
      </c>
      <c r="I302" s="16">
        <v>628.25</v>
      </c>
      <c r="J302" s="16">
        <v>77.599999999999994</v>
      </c>
      <c r="K302" s="16">
        <v>145.05000000000001</v>
      </c>
      <c r="L302" s="4"/>
    </row>
    <row r="303" spans="1:12" ht="15.6" x14ac:dyDescent="0.3">
      <c r="A303" s="15" t="s">
        <v>190</v>
      </c>
      <c r="B303" s="16">
        <v>439.2</v>
      </c>
      <c r="C303" s="16">
        <v>601.45000000000005</v>
      </c>
      <c r="D303" s="16">
        <v>2423.75</v>
      </c>
      <c r="E303" s="16">
        <v>325.2</v>
      </c>
      <c r="F303" s="16">
        <v>3454.05</v>
      </c>
      <c r="G303" s="16">
        <v>166.75</v>
      </c>
      <c r="H303" s="16">
        <v>223.2</v>
      </c>
      <c r="I303" s="16">
        <v>620.35</v>
      </c>
      <c r="J303" s="16">
        <v>77.650000000000006</v>
      </c>
      <c r="K303" s="16">
        <v>146.19999999999999</v>
      </c>
      <c r="L303" s="4"/>
    </row>
    <row r="304" spans="1:12" ht="15.6" x14ac:dyDescent="0.3">
      <c r="A304" s="15" t="s">
        <v>191</v>
      </c>
      <c r="B304" s="16">
        <v>444.5</v>
      </c>
      <c r="C304" s="16">
        <v>592.35</v>
      </c>
      <c r="D304" s="16">
        <v>2416.9</v>
      </c>
      <c r="E304" s="16">
        <v>327.5</v>
      </c>
      <c r="F304" s="16">
        <v>3480.72</v>
      </c>
      <c r="G304" s="16">
        <v>166.9</v>
      </c>
      <c r="H304" s="16">
        <v>224</v>
      </c>
      <c r="I304" s="16">
        <v>620.70000000000005</v>
      </c>
      <c r="J304" s="16">
        <v>78.7</v>
      </c>
      <c r="K304" s="16">
        <v>144.5</v>
      </c>
      <c r="L304" s="4"/>
    </row>
    <row r="305" spans="1:12" ht="15.6" x14ac:dyDescent="0.3">
      <c r="A305" s="15" t="s">
        <v>192</v>
      </c>
      <c r="B305" s="16">
        <v>447.1</v>
      </c>
      <c r="C305" s="16">
        <v>601.1</v>
      </c>
      <c r="D305" s="16">
        <v>2408.5500000000002</v>
      </c>
      <c r="E305" s="16">
        <v>325.2</v>
      </c>
      <c r="F305" s="16">
        <v>3475.6</v>
      </c>
      <c r="G305" s="16">
        <v>166.4</v>
      </c>
      <c r="H305" s="16">
        <v>229.65</v>
      </c>
      <c r="I305" s="16">
        <v>620.9</v>
      </c>
      <c r="J305" s="16">
        <v>80.150000000000006</v>
      </c>
      <c r="K305" s="16">
        <v>145.55000000000001</v>
      </c>
      <c r="L305" s="4"/>
    </row>
    <row r="306" spans="1:12" ht="15.6" x14ac:dyDescent="0.3">
      <c r="A306" s="15" t="s">
        <v>193</v>
      </c>
      <c r="B306" s="16">
        <v>446.95</v>
      </c>
      <c r="C306" s="16">
        <v>584.4</v>
      </c>
      <c r="D306" s="16">
        <v>2376.1</v>
      </c>
      <c r="E306" s="16">
        <v>324.35000000000002</v>
      </c>
      <c r="F306" s="16">
        <v>3498.44</v>
      </c>
      <c r="G306" s="16">
        <v>169.25</v>
      </c>
      <c r="H306" s="16">
        <v>216</v>
      </c>
      <c r="I306" s="16">
        <v>618.70000000000005</v>
      </c>
      <c r="J306" s="16">
        <v>82.55</v>
      </c>
      <c r="K306" s="16">
        <v>145.4</v>
      </c>
      <c r="L306" s="4"/>
    </row>
    <row r="307" spans="1:12" ht="15.6" x14ac:dyDescent="0.3">
      <c r="A307" s="15" t="s">
        <v>194</v>
      </c>
      <c r="B307" s="16">
        <v>435.2</v>
      </c>
      <c r="C307" s="16">
        <v>585.65</v>
      </c>
      <c r="D307" s="16">
        <v>2362.0500000000002</v>
      </c>
      <c r="E307" s="16">
        <v>321.85000000000002</v>
      </c>
      <c r="F307" s="16">
        <v>3325.14</v>
      </c>
      <c r="G307" s="16">
        <v>167.8</v>
      </c>
      <c r="H307" s="16">
        <v>198.9</v>
      </c>
      <c r="I307" s="16">
        <v>615.70000000000005</v>
      </c>
      <c r="J307" s="16">
        <v>82.2</v>
      </c>
      <c r="K307" s="16">
        <v>142.94999999999999</v>
      </c>
      <c r="L307" s="4"/>
    </row>
    <row r="308" spans="1:12" ht="15.6" x14ac:dyDescent="0.3">
      <c r="A308" s="15">
        <v>45267</v>
      </c>
      <c r="B308" s="16">
        <v>424.85</v>
      </c>
      <c r="C308" s="16">
        <v>589.25</v>
      </c>
      <c r="D308" s="16">
        <v>2387.9</v>
      </c>
      <c r="E308" s="16">
        <v>324.3</v>
      </c>
      <c r="F308" s="16">
        <v>3244.86</v>
      </c>
      <c r="G308" s="16">
        <v>167.65</v>
      </c>
      <c r="H308" s="16">
        <v>201.95</v>
      </c>
      <c r="I308" s="16">
        <v>620.45000000000005</v>
      </c>
      <c r="J308" s="16">
        <v>77.5</v>
      </c>
      <c r="K308" s="16">
        <v>144.05000000000001</v>
      </c>
      <c r="L308" s="4"/>
    </row>
    <row r="309" spans="1:12" ht="15.6" x14ac:dyDescent="0.3">
      <c r="A309" s="15">
        <v>45237</v>
      </c>
      <c r="B309" s="16">
        <v>424.65</v>
      </c>
      <c r="C309" s="16">
        <v>588.54999999999995</v>
      </c>
      <c r="D309" s="16">
        <v>2422.9</v>
      </c>
      <c r="E309" s="16">
        <v>310.10000000000002</v>
      </c>
      <c r="F309" s="16">
        <v>3257.31</v>
      </c>
      <c r="G309" s="16">
        <v>164.6</v>
      </c>
      <c r="H309" s="16">
        <v>202</v>
      </c>
      <c r="I309" s="16">
        <v>621.79999999999995</v>
      </c>
      <c r="J309" s="16">
        <v>76.8</v>
      </c>
      <c r="K309" s="16">
        <v>146.85</v>
      </c>
      <c r="L309" s="4"/>
    </row>
    <row r="310" spans="1:12" ht="15.6" x14ac:dyDescent="0.3">
      <c r="A310" s="15">
        <v>45206</v>
      </c>
      <c r="B310" s="16">
        <v>427.85</v>
      </c>
      <c r="C310" s="16">
        <v>592.6</v>
      </c>
      <c r="D310" s="16">
        <v>2410.25</v>
      </c>
      <c r="E310" s="16">
        <v>310.05</v>
      </c>
      <c r="F310" s="16">
        <v>3256.86</v>
      </c>
      <c r="G310" s="16">
        <v>162.75</v>
      </c>
      <c r="H310" s="16">
        <v>201.5</v>
      </c>
      <c r="I310" s="16">
        <v>618.54999999999995</v>
      </c>
      <c r="J310" s="16">
        <v>74.8</v>
      </c>
      <c r="K310" s="16">
        <v>139.44999999999999</v>
      </c>
      <c r="L310" s="4"/>
    </row>
    <row r="311" spans="1:12" ht="15.6" x14ac:dyDescent="0.3">
      <c r="A311" s="15">
        <v>45114</v>
      </c>
      <c r="B311" s="16">
        <v>422.7</v>
      </c>
      <c r="C311" s="16">
        <v>593.6</v>
      </c>
      <c r="D311" s="16">
        <v>2379.6</v>
      </c>
      <c r="E311" s="16">
        <v>308.3</v>
      </c>
      <c r="F311" s="16">
        <v>3313.9</v>
      </c>
      <c r="G311" s="16">
        <v>163.5</v>
      </c>
      <c r="H311" s="16">
        <v>206.15</v>
      </c>
      <c r="I311" s="16">
        <v>622.6</v>
      </c>
      <c r="J311" s="16">
        <v>73.25</v>
      </c>
      <c r="K311" s="16">
        <v>141</v>
      </c>
      <c r="L311" s="4"/>
    </row>
    <row r="312" spans="1:12" ht="15.6" x14ac:dyDescent="0.3">
      <c r="A312" s="15">
        <v>45084</v>
      </c>
      <c r="B312" s="16">
        <v>426.4</v>
      </c>
      <c r="C312" s="16">
        <v>592.5</v>
      </c>
      <c r="D312" s="16">
        <v>2402.9</v>
      </c>
      <c r="E312" s="16">
        <v>305.14999999999998</v>
      </c>
      <c r="F312" s="16">
        <v>3307.57</v>
      </c>
      <c r="G312" s="16">
        <v>165.4</v>
      </c>
      <c r="H312" s="16">
        <v>189.35</v>
      </c>
      <c r="I312" s="16">
        <v>627.9</v>
      </c>
      <c r="J312" s="16">
        <v>74.75</v>
      </c>
      <c r="K312" s="16">
        <v>144</v>
      </c>
      <c r="L312" s="4"/>
    </row>
    <row r="313" spans="1:12" ht="15.6" x14ac:dyDescent="0.3">
      <c r="A313" s="15">
        <v>45053</v>
      </c>
      <c r="B313" s="16">
        <v>421.5</v>
      </c>
      <c r="C313" s="16">
        <v>590.6</v>
      </c>
      <c r="D313" s="16">
        <v>2399.15</v>
      </c>
      <c r="E313" s="16">
        <v>304.7</v>
      </c>
      <c r="F313" s="16">
        <v>3304.64</v>
      </c>
      <c r="G313" s="16">
        <v>162.80000000000001</v>
      </c>
      <c r="H313" s="16">
        <v>183.1</v>
      </c>
      <c r="I313" s="16">
        <v>626.75</v>
      </c>
      <c r="J313" s="16">
        <v>74.05</v>
      </c>
      <c r="K313" s="16">
        <v>143.35</v>
      </c>
      <c r="L313" s="4"/>
    </row>
    <row r="314" spans="1:12" ht="15.6" x14ac:dyDescent="0.3">
      <c r="A314" s="15">
        <v>45023</v>
      </c>
      <c r="B314" s="16">
        <v>425.8</v>
      </c>
      <c r="C314" s="16">
        <v>589.25</v>
      </c>
      <c r="D314" s="16">
        <v>2387.6999999999998</v>
      </c>
      <c r="E314" s="16">
        <v>300.3</v>
      </c>
      <c r="F314" s="16">
        <v>3293.59</v>
      </c>
      <c r="G314" s="16">
        <v>161.19999999999999</v>
      </c>
      <c r="H314" s="16">
        <v>182.45</v>
      </c>
      <c r="I314" s="16">
        <v>625.9</v>
      </c>
      <c r="J314" s="16">
        <v>74.8</v>
      </c>
      <c r="K314" s="16">
        <v>145.5</v>
      </c>
      <c r="L314" s="4"/>
    </row>
    <row r="315" spans="1:12" ht="15.6" x14ac:dyDescent="0.3">
      <c r="A315" s="15">
        <v>44992</v>
      </c>
      <c r="B315" s="16">
        <v>425.65</v>
      </c>
      <c r="C315" s="16">
        <v>585.45000000000005</v>
      </c>
      <c r="D315" s="16">
        <v>2385.5</v>
      </c>
      <c r="E315" s="16">
        <v>297.85000000000002</v>
      </c>
      <c r="F315" s="16">
        <v>3257.21</v>
      </c>
      <c r="G315" s="16">
        <v>162.9</v>
      </c>
      <c r="H315" s="16">
        <v>180.85</v>
      </c>
      <c r="I315" s="16">
        <v>629.04999999999995</v>
      </c>
      <c r="J315" s="16">
        <v>75.650000000000006</v>
      </c>
      <c r="K315" s="16">
        <v>148.1</v>
      </c>
      <c r="L315" s="4"/>
    </row>
    <row r="316" spans="1:12" ht="15.6" x14ac:dyDescent="0.3">
      <c r="A316" s="15" t="s">
        <v>195</v>
      </c>
      <c r="B316" s="16">
        <v>420.95</v>
      </c>
      <c r="C316" s="16">
        <v>572.85</v>
      </c>
      <c r="D316" s="16">
        <v>2388.0500000000002</v>
      </c>
      <c r="E316" s="16">
        <v>292.55</v>
      </c>
      <c r="F316" s="16">
        <v>3287.02</v>
      </c>
      <c r="G316" s="16">
        <v>160.30000000000001</v>
      </c>
      <c r="H316" s="16">
        <v>177.35</v>
      </c>
      <c r="I316" s="16">
        <v>632.25</v>
      </c>
      <c r="J316" s="16">
        <v>75.05</v>
      </c>
      <c r="K316" s="16">
        <v>148.6</v>
      </c>
      <c r="L316" s="4"/>
    </row>
    <row r="317" spans="1:12" ht="15.6" x14ac:dyDescent="0.3">
      <c r="A317" s="15" t="s">
        <v>196</v>
      </c>
      <c r="B317" s="16">
        <v>420.2</v>
      </c>
      <c r="C317" s="16">
        <v>569.79999999999995</v>
      </c>
      <c r="D317" s="16">
        <v>2402</v>
      </c>
      <c r="E317" s="16">
        <v>278.35000000000002</v>
      </c>
      <c r="F317" s="16">
        <v>3200.62</v>
      </c>
      <c r="G317" s="16">
        <v>158.55000000000001</v>
      </c>
      <c r="H317" s="16">
        <v>177.5</v>
      </c>
      <c r="I317" s="16">
        <v>620</v>
      </c>
      <c r="J317" s="16">
        <v>74.900000000000006</v>
      </c>
      <c r="K317" s="16">
        <v>147.9</v>
      </c>
      <c r="L317" s="4"/>
    </row>
    <row r="318" spans="1:12" ht="15.6" x14ac:dyDescent="0.3">
      <c r="A318" s="15" t="s">
        <v>197</v>
      </c>
      <c r="B318" s="16">
        <v>417.75</v>
      </c>
      <c r="C318" s="16">
        <v>566.1</v>
      </c>
      <c r="D318" s="16">
        <v>2284.4499999999998</v>
      </c>
      <c r="E318" s="16">
        <v>278.5</v>
      </c>
      <c r="F318" s="16">
        <v>3182.6</v>
      </c>
      <c r="G318" s="16">
        <v>157.85</v>
      </c>
      <c r="H318" s="16">
        <v>179</v>
      </c>
      <c r="I318" s="16">
        <v>616.79999999999995</v>
      </c>
      <c r="J318" s="16">
        <v>76.150000000000006</v>
      </c>
      <c r="K318" s="16">
        <v>148.1</v>
      </c>
      <c r="L318" s="4"/>
    </row>
    <row r="319" spans="1:12" ht="15.6" x14ac:dyDescent="0.3">
      <c r="A319" s="15" t="s">
        <v>198</v>
      </c>
      <c r="B319" s="16">
        <v>414.7</v>
      </c>
      <c r="C319" s="16">
        <v>557.04999999999995</v>
      </c>
      <c r="D319" s="16">
        <v>2295.6</v>
      </c>
      <c r="E319" s="16">
        <v>282.14999999999998</v>
      </c>
      <c r="F319" s="16">
        <v>3174.94</v>
      </c>
      <c r="G319" s="16">
        <v>156.9</v>
      </c>
      <c r="H319" s="16">
        <v>177.85</v>
      </c>
      <c r="I319" s="16">
        <v>615.9</v>
      </c>
      <c r="J319" s="16">
        <v>74.849999999999994</v>
      </c>
      <c r="K319" s="16">
        <v>148.9</v>
      </c>
      <c r="L319" s="4"/>
    </row>
    <row r="320" spans="1:12" ht="15.6" x14ac:dyDescent="0.3">
      <c r="A320" s="15" t="s">
        <v>199</v>
      </c>
      <c r="B320" s="16">
        <v>408.5</v>
      </c>
      <c r="C320" s="16">
        <v>554.6</v>
      </c>
      <c r="D320" s="16">
        <v>2233.5500000000002</v>
      </c>
      <c r="E320" s="16">
        <v>277.5</v>
      </c>
      <c r="F320" s="16">
        <v>3201.52</v>
      </c>
      <c r="G320" s="16">
        <v>156.9</v>
      </c>
      <c r="H320" s="16">
        <v>176.65</v>
      </c>
      <c r="I320" s="16">
        <v>624.95000000000005</v>
      </c>
      <c r="J320" s="16">
        <v>74.150000000000006</v>
      </c>
      <c r="K320" s="16">
        <v>148.9</v>
      </c>
      <c r="L320" s="4"/>
    </row>
    <row r="321" spans="1:12" ht="15.6" x14ac:dyDescent="0.3">
      <c r="A321" s="15" t="s">
        <v>200</v>
      </c>
      <c r="B321" s="16">
        <v>420.05</v>
      </c>
      <c r="C321" s="16">
        <v>562.95000000000005</v>
      </c>
      <c r="D321" s="16">
        <v>2397.25</v>
      </c>
      <c r="E321" s="16">
        <v>277.95</v>
      </c>
      <c r="F321" s="16">
        <v>3223.56</v>
      </c>
      <c r="G321" s="16">
        <v>158.94999999999999</v>
      </c>
      <c r="H321" s="16">
        <v>179.45</v>
      </c>
      <c r="I321" s="16">
        <v>641.75</v>
      </c>
      <c r="J321" s="16">
        <v>74.349999999999994</v>
      </c>
      <c r="K321" s="16">
        <v>148.69999999999999</v>
      </c>
      <c r="L321" s="4"/>
    </row>
    <row r="322" spans="1:12" ht="15.6" x14ac:dyDescent="0.3">
      <c r="A322" s="15" t="s">
        <v>201</v>
      </c>
      <c r="B322" s="16">
        <v>420.95</v>
      </c>
      <c r="C322" s="16">
        <v>566.35</v>
      </c>
      <c r="D322" s="16">
        <v>2405.9499999999998</v>
      </c>
      <c r="E322" s="16">
        <v>281.7</v>
      </c>
      <c r="F322" s="16">
        <v>3243.17</v>
      </c>
      <c r="G322" s="16">
        <v>160.19999999999999</v>
      </c>
      <c r="H322" s="16">
        <v>180.3</v>
      </c>
      <c r="I322" s="16">
        <v>636.04999999999995</v>
      </c>
      <c r="J322" s="16">
        <v>75.099999999999994</v>
      </c>
      <c r="K322" s="16">
        <v>150.4</v>
      </c>
      <c r="L322" s="4"/>
    </row>
    <row r="323" spans="1:12" ht="15.6" x14ac:dyDescent="0.3">
      <c r="A323" s="15" t="s">
        <v>202</v>
      </c>
      <c r="B323" s="16">
        <v>428.95</v>
      </c>
      <c r="C323" s="16">
        <v>567.4</v>
      </c>
      <c r="D323" s="16">
        <v>2414.8000000000002</v>
      </c>
      <c r="E323" s="16">
        <v>281.75</v>
      </c>
      <c r="F323" s="16">
        <v>3212.81</v>
      </c>
      <c r="G323" s="16">
        <v>157.25</v>
      </c>
      <c r="H323" s="16">
        <v>173.3</v>
      </c>
      <c r="I323" s="16">
        <v>630.35</v>
      </c>
      <c r="J323" s="16">
        <v>75.849999999999994</v>
      </c>
      <c r="K323" s="16">
        <v>147.05000000000001</v>
      </c>
      <c r="L323" s="4"/>
    </row>
    <row r="324" spans="1:12" ht="15.6" x14ac:dyDescent="0.3">
      <c r="A324" s="15" t="s">
        <v>203</v>
      </c>
      <c r="B324" s="16">
        <v>426.15</v>
      </c>
      <c r="C324" s="16">
        <v>568.85</v>
      </c>
      <c r="D324" s="16">
        <v>2401.4</v>
      </c>
      <c r="E324" s="16">
        <v>283.55</v>
      </c>
      <c r="F324" s="16">
        <v>3195.59</v>
      </c>
      <c r="G324" s="16">
        <v>157.80000000000001</v>
      </c>
      <c r="H324" s="16">
        <v>185.25</v>
      </c>
      <c r="I324" s="16">
        <v>618.29999999999995</v>
      </c>
      <c r="J324" s="16">
        <v>75.849999999999994</v>
      </c>
      <c r="K324" s="16">
        <v>150.44999999999999</v>
      </c>
      <c r="L324" s="4"/>
    </row>
    <row r="325" spans="1:12" ht="15.6" x14ac:dyDescent="0.3">
      <c r="A325" s="15" t="s">
        <v>204</v>
      </c>
      <c r="B325" s="16">
        <v>426.95</v>
      </c>
      <c r="C325" s="16">
        <v>571.25</v>
      </c>
      <c r="D325" s="16">
        <v>2509.6</v>
      </c>
      <c r="E325" s="16">
        <v>281.95</v>
      </c>
      <c r="F325" s="16">
        <v>3160.26</v>
      </c>
      <c r="G325" s="16">
        <v>157</v>
      </c>
      <c r="H325" s="16">
        <v>187.15</v>
      </c>
      <c r="I325" s="16">
        <v>604.45000000000005</v>
      </c>
      <c r="J325" s="16">
        <v>74.45</v>
      </c>
      <c r="K325" s="16">
        <v>144.35</v>
      </c>
      <c r="L325" s="4"/>
    </row>
    <row r="326" spans="1:12" ht="15.6" x14ac:dyDescent="0.3">
      <c r="A326" s="15" t="s">
        <v>205</v>
      </c>
      <c r="B326" s="16">
        <v>423.05</v>
      </c>
      <c r="C326" s="16">
        <v>566.5</v>
      </c>
      <c r="D326" s="16">
        <v>2485.65</v>
      </c>
      <c r="E326" s="16">
        <v>280.60000000000002</v>
      </c>
      <c r="F326" s="16">
        <v>3201.47</v>
      </c>
      <c r="G326" s="16">
        <v>157.65</v>
      </c>
      <c r="H326" s="16">
        <v>186.6</v>
      </c>
      <c r="I326" s="16">
        <v>596.4</v>
      </c>
      <c r="J326" s="16">
        <v>75.099999999999994</v>
      </c>
      <c r="K326" s="16">
        <v>137.9</v>
      </c>
      <c r="L326" s="4"/>
    </row>
    <row r="327" spans="1:12" ht="15.6" x14ac:dyDescent="0.3">
      <c r="A327" s="15" t="s">
        <v>206</v>
      </c>
      <c r="B327" s="16">
        <v>425.05</v>
      </c>
      <c r="C327" s="16">
        <v>576.54999999999995</v>
      </c>
      <c r="D327" s="16">
        <v>2457.15</v>
      </c>
      <c r="E327" s="16">
        <v>281.75</v>
      </c>
      <c r="F327" s="16">
        <v>3236.06</v>
      </c>
      <c r="G327" s="16">
        <v>157.85</v>
      </c>
      <c r="H327" s="16">
        <v>194.85</v>
      </c>
      <c r="I327" s="16">
        <v>596</v>
      </c>
      <c r="J327" s="16">
        <v>74.099999999999994</v>
      </c>
      <c r="K327" s="16">
        <v>141.1</v>
      </c>
      <c r="L327" s="4"/>
    </row>
    <row r="328" spans="1:12" ht="15.6" x14ac:dyDescent="0.3">
      <c r="A328" s="15" t="s">
        <v>207</v>
      </c>
      <c r="B328" s="16">
        <v>421.4</v>
      </c>
      <c r="C328" s="16">
        <v>576.4</v>
      </c>
      <c r="D328" s="16">
        <v>2462.5500000000002</v>
      </c>
      <c r="E328" s="16">
        <v>281.8</v>
      </c>
      <c r="F328" s="16">
        <v>3228.74</v>
      </c>
      <c r="G328" s="16">
        <v>155.65</v>
      </c>
      <c r="H328" s="16">
        <v>193.95</v>
      </c>
      <c r="I328" s="16">
        <v>598.9</v>
      </c>
      <c r="J328" s="16">
        <v>78.3</v>
      </c>
      <c r="K328" s="16">
        <v>142.05000000000001</v>
      </c>
      <c r="L328" s="4"/>
    </row>
    <row r="329" spans="1:12" ht="15.6" x14ac:dyDescent="0.3">
      <c r="A329" s="15">
        <v>45266</v>
      </c>
      <c r="B329" s="16">
        <v>416.8</v>
      </c>
      <c r="C329" s="16">
        <v>578.65</v>
      </c>
      <c r="D329" s="16">
        <v>2484.8000000000002</v>
      </c>
      <c r="E329" s="16">
        <v>277.89999999999998</v>
      </c>
      <c r="F329" s="16">
        <v>3231.93</v>
      </c>
      <c r="G329" s="16">
        <v>155.05000000000001</v>
      </c>
      <c r="H329" s="16">
        <v>194.85</v>
      </c>
      <c r="I329" s="16">
        <v>597.04999999999995</v>
      </c>
      <c r="J329" s="16">
        <v>77.95</v>
      </c>
      <c r="K329" s="16">
        <v>140</v>
      </c>
      <c r="L329" s="4"/>
    </row>
    <row r="330" spans="1:12" ht="15.6" x14ac:dyDescent="0.3">
      <c r="A330" s="15">
        <v>45175</v>
      </c>
      <c r="B330" s="16">
        <v>415.05</v>
      </c>
      <c r="C330" s="16">
        <v>578.70000000000005</v>
      </c>
      <c r="D330" s="16">
        <v>2451.15</v>
      </c>
      <c r="E330" s="16">
        <v>285.3</v>
      </c>
      <c r="F330" s="16">
        <v>3194.5</v>
      </c>
      <c r="G330" s="16">
        <v>154.25</v>
      </c>
      <c r="H330" s="16">
        <v>194.05</v>
      </c>
      <c r="I330" s="16">
        <v>601.95000000000005</v>
      </c>
      <c r="J330" s="16">
        <v>77.599999999999994</v>
      </c>
      <c r="K330" s="16">
        <v>138.75</v>
      </c>
      <c r="L330" s="4"/>
    </row>
    <row r="331" spans="1:12" ht="15.6" x14ac:dyDescent="0.3">
      <c r="A331" s="15">
        <v>45144</v>
      </c>
      <c r="B331" s="16">
        <v>418.25</v>
      </c>
      <c r="C331" s="16">
        <v>588.5</v>
      </c>
      <c r="D331" s="16">
        <v>2429.15</v>
      </c>
      <c r="E331" s="16">
        <v>283.7</v>
      </c>
      <c r="F331" s="16">
        <v>3221.52</v>
      </c>
      <c r="G331" s="16">
        <v>156.1</v>
      </c>
      <c r="H331" s="16">
        <v>196.15</v>
      </c>
      <c r="I331" s="16">
        <v>603.4</v>
      </c>
      <c r="J331" s="16">
        <v>75.8</v>
      </c>
      <c r="K331" s="16">
        <v>135.6</v>
      </c>
      <c r="L331" s="4"/>
    </row>
    <row r="332" spans="1:12" ht="15.6" x14ac:dyDescent="0.3">
      <c r="A332" s="15">
        <v>45113</v>
      </c>
      <c r="B332" s="16">
        <v>422.6</v>
      </c>
      <c r="C332" s="16">
        <v>589.20000000000005</v>
      </c>
      <c r="D332" s="16">
        <v>2439.5500000000002</v>
      </c>
      <c r="E332" s="16">
        <v>282.10000000000002</v>
      </c>
      <c r="F332" s="16">
        <v>3259.8</v>
      </c>
      <c r="G332" s="16">
        <v>153.85</v>
      </c>
      <c r="H332" s="16">
        <v>201.05</v>
      </c>
      <c r="I332" s="16">
        <v>601.35</v>
      </c>
      <c r="J332" s="16">
        <v>74.5</v>
      </c>
      <c r="K332" s="16">
        <v>134.5</v>
      </c>
      <c r="L332" s="4"/>
    </row>
    <row r="333" spans="1:12" ht="15.6" x14ac:dyDescent="0.3">
      <c r="A333" s="15">
        <v>45083</v>
      </c>
      <c r="B333" s="16">
        <v>415.55</v>
      </c>
      <c r="C333" s="16">
        <v>585.35</v>
      </c>
      <c r="D333" s="16">
        <v>2433.65</v>
      </c>
      <c r="E333" s="16">
        <v>280.85000000000002</v>
      </c>
      <c r="F333" s="16">
        <v>3217.39</v>
      </c>
      <c r="G333" s="16">
        <v>153.65</v>
      </c>
      <c r="H333" s="16">
        <v>197.8</v>
      </c>
      <c r="I333" s="16">
        <v>597.75</v>
      </c>
      <c r="J333" s="16">
        <v>72.349999999999994</v>
      </c>
      <c r="K333" s="16">
        <v>134</v>
      </c>
      <c r="L333" s="4"/>
    </row>
    <row r="334" spans="1:12" ht="15.6" x14ac:dyDescent="0.3">
      <c r="A334" s="15">
        <v>45052</v>
      </c>
      <c r="B334" s="16">
        <v>419.7</v>
      </c>
      <c r="C334" s="16">
        <v>587.20000000000005</v>
      </c>
      <c r="D334" s="16">
        <v>2433.9499999999998</v>
      </c>
      <c r="E334" s="16">
        <v>278.89999999999998</v>
      </c>
      <c r="F334" s="16">
        <v>3273.73</v>
      </c>
      <c r="G334" s="16">
        <v>155.4</v>
      </c>
      <c r="H334" s="16">
        <v>201.2</v>
      </c>
      <c r="I334" s="16">
        <v>596.6</v>
      </c>
      <c r="J334" s="16">
        <v>71.25</v>
      </c>
      <c r="K334" s="16">
        <v>137.6</v>
      </c>
      <c r="L334" s="4"/>
    </row>
    <row r="335" spans="1:12" ht="15.6" x14ac:dyDescent="0.3">
      <c r="A335" s="15">
        <v>44963</v>
      </c>
      <c r="B335" s="16">
        <v>420.75</v>
      </c>
      <c r="C335" s="16">
        <v>587.20000000000005</v>
      </c>
      <c r="D335" s="16">
        <v>2445.0500000000002</v>
      </c>
      <c r="E335" s="16">
        <v>282.25</v>
      </c>
      <c r="F335" s="16">
        <v>3290.35</v>
      </c>
      <c r="G335" s="16">
        <v>154.69999999999999</v>
      </c>
      <c r="H335" s="16">
        <v>193.5</v>
      </c>
      <c r="I335" s="16">
        <v>596.85</v>
      </c>
      <c r="J335" s="16">
        <v>71.150000000000006</v>
      </c>
      <c r="K335" s="16">
        <v>135.75</v>
      </c>
      <c r="L335" s="4"/>
    </row>
    <row r="336" spans="1:12" ht="15.6" x14ac:dyDescent="0.3">
      <c r="A336" s="15">
        <v>44932</v>
      </c>
      <c r="B336" s="16">
        <v>406.35</v>
      </c>
      <c r="C336" s="16">
        <v>582.75</v>
      </c>
      <c r="D336" s="16">
        <v>2492.15</v>
      </c>
      <c r="E336" s="16">
        <v>274.89999999999998</v>
      </c>
      <c r="F336" s="16">
        <v>3308.67</v>
      </c>
      <c r="G336" s="16">
        <v>153.65</v>
      </c>
      <c r="H336" s="16">
        <v>192.15</v>
      </c>
      <c r="I336" s="16">
        <v>597.15</v>
      </c>
      <c r="J336" s="16">
        <v>67.95</v>
      </c>
      <c r="K336" s="16">
        <v>126.15</v>
      </c>
      <c r="L336" s="4"/>
    </row>
    <row r="337" spans="1:12" ht="15.6" x14ac:dyDescent="0.3">
      <c r="A337" s="15" t="s">
        <v>208</v>
      </c>
      <c r="B337" s="16">
        <v>405.9</v>
      </c>
      <c r="C337" s="16">
        <v>579.85</v>
      </c>
      <c r="D337" s="16">
        <v>2493.35</v>
      </c>
      <c r="E337" s="16">
        <v>269.89999999999998</v>
      </c>
      <c r="F337" s="16">
        <v>3274.33</v>
      </c>
      <c r="G337" s="16">
        <v>154.9</v>
      </c>
      <c r="H337" s="16">
        <v>195.05</v>
      </c>
      <c r="I337" s="16">
        <v>595.15</v>
      </c>
      <c r="J337" s="16">
        <v>69.05</v>
      </c>
      <c r="K337" s="16">
        <v>125.05</v>
      </c>
      <c r="L337" s="4"/>
    </row>
    <row r="338" spans="1:12" ht="15.6" x14ac:dyDescent="0.3">
      <c r="A338" s="15" t="s">
        <v>209</v>
      </c>
      <c r="B338" s="16">
        <v>413.1</v>
      </c>
      <c r="C338" s="16">
        <v>592.79999999999995</v>
      </c>
      <c r="D338" s="16">
        <v>2496.4499999999998</v>
      </c>
      <c r="E338" s="16">
        <v>269.89999999999998</v>
      </c>
      <c r="F338" s="16">
        <v>3300.91</v>
      </c>
      <c r="G338" s="16">
        <v>158.85</v>
      </c>
      <c r="H338" s="16">
        <v>195.1</v>
      </c>
      <c r="I338" s="16">
        <v>600.9</v>
      </c>
      <c r="J338" s="16">
        <v>66.849999999999994</v>
      </c>
      <c r="K338" s="16">
        <v>125.35</v>
      </c>
      <c r="L338" s="4"/>
    </row>
    <row r="339" spans="1:12" ht="15.6" x14ac:dyDescent="0.3">
      <c r="A339" s="15" t="s">
        <v>210</v>
      </c>
      <c r="B339" s="16">
        <v>419.9</v>
      </c>
      <c r="C339" s="16">
        <v>595</v>
      </c>
      <c r="D339" s="16">
        <v>2534.0500000000002</v>
      </c>
      <c r="E339" s="16">
        <v>273.75</v>
      </c>
      <c r="F339" s="16">
        <v>3305.04</v>
      </c>
      <c r="G339" s="16">
        <v>159</v>
      </c>
      <c r="H339" s="16">
        <v>192.45</v>
      </c>
      <c r="I339" s="16">
        <v>605.20000000000005</v>
      </c>
      <c r="J339" s="16">
        <v>67.099999999999994</v>
      </c>
      <c r="K339" s="16">
        <v>126.2</v>
      </c>
      <c r="L339" s="4"/>
    </row>
    <row r="340" spans="1:12" ht="15.6" x14ac:dyDescent="0.3">
      <c r="A340" s="15" t="s">
        <v>211</v>
      </c>
      <c r="B340" s="16">
        <v>413.55</v>
      </c>
      <c r="C340" s="16">
        <v>586</v>
      </c>
      <c r="D340" s="16">
        <v>2544.35</v>
      </c>
      <c r="E340" s="16">
        <v>277.3</v>
      </c>
      <c r="F340" s="16">
        <v>3313.55</v>
      </c>
      <c r="G340" s="16">
        <v>163.75</v>
      </c>
      <c r="H340" s="16">
        <v>190.8</v>
      </c>
      <c r="I340" s="16">
        <v>604.29999999999995</v>
      </c>
      <c r="J340" s="16">
        <v>67.25</v>
      </c>
      <c r="K340" s="16">
        <v>126.3</v>
      </c>
      <c r="L340" s="4"/>
    </row>
    <row r="341" spans="1:12" ht="15.6" x14ac:dyDescent="0.3">
      <c r="A341" s="15" t="s">
        <v>212</v>
      </c>
      <c r="B341" s="16">
        <v>404.25</v>
      </c>
      <c r="C341" s="16">
        <v>581.25</v>
      </c>
      <c r="D341" s="16">
        <v>2537.4499999999998</v>
      </c>
      <c r="E341" s="16">
        <v>277.95</v>
      </c>
      <c r="F341" s="16">
        <v>3278.31</v>
      </c>
      <c r="G341" s="16">
        <v>166</v>
      </c>
      <c r="H341" s="16">
        <v>178.85</v>
      </c>
      <c r="I341" s="16">
        <v>603.6</v>
      </c>
      <c r="J341" s="16">
        <v>67.3</v>
      </c>
      <c r="K341" s="16">
        <v>127.05</v>
      </c>
      <c r="L341" s="4"/>
    </row>
    <row r="342" spans="1:12" ht="15.6" x14ac:dyDescent="0.3">
      <c r="A342" s="15" t="s">
        <v>213</v>
      </c>
      <c r="B342" s="16">
        <v>406.9</v>
      </c>
      <c r="C342" s="16">
        <v>582.70000000000005</v>
      </c>
      <c r="D342" s="16">
        <v>2475.6</v>
      </c>
      <c r="E342" s="16">
        <v>285.7</v>
      </c>
      <c r="F342" s="16">
        <v>3288.11</v>
      </c>
      <c r="G342" s="16">
        <v>166.25</v>
      </c>
      <c r="H342" s="16">
        <v>180.8</v>
      </c>
      <c r="I342" s="16">
        <v>593.9</v>
      </c>
      <c r="J342" s="16">
        <v>64.45</v>
      </c>
      <c r="K342" s="16">
        <v>125</v>
      </c>
      <c r="L342" s="4"/>
    </row>
    <row r="343" spans="1:12" ht="15.6" x14ac:dyDescent="0.3">
      <c r="A343" s="15" t="s">
        <v>214</v>
      </c>
      <c r="B343" s="16">
        <v>410.3</v>
      </c>
      <c r="C343" s="16">
        <v>581.6</v>
      </c>
      <c r="D343" s="16">
        <v>2633.7</v>
      </c>
      <c r="E343" s="16">
        <v>285.75</v>
      </c>
      <c r="F343" s="16">
        <v>3281.84</v>
      </c>
      <c r="G343" s="16">
        <v>165</v>
      </c>
      <c r="H343" s="16">
        <v>183.5</v>
      </c>
      <c r="I343" s="16">
        <v>590.15</v>
      </c>
      <c r="J343" s="16">
        <v>63.2</v>
      </c>
      <c r="K343" s="16">
        <v>128.4</v>
      </c>
      <c r="L343" s="4"/>
    </row>
    <row r="344" spans="1:12" ht="15.6" x14ac:dyDescent="0.3">
      <c r="A344" s="15" t="s">
        <v>215</v>
      </c>
      <c r="B344" s="16">
        <v>407.7</v>
      </c>
      <c r="C344" s="16">
        <v>577.15</v>
      </c>
      <c r="D344" s="16">
        <v>2326.1</v>
      </c>
      <c r="E344" s="16">
        <v>288.10000000000002</v>
      </c>
      <c r="F344" s="16">
        <v>3283.49</v>
      </c>
      <c r="G344" s="16">
        <v>165.6</v>
      </c>
      <c r="H344" s="16">
        <v>185.8</v>
      </c>
      <c r="I344" s="16">
        <v>577.5</v>
      </c>
      <c r="J344" s="16">
        <v>63.5</v>
      </c>
      <c r="K344" s="16">
        <v>126.85</v>
      </c>
      <c r="L344" s="4"/>
    </row>
    <row r="345" spans="1:12" ht="15.6" x14ac:dyDescent="0.3">
      <c r="A345" s="15" t="s">
        <v>216</v>
      </c>
      <c r="B345" s="16">
        <v>406.75</v>
      </c>
      <c r="C345" s="16">
        <v>575.15</v>
      </c>
      <c r="D345" s="16">
        <v>1956.05</v>
      </c>
      <c r="E345" s="16">
        <v>286.2</v>
      </c>
      <c r="F345" s="16">
        <v>3207.99</v>
      </c>
      <c r="G345" s="16">
        <v>164.9</v>
      </c>
      <c r="H345" s="16">
        <v>185.75</v>
      </c>
      <c r="I345" s="16">
        <v>565</v>
      </c>
      <c r="J345" s="16">
        <v>64.5</v>
      </c>
      <c r="K345" s="16">
        <v>128.30000000000001</v>
      </c>
      <c r="L345" s="4"/>
    </row>
    <row r="346" spans="1:12" ht="15.6" x14ac:dyDescent="0.3">
      <c r="A346" s="15" t="s">
        <v>217</v>
      </c>
      <c r="B346" s="16">
        <v>406.5</v>
      </c>
      <c r="C346" s="16">
        <v>574.20000000000005</v>
      </c>
      <c r="D346" s="16">
        <v>1890</v>
      </c>
      <c r="E346" s="16">
        <v>287.10000000000002</v>
      </c>
      <c r="F346" s="16">
        <v>3185.09</v>
      </c>
      <c r="G346" s="16">
        <v>166.35</v>
      </c>
      <c r="H346" s="16">
        <v>185.15</v>
      </c>
      <c r="I346" s="16">
        <v>568.15</v>
      </c>
      <c r="J346" s="16">
        <v>63.5</v>
      </c>
      <c r="K346" s="16">
        <v>125.75</v>
      </c>
      <c r="L346" s="4"/>
    </row>
    <row r="347" spans="1:12" ht="15.6" x14ac:dyDescent="0.3">
      <c r="A347" s="15" t="s">
        <v>218</v>
      </c>
      <c r="B347" s="16">
        <v>407.7</v>
      </c>
      <c r="C347" s="16">
        <v>586.29999999999995</v>
      </c>
      <c r="D347" s="16">
        <v>1899.5</v>
      </c>
      <c r="E347" s="16">
        <v>287.8</v>
      </c>
      <c r="F347" s="16">
        <v>3193.9</v>
      </c>
      <c r="G347" s="16">
        <v>167.25</v>
      </c>
      <c r="H347" s="16">
        <v>187.1</v>
      </c>
      <c r="I347" s="16">
        <v>570</v>
      </c>
      <c r="J347" s="16">
        <v>63.35</v>
      </c>
      <c r="K347" s="16">
        <v>126.9</v>
      </c>
      <c r="L347" s="4"/>
    </row>
    <row r="348" spans="1:12" ht="15.6" x14ac:dyDescent="0.3">
      <c r="A348" s="15" t="s">
        <v>219</v>
      </c>
      <c r="B348" s="16">
        <v>412.45</v>
      </c>
      <c r="C348" s="16">
        <v>586.29999999999995</v>
      </c>
      <c r="D348" s="16">
        <v>1889.15</v>
      </c>
      <c r="E348" s="16">
        <v>293.95</v>
      </c>
      <c r="F348" s="16">
        <v>3243.12</v>
      </c>
      <c r="G348" s="16">
        <v>168</v>
      </c>
      <c r="H348" s="16">
        <v>189.1</v>
      </c>
      <c r="I348" s="16">
        <v>567.5</v>
      </c>
      <c r="J348" s="16">
        <v>63</v>
      </c>
      <c r="K348" s="16">
        <v>127.2</v>
      </c>
      <c r="L348" s="4"/>
    </row>
    <row r="349" spans="1:12" ht="15.6" x14ac:dyDescent="0.3">
      <c r="A349" s="15" t="s">
        <v>220</v>
      </c>
      <c r="B349" s="16">
        <v>410.7</v>
      </c>
      <c r="C349" s="16">
        <v>581.9</v>
      </c>
      <c r="D349" s="16">
        <v>1916.05</v>
      </c>
      <c r="E349" s="16">
        <v>290.8</v>
      </c>
      <c r="F349" s="16">
        <v>3240.04</v>
      </c>
      <c r="G349" s="16">
        <v>165.6</v>
      </c>
      <c r="H349" s="16">
        <v>190.2</v>
      </c>
      <c r="I349" s="16">
        <v>567.65</v>
      </c>
      <c r="J349" s="16">
        <v>63.7</v>
      </c>
      <c r="K349" s="16">
        <v>125.45</v>
      </c>
      <c r="L349" s="4"/>
    </row>
    <row r="350" spans="1:12" ht="15.6" x14ac:dyDescent="0.3">
      <c r="A350" s="15">
        <v>45265</v>
      </c>
      <c r="B350" s="16">
        <v>404.75</v>
      </c>
      <c r="C350" s="16">
        <v>578.15</v>
      </c>
      <c r="D350" s="16">
        <v>1964.7</v>
      </c>
      <c r="E350" s="16">
        <v>290</v>
      </c>
      <c r="F350" s="16">
        <v>3259.2</v>
      </c>
      <c r="G350" s="16">
        <v>165.5</v>
      </c>
      <c r="H350" s="16">
        <v>186.2</v>
      </c>
      <c r="I350" s="16">
        <v>562.1</v>
      </c>
      <c r="J350" s="16">
        <v>62.6</v>
      </c>
      <c r="K350" s="16">
        <v>124.2</v>
      </c>
      <c r="L350" s="4"/>
    </row>
    <row r="351" spans="1:12" ht="15.6" x14ac:dyDescent="0.3">
      <c r="A351" s="15">
        <v>45235</v>
      </c>
      <c r="B351" s="16">
        <v>420.85</v>
      </c>
      <c r="C351" s="16">
        <v>573.45000000000005</v>
      </c>
      <c r="D351" s="16">
        <v>1984.65</v>
      </c>
      <c r="E351" s="16">
        <v>288.8</v>
      </c>
      <c r="F351" s="16">
        <v>3267.01</v>
      </c>
      <c r="G351" s="16">
        <v>167.05</v>
      </c>
      <c r="H351" s="16">
        <v>192.1</v>
      </c>
      <c r="I351" s="16">
        <v>561</v>
      </c>
      <c r="J351" s="16">
        <v>62.4</v>
      </c>
      <c r="K351" s="16">
        <v>125.25</v>
      </c>
      <c r="L351" s="4"/>
    </row>
    <row r="352" spans="1:12" ht="15.6" x14ac:dyDescent="0.3">
      <c r="A352" s="15">
        <v>45204</v>
      </c>
      <c r="B352" s="16">
        <v>436.45</v>
      </c>
      <c r="C352" s="16">
        <v>572.20000000000005</v>
      </c>
      <c r="D352" s="16">
        <v>1892.15</v>
      </c>
      <c r="E352" s="16">
        <v>286.8</v>
      </c>
      <c r="F352" s="16">
        <v>3271.64</v>
      </c>
      <c r="G352" s="16">
        <v>166.95</v>
      </c>
      <c r="H352" s="16">
        <v>192.75</v>
      </c>
      <c r="I352" s="16">
        <v>557.79999999999995</v>
      </c>
      <c r="J352" s="16">
        <v>61.8</v>
      </c>
      <c r="K352" s="16">
        <v>128.35</v>
      </c>
      <c r="L352" s="4"/>
    </row>
    <row r="353" spans="1:12" ht="15.6" x14ac:dyDescent="0.3">
      <c r="A353" s="15">
        <v>45174</v>
      </c>
      <c r="B353" s="16">
        <v>440.35</v>
      </c>
      <c r="C353" s="16">
        <v>573.5</v>
      </c>
      <c r="D353" s="16">
        <v>1896.1</v>
      </c>
      <c r="E353" s="16">
        <v>296.75</v>
      </c>
      <c r="F353" s="16">
        <v>3268.11</v>
      </c>
      <c r="G353" s="16">
        <v>165.25</v>
      </c>
      <c r="H353" s="16">
        <v>189.45</v>
      </c>
      <c r="I353" s="16">
        <v>557.35</v>
      </c>
      <c r="J353" s="16">
        <v>60.95</v>
      </c>
      <c r="K353" s="16">
        <v>129.30000000000001</v>
      </c>
      <c r="L353" s="4"/>
    </row>
    <row r="354" spans="1:12" ht="15.6" x14ac:dyDescent="0.3">
      <c r="A354" s="15">
        <v>45143</v>
      </c>
      <c r="B354" s="16">
        <v>445.05</v>
      </c>
      <c r="C354" s="16">
        <v>583.6</v>
      </c>
      <c r="D354" s="16">
        <v>1887.5</v>
      </c>
      <c r="E354" s="16">
        <v>315.3</v>
      </c>
      <c r="F354" s="16">
        <v>3235.61</v>
      </c>
      <c r="G354" s="16">
        <v>165</v>
      </c>
      <c r="H354" s="16">
        <v>191.4</v>
      </c>
      <c r="I354" s="16">
        <v>562.70000000000005</v>
      </c>
      <c r="J354" s="16">
        <v>64.900000000000006</v>
      </c>
      <c r="K354" s="16">
        <v>129</v>
      </c>
      <c r="L354" s="4"/>
    </row>
    <row r="355" spans="1:12" ht="15.6" x14ac:dyDescent="0.3">
      <c r="A355" s="15">
        <v>45051</v>
      </c>
      <c r="B355" s="16">
        <v>434.25</v>
      </c>
      <c r="C355" s="16">
        <v>576.5</v>
      </c>
      <c r="D355" s="16">
        <v>1920.3</v>
      </c>
      <c r="E355" s="16">
        <v>331.9</v>
      </c>
      <c r="F355" s="16">
        <v>3215.8</v>
      </c>
      <c r="G355" s="16">
        <v>160.30000000000001</v>
      </c>
      <c r="H355" s="16">
        <v>192.75</v>
      </c>
      <c r="I355" s="16">
        <v>560.04999999999995</v>
      </c>
      <c r="J355" s="16">
        <v>65.400000000000006</v>
      </c>
      <c r="K355" s="16">
        <v>129.85</v>
      </c>
      <c r="L355" s="4"/>
    </row>
    <row r="356" spans="1:12" ht="15.6" x14ac:dyDescent="0.3">
      <c r="A356" s="15">
        <v>45021</v>
      </c>
      <c r="B356" s="16">
        <v>445.5</v>
      </c>
      <c r="C356" s="16">
        <v>580</v>
      </c>
      <c r="D356" s="16">
        <v>1911.25</v>
      </c>
      <c r="E356" s="16">
        <v>331.5</v>
      </c>
      <c r="F356" s="16">
        <v>3205.85</v>
      </c>
      <c r="G356" s="16">
        <v>161</v>
      </c>
      <c r="H356" s="16">
        <v>195.1</v>
      </c>
      <c r="I356" s="16">
        <v>552.45000000000005</v>
      </c>
      <c r="J356" s="16">
        <v>65.7</v>
      </c>
      <c r="K356" s="16">
        <v>128.6</v>
      </c>
      <c r="L356" s="4"/>
    </row>
    <row r="357" spans="1:12" ht="15.6" x14ac:dyDescent="0.3">
      <c r="A357" s="15">
        <v>44990</v>
      </c>
      <c r="B357" s="16">
        <v>442.3</v>
      </c>
      <c r="C357" s="16">
        <v>570.5</v>
      </c>
      <c r="D357" s="16">
        <v>1839</v>
      </c>
      <c r="E357" s="16">
        <v>334.45</v>
      </c>
      <c r="F357" s="16">
        <v>3165.23</v>
      </c>
      <c r="G357" s="16">
        <v>161.15</v>
      </c>
      <c r="H357" s="16">
        <v>195.85</v>
      </c>
      <c r="I357" s="16">
        <v>551.35</v>
      </c>
      <c r="J357" s="16">
        <v>63.55</v>
      </c>
      <c r="K357" s="16">
        <v>124.05</v>
      </c>
      <c r="L357" s="4"/>
    </row>
    <row r="358" spans="1:12" ht="15.6" x14ac:dyDescent="0.3">
      <c r="A358" s="15">
        <v>44962</v>
      </c>
      <c r="B358" s="16">
        <v>446.15</v>
      </c>
      <c r="C358" s="16">
        <v>575.29999999999995</v>
      </c>
      <c r="D358" s="16">
        <v>1919.85</v>
      </c>
      <c r="E358" s="16">
        <v>329.15</v>
      </c>
      <c r="F358" s="16">
        <v>3204.55</v>
      </c>
      <c r="G358" s="16">
        <v>164.25</v>
      </c>
      <c r="H358" s="16">
        <v>196.35</v>
      </c>
      <c r="I358" s="16">
        <v>550.04999999999995</v>
      </c>
      <c r="J358" s="16">
        <v>63.45</v>
      </c>
      <c r="K358" s="16">
        <v>124.75</v>
      </c>
      <c r="L358" s="4"/>
    </row>
    <row r="359" spans="1:12" ht="15.6" x14ac:dyDescent="0.3">
      <c r="A359" s="15" t="s">
        <v>221</v>
      </c>
      <c r="B359" s="16">
        <v>436.1</v>
      </c>
      <c r="C359" s="16">
        <v>578.29999999999995</v>
      </c>
      <c r="D359" s="16">
        <v>1924.95</v>
      </c>
      <c r="E359" s="16">
        <v>322.39999999999998</v>
      </c>
      <c r="F359" s="16">
        <v>3204.4</v>
      </c>
      <c r="G359" s="16">
        <v>158.94999999999999</v>
      </c>
      <c r="H359" s="16">
        <v>196.75</v>
      </c>
      <c r="I359" s="16">
        <v>549.9</v>
      </c>
      <c r="J359" s="16">
        <v>64.900000000000006</v>
      </c>
      <c r="K359" s="16">
        <v>122.6</v>
      </c>
      <c r="L359" s="4"/>
    </row>
    <row r="360" spans="1:12" ht="15.6" x14ac:dyDescent="0.3">
      <c r="A360" s="15" t="s">
        <v>222</v>
      </c>
      <c r="B360" s="16">
        <v>430.8</v>
      </c>
      <c r="C360" s="16">
        <v>564.75</v>
      </c>
      <c r="D360" s="16">
        <v>1853.05</v>
      </c>
      <c r="E360" s="16">
        <v>316.95</v>
      </c>
      <c r="F360" s="16">
        <v>3173.25</v>
      </c>
      <c r="G360" s="16">
        <v>160.05000000000001</v>
      </c>
      <c r="H360" s="16">
        <v>186.15</v>
      </c>
      <c r="I360" s="16">
        <v>545.70000000000005</v>
      </c>
      <c r="J360" s="16">
        <v>60.7</v>
      </c>
      <c r="K360" s="16">
        <v>115.95</v>
      </c>
      <c r="L360" s="4"/>
    </row>
    <row r="361" spans="1:12" ht="15.6" x14ac:dyDescent="0.3">
      <c r="A361" s="15" t="s">
        <v>223</v>
      </c>
      <c r="B361" s="16">
        <v>424.8</v>
      </c>
      <c r="C361" s="16">
        <v>566.35</v>
      </c>
      <c r="D361" s="16">
        <v>1847.9</v>
      </c>
      <c r="E361" s="16">
        <v>319.2</v>
      </c>
      <c r="F361" s="16">
        <v>3183.4</v>
      </c>
      <c r="G361" s="16">
        <v>161.15</v>
      </c>
      <c r="H361" s="16">
        <v>189.4</v>
      </c>
      <c r="I361" s="16">
        <v>547.75</v>
      </c>
      <c r="J361" s="16">
        <v>58.2</v>
      </c>
      <c r="K361" s="16">
        <v>116.95</v>
      </c>
      <c r="L361" s="4"/>
    </row>
    <row r="362" spans="1:12" ht="15.6" x14ac:dyDescent="0.3">
      <c r="A362" s="15" t="s">
        <v>224</v>
      </c>
      <c r="B362" s="16">
        <v>429.8</v>
      </c>
      <c r="C362" s="16">
        <v>561.79999999999995</v>
      </c>
      <c r="D362" s="16">
        <v>1844.6</v>
      </c>
      <c r="E362" s="16">
        <v>317.10000000000002</v>
      </c>
      <c r="F362" s="16">
        <v>3161.35</v>
      </c>
      <c r="G362" s="16">
        <v>160.65</v>
      </c>
      <c r="H362" s="16">
        <v>187.25</v>
      </c>
      <c r="I362" s="16">
        <v>548.29999999999995</v>
      </c>
      <c r="J362" s="16">
        <v>57.75</v>
      </c>
      <c r="K362" s="16">
        <v>116.95</v>
      </c>
      <c r="L362" s="4"/>
    </row>
    <row r="363" spans="1:12" ht="15.6" x14ac:dyDescent="0.3">
      <c r="A363" s="15" t="s">
        <v>225</v>
      </c>
      <c r="B363" s="16">
        <v>427.8</v>
      </c>
      <c r="C363" s="16">
        <v>554.6</v>
      </c>
      <c r="D363" s="16">
        <v>1801.95</v>
      </c>
      <c r="E363" s="16">
        <v>313.3</v>
      </c>
      <c r="F363" s="16">
        <v>3160.16</v>
      </c>
      <c r="G363" s="16">
        <v>160.25</v>
      </c>
      <c r="H363" s="16">
        <v>192.75</v>
      </c>
      <c r="I363" s="16">
        <v>549.4</v>
      </c>
      <c r="J363" s="16">
        <v>56</v>
      </c>
      <c r="K363" s="16">
        <v>119.1</v>
      </c>
      <c r="L363" s="4"/>
    </row>
    <row r="364" spans="1:12" ht="15.6" x14ac:dyDescent="0.3">
      <c r="A364" s="15" t="s">
        <v>226</v>
      </c>
      <c r="B364" s="16">
        <v>422.35</v>
      </c>
      <c r="C364" s="16">
        <v>543.15</v>
      </c>
      <c r="D364" s="16">
        <v>1803</v>
      </c>
      <c r="E364" s="16">
        <v>302.25</v>
      </c>
      <c r="F364" s="16">
        <v>3146.27</v>
      </c>
      <c r="G364" s="16">
        <v>159.6</v>
      </c>
      <c r="H364" s="16">
        <v>195.95</v>
      </c>
      <c r="I364" s="16">
        <v>548</v>
      </c>
      <c r="J364" s="16">
        <v>56.05</v>
      </c>
      <c r="K364" s="16">
        <v>120.6</v>
      </c>
      <c r="L364" s="4"/>
    </row>
    <row r="365" spans="1:12" ht="15.6" x14ac:dyDescent="0.3">
      <c r="A365" s="15" t="s">
        <v>227</v>
      </c>
      <c r="B365" s="16">
        <v>429.85</v>
      </c>
      <c r="C365" s="16">
        <v>544.79999999999995</v>
      </c>
      <c r="D365" s="16">
        <v>1842.9</v>
      </c>
      <c r="E365" s="16">
        <v>306.39999999999998</v>
      </c>
      <c r="F365" s="16">
        <v>3090.48</v>
      </c>
      <c r="G365" s="16">
        <v>159.15</v>
      </c>
      <c r="H365" s="16">
        <v>196.8</v>
      </c>
      <c r="I365" s="16">
        <v>551.9</v>
      </c>
      <c r="J365" s="16">
        <v>54.2</v>
      </c>
      <c r="K365" s="16">
        <v>123.75</v>
      </c>
      <c r="L365" s="4"/>
    </row>
    <row r="366" spans="1:12" ht="15.6" x14ac:dyDescent="0.3">
      <c r="A366" s="15" t="s">
        <v>228</v>
      </c>
      <c r="B366" s="16">
        <v>433.05</v>
      </c>
      <c r="C366" s="16">
        <v>540.29999999999995</v>
      </c>
      <c r="D366" s="16">
        <v>1853.85</v>
      </c>
      <c r="E366" s="16">
        <v>320</v>
      </c>
      <c r="F366" s="16">
        <v>3075.35</v>
      </c>
      <c r="G366" s="16">
        <v>160.1</v>
      </c>
      <c r="H366" s="16">
        <v>198.05</v>
      </c>
      <c r="I366" s="16">
        <v>546.5</v>
      </c>
      <c r="J366" s="16">
        <v>54.15</v>
      </c>
      <c r="K366" s="16">
        <v>124.25</v>
      </c>
      <c r="L366" s="4"/>
    </row>
    <row r="367" spans="1:12" ht="15.6" x14ac:dyDescent="0.3">
      <c r="A367" s="15" t="s">
        <v>229</v>
      </c>
      <c r="B367" s="16">
        <v>431.55</v>
      </c>
      <c r="C367" s="16">
        <v>545.85</v>
      </c>
      <c r="D367" s="16">
        <v>1850.95</v>
      </c>
      <c r="E367" s="16">
        <v>321.55</v>
      </c>
      <c r="F367" s="16">
        <v>3116.31</v>
      </c>
      <c r="G367" s="16">
        <v>160.1</v>
      </c>
      <c r="H367" s="16">
        <v>203.8</v>
      </c>
      <c r="I367" s="16">
        <v>548.45000000000005</v>
      </c>
      <c r="J367" s="16">
        <v>53.3</v>
      </c>
      <c r="K367" s="16">
        <v>125.55</v>
      </c>
      <c r="L367" s="4"/>
    </row>
    <row r="368" spans="1:12" ht="15.6" x14ac:dyDescent="0.3">
      <c r="A368" s="15" t="s">
        <v>230</v>
      </c>
      <c r="B368" s="16">
        <v>428.7</v>
      </c>
      <c r="C368" s="16">
        <v>544</v>
      </c>
      <c r="D368" s="16">
        <v>1878.75</v>
      </c>
      <c r="E368" s="16">
        <v>309.5</v>
      </c>
      <c r="F368" s="16">
        <v>3125.02</v>
      </c>
      <c r="G368" s="16">
        <v>160.15</v>
      </c>
      <c r="H368" s="16">
        <v>203.85</v>
      </c>
      <c r="I368" s="16">
        <v>544.6</v>
      </c>
      <c r="J368" s="16">
        <v>53.95</v>
      </c>
      <c r="K368" s="16">
        <v>125.1</v>
      </c>
      <c r="L368" s="4"/>
    </row>
    <row r="369" spans="1:12" ht="15.6" x14ac:dyDescent="0.3">
      <c r="A369" s="15" t="s">
        <v>231</v>
      </c>
      <c r="B369" s="16">
        <v>422.05</v>
      </c>
      <c r="C369" s="16">
        <v>532.95000000000005</v>
      </c>
      <c r="D369" s="16">
        <v>1870.75</v>
      </c>
      <c r="E369" s="16">
        <v>287.05</v>
      </c>
      <c r="F369" s="16">
        <v>3174.14</v>
      </c>
      <c r="G369" s="16">
        <v>158.75</v>
      </c>
      <c r="H369" s="16">
        <v>208.15</v>
      </c>
      <c r="I369" s="16">
        <v>550.95000000000005</v>
      </c>
      <c r="J369" s="16">
        <v>53.85</v>
      </c>
      <c r="K369" s="16">
        <v>126.15</v>
      </c>
      <c r="L369" s="4"/>
    </row>
    <row r="370" spans="1:12" ht="15.6" x14ac:dyDescent="0.3">
      <c r="A370" s="15">
        <v>45264</v>
      </c>
      <c r="B370" s="16">
        <v>417.65</v>
      </c>
      <c r="C370" s="16">
        <v>528.20000000000005</v>
      </c>
      <c r="D370" s="16">
        <v>1847.25</v>
      </c>
      <c r="E370" s="16">
        <v>283.7</v>
      </c>
      <c r="F370" s="16">
        <v>3226.7</v>
      </c>
      <c r="G370" s="16">
        <v>157.65</v>
      </c>
      <c r="H370" s="16">
        <v>211.6</v>
      </c>
      <c r="I370" s="16">
        <v>549.29999999999995</v>
      </c>
      <c r="J370" s="16">
        <v>53.2</v>
      </c>
      <c r="K370" s="16">
        <v>127.15</v>
      </c>
      <c r="L370" s="4"/>
    </row>
    <row r="371" spans="1:12" ht="15.6" x14ac:dyDescent="0.3">
      <c r="A371" s="15">
        <v>45234</v>
      </c>
      <c r="B371" s="16">
        <v>417.55</v>
      </c>
      <c r="C371" s="16">
        <v>532.1</v>
      </c>
      <c r="D371" s="16">
        <v>1803.15</v>
      </c>
      <c r="E371" s="16">
        <v>285.2</v>
      </c>
      <c r="F371" s="16">
        <v>3198.98</v>
      </c>
      <c r="G371" s="16">
        <v>159.05000000000001</v>
      </c>
      <c r="H371" s="16">
        <v>213.6</v>
      </c>
      <c r="I371" s="16">
        <v>550.5</v>
      </c>
      <c r="J371" s="16">
        <v>53.95</v>
      </c>
      <c r="K371" s="16">
        <v>128.69999999999999</v>
      </c>
      <c r="L371" s="4"/>
    </row>
    <row r="372" spans="1:12" ht="15.6" x14ac:dyDescent="0.3">
      <c r="A372" s="15">
        <v>45203</v>
      </c>
      <c r="B372" s="16">
        <v>411.45</v>
      </c>
      <c r="C372" s="16">
        <v>526.29999999999995</v>
      </c>
      <c r="D372" s="16">
        <v>1797.25</v>
      </c>
      <c r="E372" s="16">
        <v>282.14999999999998</v>
      </c>
      <c r="F372" s="16">
        <v>3248.35</v>
      </c>
      <c r="G372" s="16">
        <v>157.15</v>
      </c>
      <c r="H372" s="16">
        <v>211.45</v>
      </c>
      <c r="I372" s="16">
        <v>549.29999999999995</v>
      </c>
      <c r="J372" s="16">
        <v>53.95</v>
      </c>
      <c r="K372" s="16">
        <v>129.05000000000001</v>
      </c>
      <c r="L372" s="4"/>
    </row>
    <row r="373" spans="1:12" ht="15.6" x14ac:dyDescent="0.3">
      <c r="A373" s="15">
        <v>45081</v>
      </c>
      <c r="B373" s="16">
        <v>405.25</v>
      </c>
      <c r="C373" s="16">
        <v>527.65</v>
      </c>
      <c r="D373" s="16">
        <v>1754.05</v>
      </c>
      <c r="E373" s="16">
        <v>288.64999999999998</v>
      </c>
      <c r="F373" s="16">
        <v>3205.85</v>
      </c>
      <c r="G373" s="16">
        <v>150.6</v>
      </c>
      <c r="H373" s="16">
        <v>212.45</v>
      </c>
      <c r="I373" s="16">
        <v>550.54999999999995</v>
      </c>
      <c r="J373" s="16">
        <v>52.15</v>
      </c>
      <c r="K373" s="16">
        <v>131.25</v>
      </c>
      <c r="L373" s="4"/>
    </row>
    <row r="374" spans="1:12" ht="15.6" x14ac:dyDescent="0.3">
      <c r="A374" s="15">
        <v>45050</v>
      </c>
      <c r="B374" s="16">
        <v>403.3</v>
      </c>
      <c r="C374" s="16">
        <v>523</v>
      </c>
      <c r="D374" s="16">
        <v>1698</v>
      </c>
      <c r="E374" s="16">
        <v>289.55</v>
      </c>
      <c r="F374" s="16">
        <v>3224.86</v>
      </c>
      <c r="G374" s="16">
        <v>152.9</v>
      </c>
      <c r="H374" s="16">
        <v>214.05</v>
      </c>
      <c r="I374" s="16">
        <v>549.95000000000005</v>
      </c>
      <c r="J374" s="16">
        <v>51.7</v>
      </c>
      <c r="K374" s="16">
        <v>136.65</v>
      </c>
      <c r="L374" s="4"/>
    </row>
    <row r="375" spans="1:12" ht="15.6" x14ac:dyDescent="0.3">
      <c r="A375" s="15">
        <v>44989</v>
      </c>
      <c r="B375" s="16">
        <v>402.55</v>
      </c>
      <c r="C375" s="16">
        <v>526.75</v>
      </c>
      <c r="D375" s="16">
        <v>1717.45</v>
      </c>
      <c r="E375" s="16">
        <v>290.14999999999998</v>
      </c>
      <c r="F375" s="16">
        <v>3185.24</v>
      </c>
      <c r="G375" s="16">
        <v>153.65</v>
      </c>
      <c r="H375" s="16">
        <v>213.9</v>
      </c>
      <c r="I375" s="16">
        <v>544.54999999999995</v>
      </c>
      <c r="J375" s="16">
        <v>51.95</v>
      </c>
      <c r="K375" s="16">
        <v>126.8</v>
      </c>
      <c r="L375" s="4"/>
    </row>
    <row r="376" spans="1:12" ht="15.6" x14ac:dyDescent="0.3">
      <c r="A376" s="15" t="s">
        <v>232</v>
      </c>
      <c r="B376" s="16">
        <v>405.35</v>
      </c>
      <c r="C376" s="16">
        <v>523.75</v>
      </c>
      <c r="D376" s="16">
        <v>1750.45</v>
      </c>
      <c r="E376" s="16">
        <v>288.55</v>
      </c>
      <c r="F376" s="16">
        <v>3191.11</v>
      </c>
      <c r="G376" s="16">
        <v>151.05000000000001</v>
      </c>
      <c r="H376" s="16">
        <v>212.25</v>
      </c>
      <c r="I376" s="16">
        <v>534.35</v>
      </c>
      <c r="J376" s="16">
        <v>51</v>
      </c>
      <c r="K376" s="16">
        <v>124.25</v>
      </c>
      <c r="L376" s="4"/>
    </row>
    <row r="377" spans="1:12" ht="15.6" x14ac:dyDescent="0.3">
      <c r="A377" s="15" t="s">
        <v>233</v>
      </c>
      <c r="B377" s="16">
        <v>399.05</v>
      </c>
      <c r="C377" s="16">
        <v>516.5</v>
      </c>
      <c r="D377" s="16">
        <v>1740.4</v>
      </c>
      <c r="E377" s="16">
        <v>291.10000000000002</v>
      </c>
      <c r="F377" s="16">
        <v>3124.42</v>
      </c>
      <c r="G377" s="16">
        <v>149.35</v>
      </c>
      <c r="H377" s="16">
        <v>216.05</v>
      </c>
      <c r="I377" s="16">
        <v>531.85</v>
      </c>
      <c r="J377" s="16">
        <v>51.25</v>
      </c>
      <c r="K377" s="16">
        <v>126.7</v>
      </c>
      <c r="L377" s="4"/>
    </row>
    <row r="378" spans="1:12" ht="15.6" x14ac:dyDescent="0.3">
      <c r="A378" s="15" t="s">
        <v>234</v>
      </c>
      <c r="B378" s="16">
        <v>392.9</v>
      </c>
      <c r="C378" s="16">
        <v>508.1</v>
      </c>
      <c r="D378" s="16">
        <v>1600.85</v>
      </c>
      <c r="E378" s="16">
        <v>280.25</v>
      </c>
      <c r="F378" s="16">
        <v>3101.53</v>
      </c>
      <c r="G378" s="16">
        <v>147.19999999999999</v>
      </c>
      <c r="H378" s="16">
        <v>208.8</v>
      </c>
      <c r="I378" s="16">
        <v>536.79999999999995</v>
      </c>
      <c r="J378" s="16">
        <v>50.25</v>
      </c>
      <c r="K378" s="16">
        <v>127.75</v>
      </c>
      <c r="L378" s="4"/>
    </row>
    <row r="379" spans="1:12" ht="15.6" x14ac:dyDescent="0.3">
      <c r="A379" s="15" t="s">
        <v>235</v>
      </c>
      <c r="B379" s="16">
        <v>389.95</v>
      </c>
      <c r="C379" s="16">
        <v>510.15</v>
      </c>
      <c r="D379" s="16">
        <v>1723.05</v>
      </c>
      <c r="E379" s="16">
        <v>270.89999999999998</v>
      </c>
      <c r="F379" s="16">
        <v>3107.9</v>
      </c>
      <c r="G379" s="16">
        <v>150.25</v>
      </c>
      <c r="H379" s="16">
        <v>210.65</v>
      </c>
      <c r="I379" s="16">
        <v>544.1</v>
      </c>
      <c r="J379" s="16">
        <v>50.1</v>
      </c>
      <c r="K379" s="16">
        <v>133.75</v>
      </c>
      <c r="L379" s="4"/>
    </row>
    <row r="380" spans="1:12" ht="15.6" x14ac:dyDescent="0.3">
      <c r="A380" s="15" t="s">
        <v>236</v>
      </c>
      <c r="B380" s="16">
        <v>388.4</v>
      </c>
      <c r="C380" s="16">
        <v>505.35</v>
      </c>
      <c r="D380" s="16">
        <v>1740.65</v>
      </c>
      <c r="E380" s="16">
        <v>269.95</v>
      </c>
      <c r="F380" s="16">
        <v>3106.11</v>
      </c>
      <c r="G380" s="16">
        <v>149.4</v>
      </c>
      <c r="H380" s="16">
        <v>211.75</v>
      </c>
      <c r="I380" s="16">
        <v>560</v>
      </c>
      <c r="J380" s="16">
        <v>50.65</v>
      </c>
      <c r="K380" s="16">
        <v>137.65</v>
      </c>
      <c r="L380" s="4"/>
    </row>
    <row r="381" spans="1:12" ht="15.6" x14ac:dyDescent="0.3">
      <c r="A381" s="15" t="s">
        <v>237</v>
      </c>
      <c r="B381" s="16">
        <v>398.8</v>
      </c>
      <c r="C381" s="16">
        <v>512.75</v>
      </c>
      <c r="D381" s="16">
        <v>1794</v>
      </c>
      <c r="E381" s="16">
        <v>276.89999999999998</v>
      </c>
      <c r="F381" s="16">
        <v>3110.24</v>
      </c>
      <c r="G381" s="16">
        <v>152.80000000000001</v>
      </c>
      <c r="H381" s="16">
        <v>216</v>
      </c>
      <c r="I381" s="16">
        <v>568.79999999999995</v>
      </c>
      <c r="J381" s="16">
        <v>52.65</v>
      </c>
      <c r="K381" s="16">
        <v>138.1</v>
      </c>
      <c r="L381" s="4"/>
    </row>
    <row r="382" spans="1:12" ht="15.6" x14ac:dyDescent="0.3">
      <c r="A382" s="15" t="s">
        <v>238</v>
      </c>
      <c r="B382" s="16">
        <v>392.75</v>
      </c>
      <c r="C382" s="16">
        <v>521.54999999999995</v>
      </c>
      <c r="D382" s="16">
        <v>1815.4</v>
      </c>
      <c r="E382" s="16">
        <v>274.64999999999998</v>
      </c>
      <c r="F382" s="16">
        <v>3116.36</v>
      </c>
      <c r="G382" s="16">
        <v>151.55000000000001</v>
      </c>
      <c r="H382" s="16">
        <v>214.5</v>
      </c>
      <c r="I382" s="16">
        <v>572.75</v>
      </c>
      <c r="J382" s="16">
        <v>53.1</v>
      </c>
      <c r="K382" s="16">
        <v>139.1</v>
      </c>
      <c r="L382" s="4"/>
    </row>
    <row r="383" spans="1:12" ht="15.6" x14ac:dyDescent="0.3">
      <c r="A383" s="15" t="s">
        <v>239</v>
      </c>
      <c r="B383" s="16">
        <v>388.55</v>
      </c>
      <c r="C383" s="16">
        <v>521.85</v>
      </c>
      <c r="D383" s="16">
        <v>1824.25</v>
      </c>
      <c r="E383" s="16">
        <v>272.8</v>
      </c>
      <c r="F383" s="16">
        <v>3091.77</v>
      </c>
      <c r="G383" s="16">
        <v>151.55000000000001</v>
      </c>
      <c r="H383" s="16">
        <v>213.75</v>
      </c>
      <c r="I383" s="16">
        <v>572.54999999999995</v>
      </c>
      <c r="J383" s="16">
        <v>53</v>
      </c>
      <c r="K383" s="16">
        <v>139.6</v>
      </c>
      <c r="L383" s="4"/>
    </row>
    <row r="384" spans="1:12" ht="15.6" x14ac:dyDescent="0.3">
      <c r="A384" s="15" t="s">
        <v>240</v>
      </c>
      <c r="B384" s="16">
        <v>385.75</v>
      </c>
      <c r="C384" s="16">
        <v>519.20000000000005</v>
      </c>
      <c r="D384" s="16">
        <v>1804.95</v>
      </c>
      <c r="E384" s="16">
        <v>266.05</v>
      </c>
      <c r="F384" s="16">
        <v>3128.8</v>
      </c>
      <c r="G384" s="16">
        <v>152.30000000000001</v>
      </c>
      <c r="H384" s="16">
        <v>206.9</v>
      </c>
      <c r="I384" s="16">
        <v>574.9</v>
      </c>
      <c r="J384" s="16">
        <v>53.55</v>
      </c>
      <c r="K384" s="16">
        <v>139.65</v>
      </c>
      <c r="L384" s="4"/>
    </row>
    <row r="385" spans="1:12" ht="15.6" x14ac:dyDescent="0.3">
      <c r="A385" s="15" t="s">
        <v>241</v>
      </c>
      <c r="B385" s="16">
        <v>396.7</v>
      </c>
      <c r="C385" s="16">
        <v>529.79999999999995</v>
      </c>
      <c r="D385" s="16">
        <v>1876.55</v>
      </c>
      <c r="E385" s="16">
        <v>272.89999999999998</v>
      </c>
      <c r="F385" s="16">
        <v>3164.64</v>
      </c>
      <c r="G385" s="16">
        <v>153.15</v>
      </c>
      <c r="H385" s="16">
        <v>207.25</v>
      </c>
      <c r="I385" s="16">
        <v>579.9</v>
      </c>
      <c r="J385" s="16">
        <v>54.9</v>
      </c>
      <c r="K385" s="16">
        <v>140.75</v>
      </c>
      <c r="L385" s="4"/>
    </row>
    <row r="386" spans="1:12" ht="15.6" x14ac:dyDescent="0.3">
      <c r="A386" s="15" t="s">
        <v>242</v>
      </c>
      <c r="B386" s="16">
        <v>384.95</v>
      </c>
      <c r="C386" s="16">
        <v>524.5</v>
      </c>
      <c r="D386" s="16">
        <v>1843.8</v>
      </c>
      <c r="E386" s="16">
        <v>261.35000000000002</v>
      </c>
      <c r="F386" s="16">
        <v>3170.31</v>
      </c>
      <c r="G386" s="16">
        <v>152.19999999999999</v>
      </c>
      <c r="H386" s="16">
        <v>206.7</v>
      </c>
      <c r="I386" s="16">
        <v>572.45000000000005</v>
      </c>
      <c r="J386" s="16">
        <v>53.05</v>
      </c>
      <c r="K386" s="16">
        <v>138.1</v>
      </c>
      <c r="L386" s="4"/>
    </row>
    <row r="387" spans="1:12" ht="15.6" x14ac:dyDescent="0.3">
      <c r="A387" s="15" t="s">
        <v>243</v>
      </c>
      <c r="B387" s="16">
        <v>406.15</v>
      </c>
      <c r="C387" s="16">
        <v>517.54999999999995</v>
      </c>
      <c r="D387" s="16">
        <v>1839</v>
      </c>
      <c r="E387" s="16">
        <v>263.7</v>
      </c>
      <c r="F387" s="16">
        <v>3184.15</v>
      </c>
      <c r="G387" s="16">
        <v>152.55000000000001</v>
      </c>
      <c r="H387" s="16">
        <v>189.05</v>
      </c>
      <c r="I387" s="16">
        <v>577.45000000000005</v>
      </c>
      <c r="J387" s="16">
        <v>50.75</v>
      </c>
      <c r="K387" s="16">
        <v>137.69999999999999</v>
      </c>
      <c r="L387" s="4"/>
    </row>
    <row r="388" spans="1:12" ht="15.6" x14ac:dyDescent="0.3">
      <c r="A388" s="15" t="s">
        <v>244</v>
      </c>
      <c r="B388" s="16">
        <v>402.7</v>
      </c>
      <c r="C388" s="16">
        <v>525.4</v>
      </c>
      <c r="D388" s="16">
        <v>1738.2</v>
      </c>
      <c r="E388" s="16">
        <v>258.5</v>
      </c>
      <c r="F388" s="16">
        <v>3200.12</v>
      </c>
      <c r="G388" s="16">
        <v>153.30000000000001</v>
      </c>
      <c r="H388" s="16">
        <v>192.45</v>
      </c>
      <c r="I388" s="16">
        <v>578.5</v>
      </c>
      <c r="J388" s="16">
        <v>50.75</v>
      </c>
      <c r="K388" s="16">
        <v>139.80000000000001</v>
      </c>
      <c r="L388" s="4"/>
    </row>
    <row r="389" spans="1:12" ht="15.6" x14ac:dyDescent="0.3">
      <c r="A389" s="15" t="s">
        <v>245</v>
      </c>
      <c r="B389" s="16">
        <v>402.25</v>
      </c>
      <c r="C389" s="16">
        <v>530</v>
      </c>
      <c r="D389" s="16">
        <v>1874.4</v>
      </c>
      <c r="E389" s="16">
        <v>282.39999999999998</v>
      </c>
      <c r="F389" s="16">
        <v>3266.81</v>
      </c>
      <c r="G389" s="16">
        <v>155.80000000000001</v>
      </c>
      <c r="H389" s="16">
        <v>188.3</v>
      </c>
      <c r="I389" s="16">
        <v>582.1</v>
      </c>
      <c r="J389" s="16">
        <v>51.9</v>
      </c>
      <c r="K389" s="16">
        <v>140.15</v>
      </c>
      <c r="L389" s="4"/>
    </row>
    <row r="390" spans="1:12" ht="15.6" x14ac:dyDescent="0.3">
      <c r="A390" s="15">
        <v>45202</v>
      </c>
      <c r="B390" s="16">
        <v>405.65</v>
      </c>
      <c r="C390" s="16">
        <v>547.35</v>
      </c>
      <c r="D390" s="16">
        <v>1896.2</v>
      </c>
      <c r="E390" s="16">
        <v>289.05</v>
      </c>
      <c r="F390" s="16">
        <v>3315.64</v>
      </c>
      <c r="G390" s="16">
        <v>155.80000000000001</v>
      </c>
      <c r="H390" s="16">
        <v>193.6</v>
      </c>
      <c r="I390" s="16">
        <v>595.5</v>
      </c>
      <c r="J390" s="16">
        <v>53.85</v>
      </c>
      <c r="K390" s="16">
        <v>142.19999999999999</v>
      </c>
      <c r="L390" s="4"/>
    </row>
    <row r="391" spans="1:12" ht="15.6" x14ac:dyDescent="0.3">
      <c r="A391" s="15">
        <v>45172</v>
      </c>
      <c r="B391" s="16">
        <v>408.85</v>
      </c>
      <c r="C391" s="16">
        <v>558.9</v>
      </c>
      <c r="D391" s="16">
        <v>1953.15</v>
      </c>
      <c r="E391" s="16">
        <v>285.35000000000002</v>
      </c>
      <c r="F391" s="16">
        <v>3321.46</v>
      </c>
      <c r="G391" s="16">
        <v>156.30000000000001</v>
      </c>
      <c r="H391" s="16">
        <v>193.8</v>
      </c>
      <c r="I391" s="16">
        <v>598.54999999999995</v>
      </c>
      <c r="J391" s="16">
        <v>54.05</v>
      </c>
      <c r="K391" s="16">
        <v>140.5</v>
      </c>
      <c r="L391" s="4"/>
    </row>
    <row r="392" spans="1:12" ht="15.6" x14ac:dyDescent="0.3">
      <c r="A392" s="15">
        <v>45141</v>
      </c>
      <c r="B392" s="16">
        <v>407.75</v>
      </c>
      <c r="C392" s="16">
        <v>564.79999999999995</v>
      </c>
      <c r="D392" s="16">
        <v>2039.65</v>
      </c>
      <c r="E392" s="16">
        <v>291.39999999999998</v>
      </c>
      <c r="F392" s="16">
        <v>3374.76</v>
      </c>
      <c r="G392" s="16">
        <v>158.25</v>
      </c>
      <c r="H392" s="16">
        <v>196.65</v>
      </c>
      <c r="I392" s="16">
        <v>602.95000000000005</v>
      </c>
      <c r="J392" s="16">
        <v>54.8</v>
      </c>
      <c r="K392" s="16">
        <v>144.80000000000001</v>
      </c>
      <c r="L392" s="4"/>
    </row>
    <row r="393" spans="1:12" ht="15.6" x14ac:dyDescent="0.3">
      <c r="A393" s="15">
        <v>45080</v>
      </c>
      <c r="B393" s="16">
        <v>414.5</v>
      </c>
      <c r="C393" s="16">
        <v>561.70000000000005</v>
      </c>
      <c r="D393" s="16">
        <v>1982.9</v>
      </c>
      <c r="E393" s="16">
        <v>286.8</v>
      </c>
      <c r="F393" s="16">
        <v>3356.3</v>
      </c>
      <c r="G393" s="16">
        <v>158.19999999999999</v>
      </c>
      <c r="H393" s="16">
        <v>195.4</v>
      </c>
      <c r="I393" s="16">
        <v>611.65</v>
      </c>
      <c r="J393" s="16">
        <v>53.95</v>
      </c>
      <c r="K393" s="16">
        <v>149.6</v>
      </c>
      <c r="L393" s="4"/>
    </row>
    <row r="394" spans="1:12" ht="15.6" x14ac:dyDescent="0.3">
      <c r="A394" s="15">
        <v>44988</v>
      </c>
      <c r="B394" s="16">
        <v>416.9</v>
      </c>
      <c r="C394" s="16">
        <v>561.20000000000005</v>
      </c>
      <c r="D394" s="16">
        <v>1879.5</v>
      </c>
      <c r="E394" s="16">
        <v>292.2</v>
      </c>
      <c r="F394" s="16">
        <v>3326.74</v>
      </c>
      <c r="G394" s="16">
        <v>154.25</v>
      </c>
      <c r="H394" s="16">
        <v>200</v>
      </c>
      <c r="I394" s="16">
        <v>615.45000000000005</v>
      </c>
      <c r="J394" s="16">
        <v>53.65</v>
      </c>
      <c r="K394" s="16">
        <v>149.75</v>
      </c>
      <c r="L394" s="4"/>
    </row>
    <row r="395" spans="1:12" ht="15.6" x14ac:dyDescent="0.3">
      <c r="A395" s="15">
        <v>44960</v>
      </c>
      <c r="B395" s="16">
        <v>410.8</v>
      </c>
      <c r="C395" s="16">
        <v>533.75</v>
      </c>
      <c r="D395" s="16">
        <v>1607.25</v>
      </c>
      <c r="E395" s="16">
        <v>274.5</v>
      </c>
      <c r="F395" s="16">
        <v>3306.13</v>
      </c>
      <c r="G395" s="16">
        <v>154.05000000000001</v>
      </c>
      <c r="H395" s="16">
        <v>196.1</v>
      </c>
      <c r="I395" s="16">
        <v>601.1</v>
      </c>
      <c r="J395" s="16">
        <v>54.55</v>
      </c>
      <c r="K395" s="16">
        <v>147.5</v>
      </c>
      <c r="L395" s="4"/>
    </row>
    <row r="396" spans="1:12" ht="15.6" x14ac:dyDescent="0.3">
      <c r="A396" s="15">
        <v>44929</v>
      </c>
      <c r="B396" s="16">
        <v>413.05</v>
      </c>
      <c r="C396" s="16">
        <v>536.70000000000005</v>
      </c>
      <c r="D396" s="16">
        <v>1564.3</v>
      </c>
      <c r="E396" s="16">
        <v>266.45</v>
      </c>
      <c r="F396" s="16">
        <v>3370.08</v>
      </c>
      <c r="G396" s="16">
        <v>154.80000000000001</v>
      </c>
      <c r="H396" s="16">
        <v>199.25</v>
      </c>
      <c r="I396" s="16">
        <v>601.70000000000005</v>
      </c>
      <c r="J396" s="16">
        <v>54.95</v>
      </c>
      <c r="K396" s="16">
        <v>142.75</v>
      </c>
      <c r="L396" s="4"/>
    </row>
    <row r="397" spans="1:12" ht="15.6" x14ac:dyDescent="0.3">
      <c r="A397" s="15" t="s">
        <v>246</v>
      </c>
      <c r="B397" s="16">
        <v>399.2</v>
      </c>
      <c r="C397" s="16">
        <v>522.79999999999995</v>
      </c>
      <c r="D397" s="16">
        <v>1363.85</v>
      </c>
      <c r="E397" s="16">
        <v>257.10000000000002</v>
      </c>
      <c r="F397" s="16">
        <v>3297.57</v>
      </c>
      <c r="G397" s="16">
        <v>152.05000000000001</v>
      </c>
      <c r="H397" s="16">
        <v>195.6</v>
      </c>
      <c r="I397" s="16">
        <v>578.4</v>
      </c>
      <c r="J397" s="16">
        <v>53.5</v>
      </c>
      <c r="K397" s="16">
        <v>139.94999999999999</v>
      </c>
      <c r="L397" s="4"/>
    </row>
    <row r="398" spans="1:12" ht="15.6" x14ac:dyDescent="0.3">
      <c r="A398" s="15" t="s">
        <v>247</v>
      </c>
      <c r="B398" s="16">
        <v>411.8</v>
      </c>
      <c r="C398" s="16">
        <v>527.70000000000005</v>
      </c>
      <c r="D398" s="16">
        <v>1193.5</v>
      </c>
      <c r="E398" s="16">
        <v>259.8</v>
      </c>
      <c r="F398" s="16">
        <v>3316.48</v>
      </c>
      <c r="G398" s="16">
        <v>155.25</v>
      </c>
      <c r="H398" s="16">
        <v>182.95</v>
      </c>
      <c r="I398" s="16">
        <v>567.75</v>
      </c>
      <c r="J398" s="16">
        <v>53.6</v>
      </c>
      <c r="K398" s="16">
        <v>140.1</v>
      </c>
      <c r="L398" s="4"/>
    </row>
    <row r="399" spans="1:12" ht="15.6" x14ac:dyDescent="0.3">
      <c r="A399" s="15" t="s">
        <v>248</v>
      </c>
      <c r="B399" s="16">
        <v>415.25</v>
      </c>
      <c r="C399" s="16">
        <v>521.04999999999995</v>
      </c>
      <c r="D399" s="16">
        <v>1315.65</v>
      </c>
      <c r="E399" s="16">
        <v>272.55</v>
      </c>
      <c r="F399" s="16">
        <v>3384.77</v>
      </c>
      <c r="G399" s="16">
        <v>155</v>
      </c>
      <c r="H399" s="16">
        <v>195.55</v>
      </c>
      <c r="I399" s="16">
        <v>584.6</v>
      </c>
      <c r="J399" s="16">
        <v>54.45</v>
      </c>
      <c r="K399" s="16">
        <v>142.15</v>
      </c>
      <c r="L399" s="4"/>
    </row>
    <row r="400" spans="1:12" ht="15.6" x14ac:dyDescent="0.3">
      <c r="A400" s="15" t="s">
        <v>249</v>
      </c>
      <c r="B400" s="16">
        <v>436.45</v>
      </c>
      <c r="C400" s="16">
        <v>521</v>
      </c>
      <c r="D400" s="16">
        <v>1382.65</v>
      </c>
      <c r="E400" s="16">
        <v>278.39999999999998</v>
      </c>
      <c r="F400" s="16">
        <v>3398.06</v>
      </c>
      <c r="G400" s="16">
        <v>154.65</v>
      </c>
      <c r="H400" s="16">
        <v>198.65</v>
      </c>
      <c r="I400" s="16">
        <v>590.9</v>
      </c>
      <c r="J400" s="16">
        <v>54.95</v>
      </c>
      <c r="K400" s="16">
        <v>145.4</v>
      </c>
      <c r="L400" s="4"/>
    </row>
    <row r="401" spans="1:12" ht="15.6" x14ac:dyDescent="0.3">
      <c r="A401" s="15" t="s">
        <v>250</v>
      </c>
      <c r="B401" s="16">
        <v>429.7</v>
      </c>
      <c r="C401" s="16">
        <v>516.35</v>
      </c>
      <c r="D401" s="16">
        <v>1404.85</v>
      </c>
      <c r="E401" s="16">
        <v>273.2</v>
      </c>
      <c r="F401" s="16">
        <v>3385.86</v>
      </c>
      <c r="G401" s="16">
        <v>153.6</v>
      </c>
      <c r="H401" s="16">
        <v>206.35</v>
      </c>
      <c r="I401" s="16">
        <v>595.95000000000005</v>
      </c>
      <c r="J401" s="16">
        <v>52.95</v>
      </c>
      <c r="K401" s="16">
        <v>144.30000000000001</v>
      </c>
      <c r="L401" s="4"/>
    </row>
    <row r="402" spans="1:12" ht="15.6" x14ac:dyDescent="0.3">
      <c r="A402" s="15" t="s">
        <v>251</v>
      </c>
      <c r="B402" s="16">
        <v>431.5</v>
      </c>
      <c r="C402" s="16">
        <v>523.45000000000005</v>
      </c>
      <c r="D402" s="16">
        <v>1571.1</v>
      </c>
      <c r="E402" s="16">
        <v>285.35000000000002</v>
      </c>
      <c r="F402" s="16">
        <v>3435.08</v>
      </c>
      <c r="G402" s="16">
        <v>154.1</v>
      </c>
      <c r="H402" s="16">
        <v>210.65</v>
      </c>
      <c r="I402" s="16">
        <v>597.15</v>
      </c>
      <c r="J402" s="16">
        <v>55.35</v>
      </c>
      <c r="K402" s="16">
        <v>147.19999999999999</v>
      </c>
      <c r="L402" s="4"/>
    </row>
    <row r="403" spans="1:12" ht="15.6" x14ac:dyDescent="0.3">
      <c r="A403" s="15" t="s">
        <v>252</v>
      </c>
      <c r="B403" s="16">
        <v>434.25</v>
      </c>
      <c r="C403" s="16">
        <v>525.15</v>
      </c>
      <c r="D403" s="16">
        <v>1621.45</v>
      </c>
      <c r="E403" s="16">
        <v>286.95</v>
      </c>
      <c r="F403" s="16">
        <v>3471.22</v>
      </c>
      <c r="G403" s="16">
        <v>154.85</v>
      </c>
      <c r="H403" s="16">
        <v>214.95</v>
      </c>
      <c r="I403" s="16">
        <v>598.5</v>
      </c>
      <c r="J403" s="16">
        <v>54.6</v>
      </c>
      <c r="K403" s="16">
        <v>143.65</v>
      </c>
      <c r="L403" s="4"/>
    </row>
    <row r="404" spans="1:12" ht="15.6" x14ac:dyDescent="0.3">
      <c r="A404" s="15" t="s">
        <v>253</v>
      </c>
      <c r="B404" s="16">
        <v>429.5</v>
      </c>
      <c r="C404" s="16">
        <v>531</v>
      </c>
      <c r="D404" s="16">
        <v>1722.7</v>
      </c>
      <c r="E404" s="16">
        <v>288.64999999999998</v>
      </c>
      <c r="F404" s="16">
        <v>3485</v>
      </c>
      <c r="G404" s="16">
        <v>156.6</v>
      </c>
      <c r="H404" s="16">
        <v>215.25</v>
      </c>
      <c r="I404" s="16">
        <v>602.65</v>
      </c>
      <c r="J404" s="16">
        <v>51.8</v>
      </c>
      <c r="K404" s="16">
        <v>139.4</v>
      </c>
      <c r="L404" s="4"/>
    </row>
    <row r="405" spans="1:12" ht="15.6" x14ac:dyDescent="0.3">
      <c r="A405" s="15" t="s">
        <v>254</v>
      </c>
      <c r="B405" s="16">
        <v>434.7</v>
      </c>
      <c r="C405" s="16">
        <v>540.1</v>
      </c>
      <c r="D405" s="16">
        <v>1796.6</v>
      </c>
      <c r="E405" s="16">
        <v>288.75</v>
      </c>
      <c r="F405" s="16">
        <v>3541.64</v>
      </c>
      <c r="G405" s="16">
        <v>155.9</v>
      </c>
      <c r="H405" s="16">
        <v>213.95</v>
      </c>
      <c r="I405" s="16">
        <v>602.79999999999995</v>
      </c>
      <c r="J405" s="16">
        <v>51.4</v>
      </c>
      <c r="K405" s="16">
        <v>139</v>
      </c>
      <c r="L405" s="4"/>
    </row>
    <row r="406" spans="1:12" ht="15.6" x14ac:dyDescent="0.3">
      <c r="A406" s="15" t="s">
        <v>255</v>
      </c>
      <c r="B406" s="16">
        <v>433.95</v>
      </c>
      <c r="C406" s="16">
        <v>542.25</v>
      </c>
      <c r="D406" s="16">
        <v>1779.1</v>
      </c>
      <c r="E406" s="16">
        <v>288.55</v>
      </c>
      <c r="F406" s="16">
        <v>3504.41</v>
      </c>
      <c r="G406" s="16">
        <v>147.5</v>
      </c>
      <c r="H406" s="16">
        <v>214.5</v>
      </c>
      <c r="I406" s="16">
        <v>601</v>
      </c>
      <c r="J406" s="16">
        <v>50.25</v>
      </c>
      <c r="K406" s="16">
        <v>142.94999999999999</v>
      </c>
      <c r="L406" s="4"/>
    </row>
    <row r="407" spans="1:12" ht="15.6" x14ac:dyDescent="0.3">
      <c r="A407" s="15" t="s">
        <v>256</v>
      </c>
      <c r="B407" s="16">
        <v>434.8</v>
      </c>
      <c r="C407" s="16">
        <v>540.85</v>
      </c>
      <c r="D407" s="16">
        <v>1749.7</v>
      </c>
      <c r="E407" s="16">
        <v>289.89999999999998</v>
      </c>
      <c r="F407" s="16">
        <v>3483.96</v>
      </c>
      <c r="G407" s="16">
        <v>148.44999999999999</v>
      </c>
      <c r="H407" s="16">
        <v>216.25</v>
      </c>
      <c r="I407" s="16">
        <v>598.04999999999995</v>
      </c>
      <c r="J407" s="16">
        <v>50.35</v>
      </c>
      <c r="K407" s="16">
        <v>143.1</v>
      </c>
      <c r="L407" s="4"/>
    </row>
    <row r="408" spans="1:12" ht="15.6" x14ac:dyDescent="0.3">
      <c r="A408" s="15" t="s">
        <v>257</v>
      </c>
      <c r="B408" s="16">
        <v>427.7</v>
      </c>
      <c r="C408" s="16">
        <v>537.5</v>
      </c>
      <c r="D408" s="16">
        <v>1717.65</v>
      </c>
      <c r="E408" s="16">
        <v>282.35000000000002</v>
      </c>
      <c r="F408" s="16">
        <v>3466.34</v>
      </c>
      <c r="G408" s="16">
        <v>148.15</v>
      </c>
      <c r="H408" s="16">
        <v>218.35</v>
      </c>
      <c r="I408" s="16">
        <v>606.70000000000005</v>
      </c>
      <c r="J408" s="16">
        <v>51.8</v>
      </c>
      <c r="K408" s="16">
        <v>150.19999999999999</v>
      </c>
      <c r="L408" s="4"/>
    </row>
    <row r="409" spans="1:12" ht="15.6" x14ac:dyDescent="0.3">
      <c r="A409" s="15">
        <v>45201</v>
      </c>
      <c r="B409" s="16">
        <v>433.15</v>
      </c>
      <c r="C409" s="16">
        <v>553.04999999999995</v>
      </c>
      <c r="D409" s="16">
        <v>1846.95</v>
      </c>
      <c r="E409" s="16">
        <v>289.85000000000002</v>
      </c>
      <c r="F409" s="16">
        <v>3521.24</v>
      </c>
      <c r="G409" s="16">
        <v>146.69999999999999</v>
      </c>
      <c r="H409" s="16">
        <v>226.35</v>
      </c>
      <c r="I409" s="16">
        <v>620.04999999999995</v>
      </c>
      <c r="J409" s="16">
        <v>53.3</v>
      </c>
      <c r="K409" s="16">
        <v>154.69999999999999</v>
      </c>
      <c r="L409" s="4"/>
    </row>
    <row r="410" spans="1:12" ht="15.6" x14ac:dyDescent="0.3">
      <c r="A410" s="15">
        <v>45171</v>
      </c>
      <c r="B410" s="16">
        <v>444.55</v>
      </c>
      <c r="C410" s="16">
        <v>550.79999999999995</v>
      </c>
      <c r="D410" s="16">
        <v>1925.7</v>
      </c>
      <c r="E410" s="16">
        <v>287</v>
      </c>
      <c r="F410" s="16">
        <v>3524.52</v>
      </c>
      <c r="G410" s="16">
        <v>146.19999999999999</v>
      </c>
      <c r="H410" s="16">
        <v>224.5</v>
      </c>
      <c r="I410" s="16">
        <v>613.15</v>
      </c>
      <c r="J410" s="16">
        <v>54.4</v>
      </c>
      <c r="K410" s="16">
        <v>151.85</v>
      </c>
      <c r="L410" s="4"/>
    </row>
    <row r="411" spans="1:12" ht="15.6" x14ac:dyDescent="0.3">
      <c r="A411" s="15">
        <v>45140</v>
      </c>
      <c r="B411" s="16">
        <v>436.5</v>
      </c>
      <c r="C411" s="16">
        <v>549.75</v>
      </c>
      <c r="D411" s="16">
        <v>2164.25</v>
      </c>
      <c r="E411" s="16">
        <v>287.5</v>
      </c>
      <c r="F411" s="16">
        <v>3503.86</v>
      </c>
      <c r="G411" s="16">
        <v>143.9</v>
      </c>
      <c r="H411" s="16">
        <v>223.15</v>
      </c>
      <c r="I411" s="16">
        <v>610.25</v>
      </c>
      <c r="J411" s="16">
        <v>54.3</v>
      </c>
      <c r="K411" s="16">
        <v>146.30000000000001</v>
      </c>
      <c r="L411" s="4"/>
    </row>
    <row r="412" spans="1:12" ht="15.6" x14ac:dyDescent="0.3">
      <c r="A412" s="15">
        <v>45109</v>
      </c>
      <c r="B412" s="16">
        <v>429.55</v>
      </c>
      <c r="C412" s="16">
        <v>547.1</v>
      </c>
      <c r="D412" s="16">
        <v>1802.95</v>
      </c>
      <c r="E412" s="16">
        <v>287.45</v>
      </c>
      <c r="F412" s="16">
        <v>3456.53</v>
      </c>
      <c r="G412" s="16">
        <v>144.65</v>
      </c>
      <c r="H412" s="16">
        <v>221.3</v>
      </c>
      <c r="I412" s="16">
        <v>603.04999999999995</v>
      </c>
      <c r="J412" s="16">
        <v>49.35</v>
      </c>
      <c r="K412" s="16">
        <v>139.1</v>
      </c>
      <c r="L412" s="4"/>
    </row>
    <row r="413" spans="1:12" ht="15.6" x14ac:dyDescent="0.3">
      <c r="A413" s="15">
        <v>45079</v>
      </c>
      <c r="B413" s="16">
        <v>447.35</v>
      </c>
      <c r="C413" s="16">
        <v>545.4</v>
      </c>
      <c r="D413" s="16">
        <v>1572.7</v>
      </c>
      <c r="E413" s="16">
        <v>292.25</v>
      </c>
      <c r="F413" s="16">
        <v>3443.99</v>
      </c>
      <c r="G413" s="16">
        <v>143.5</v>
      </c>
      <c r="H413" s="16">
        <v>223.8</v>
      </c>
      <c r="I413" s="16">
        <v>599.9</v>
      </c>
      <c r="J413" s="16">
        <v>47.75</v>
      </c>
      <c r="K413" s="16">
        <v>137.94999999999999</v>
      </c>
      <c r="L413" s="4"/>
    </row>
    <row r="414" spans="1:12" ht="15.6" x14ac:dyDescent="0.3">
      <c r="A414" s="15">
        <v>44987</v>
      </c>
      <c r="B414" s="16">
        <v>459.65</v>
      </c>
      <c r="C414" s="16">
        <v>544.20000000000005</v>
      </c>
      <c r="D414" s="16">
        <v>1586.8</v>
      </c>
      <c r="E414" s="16">
        <v>294.8</v>
      </c>
      <c r="F414" s="16">
        <v>3466.24</v>
      </c>
      <c r="G414" s="16">
        <v>144.30000000000001</v>
      </c>
      <c r="H414" s="16">
        <v>220.6</v>
      </c>
      <c r="I414" s="16">
        <v>599.04999999999995</v>
      </c>
      <c r="J414" s="16">
        <v>48.75</v>
      </c>
      <c r="K414" s="16">
        <v>141.75</v>
      </c>
      <c r="L414" s="4"/>
    </row>
    <row r="415" spans="1:12" ht="15.6" x14ac:dyDescent="0.3">
      <c r="A415" s="15">
        <v>44959</v>
      </c>
      <c r="B415" s="16">
        <v>465.4</v>
      </c>
      <c r="C415" s="16">
        <v>528.1</v>
      </c>
      <c r="D415" s="16">
        <v>1565.25</v>
      </c>
      <c r="E415" s="16">
        <v>292.25</v>
      </c>
      <c r="F415" s="16">
        <v>3444.44</v>
      </c>
      <c r="G415" s="16">
        <v>143.44999999999999</v>
      </c>
      <c r="H415" s="16">
        <v>222.05</v>
      </c>
      <c r="I415" s="16">
        <v>599.1</v>
      </c>
      <c r="J415" s="16">
        <v>47.5</v>
      </c>
      <c r="K415" s="16">
        <v>139.9</v>
      </c>
      <c r="L415" s="4"/>
    </row>
    <row r="416" spans="1:12" ht="15.6" x14ac:dyDescent="0.3">
      <c r="A416" s="15">
        <v>44928</v>
      </c>
      <c r="B416" s="16">
        <v>467.85</v>
      </c>
      <c r="C416" s="16">
        <v>527.35</v>
      </c>
      <c r="D416" s="16">
        <v>2135.35</v>
      </c>
      <c r="E416" s="16">
        <v>292.75</v>
      </c>
      <c r="F416" s="16">
        <v>3392.63</v>
      </c>
      <c r="G416" s="16">
        <v>144.25</v>
      </c>
      <c r="H416" s="16">
        <v>221.3</v>
      </c>
      <c r="I416" s="16">
        <v>598.45000000000005</v>
      </c>
      <c r="J416" s="16">
        <v>48.15</v>
      </c>
      <c r="K416" s="16">
        <v>137.15</v>
      </c>
      <c r="L416" s="4"/>
    </row>
    <row r="417" spans="1:12" ht="15.6" x14ac:dyDescent="0.3">
      <c r="A417" s="15" t="s">
        <v>258</v>
      </c>
      <c r="B417" s="16">
        <v>468.4</v>
      </c>
      <c r="C417" s="16">
        <v>553.5</v>
      </c>
      <c r="D417" s="16">
        <v>2973.9</v>
      </c>
      <c r="E417" s="16">
        <v>304.75</v>
      </c>
      <c r="F417" s="16">
        <v>3343.21</v>
      </c>
      <c r="G417" s="16">
        <v>144.9</v>
      </c>
      <c r="H417" s="16">
        <v>226.8</v>
      </c>
      <c r="I417" s="16">
        <v>653.29999999999995</v>
      </c>
      <c r="J417" s="16">
        <v>49.75</v>
      </c>
      <c r="K417" s="16">
        <v>136.69999999999999</v>
      </c>
      <c r="L417" s="4"/>
    </row>
    <row r="418" spans="1:12" ht="15.6" x14ac:dyDescent="0.3">
      <c r="A418" s="15" t="s">
        <v>259</v>
      </c>
      <c r="B418" s="16">
        <v>472.35</v>
      </c>
      <c r="C418" s="16">
        <v>538.20000000000005</v>
      </c>
      <c r="D418" s="16">
        <v>2892.85</v>
      </c>
      <c r="E418" s="16">
        <v>296.85000000000002</v>
      </c>
      <c r="F418" s="16">
        <v>3417.81</v>
      </c>
      <c r="G418" s="16">
        <v>144.9</v>
      </c>
      <c r="H418" s="16">
        <v>219.35</v>
      </c>
      <c r="I418" s="16">
        <v>656.5</v>
      </c>
      <c r="J418" s="16">
        <v>47.4</v>
      </c>
      <c r="K418" s="16">
        <v>133.85</v>
      </c>
      <c r="L418" s="4"/>
    </row>
    <row r="419" spans="1:12" ht="15.6" x14ac:dyDescent="0.3">
      <c r="A419" s="15" t="s">
        <v>260</v>
      </c>
      <c r="B419" s="16">
        <v>479</v>
      </c>
      <c r="C419" s="16">
        <v>539.95000000000005</v>
      </c>
      <c r="D419" s="16">
        <v>2761.45</v>
      </c>
      <c r="E419" s="16">
        <v>282.35000000000002</v>
      </c>
      <c r="F419" s="16">
        <v>3395.32</v>
      </c>
      <c r="G419" s="16">
        <v>147.65</v>
      </c>
      <c r="H419" s="16">
        <v>215.35</v>
      </c>
      <c r="I419" s="16">
        <v>665.95</v>
      </c>
      <c r="J419" s="16">
        <v>46.95</v>
      </c>
      <c r="K419" s="16">
        <v>125.9</v>
      </c>
      <c r="L419" s="4"/>
    </row>
    <row r="420" spans="1:12" ht="15.6" x14ac:dyDescent="0.3">
      <c r="A420" s="15" t="s">
        <v>261</v>
      </c>
      <c r="B420" s="16">
        <v>489.1</v>
      </c>
      <c r="C420" s="16">
        <v>568.70000000000005</v>
      </c>
      <c r="D420" s="16">
        <v>3388.95</v>
      </c>
      <c r="E420" s="16">
        <v>292.14999999999998</v>
      </c>
      <c r="F420" s="16">
        <v>3413.93</v>
      </c>
      <c r="G420" s="16">
        <v>152.44999999999999</v>
      </c>
      <c r="H420" s="16">
        <v>220</v>
      </c>
      <c r="I420" s="16">
        <v>689.4</v>
      </c>
      <c r="J420" s="16">
        <v>47.75</v>
      </c>
      <c r="K420" s="16">
        <v>129.25</v>
      </c>
      <c r="L420" s="4"/>
    </row>
    <row r="421" spans="1:12" ht="15.6" x14ac:dyDescent="0.3">
      <c r="A421" s="15" t="s">
        <v>262</v>
      </c>
      <c r="B421" s="16">
        <v>484.65</v>
      </c>
      <c r="C421" s="16">
        <v>594.35</v>
      </c>
      <c r="D421" s="16">
        <v>3442</v>
      </c>
      <c r="E421" s="16">
        <v>290.14999999999998</v>
      </c>
      <c r="F421" s="16">
        <v>3420.45</v>
      </c>
      <c r="G421" s="16">
        <v>152.15</v>
      </c>
      <c r="H421" s="16">
        <v>222.8</v>
      </c>
      <c r="I421" s="16">
        <v>702.1</v>
      </c>
      <c r="J421" s="16">
        <v>52.1</v>
      </c>
      <c r="K421" s="16">
        <v>134.35</v>
      </c>
      <c r="L421" s="4"/>
    </row>
    <row r="422" spans="1:12" ht="15.6" x14ac:dyDescent="0.3">
      <c r="A422" s="15" t="s">
        <v>263</v>
      </c>
      <c r="B422" s="16">
        <v>494.2</v>
      </c>
      <c r="C422" s="16">
        <v>600.45000000000005</v>
      </c>
      <c r="D422" s="16">
        <v>3436.35</v>
      </c>
      <c r="E422" s="16">
        <v>287.89999999999998</v>
      </c>
      <c r="F422" s="16">
        <v>3399.15</v>
      </c>
      <c r="G422" s="16">
        <v>152.35</v>
      </c>
      <c r="H422" s="16">
        <v>223.85</v>
      </c>
      <c r="I422" s="16">
        <v>700.9</v>
      </c>
      <c r="J422" s="16">
        <v>51</v>
      </c>
      <c r="K422" s="16">
        <v>124.75</v>
      </c>
      <c r="L422" s="4"/>
    </row>
    <row r="423" spans="1:12" ht="15.6" x14ac:dyDescent="0.3">
      <c r="A423" s="15" t="s">
        <v>264</v>
      </c>
      <c r="B423" s="16">
        <v>489.95</v>
      </c>
      <c r="C423" s="16">
        <v>592.20000000000005</v>
      </c>
      <c r="D423" s="16">
        <v>3456.15</v>
      </c>
      <c r="E423" s="16">
        <v>286.89999999999998</v>
      </c>
      <c r="F423" s="16">
        <v>3347.59</v>
      </c>
      <c r="G423" s="16">
        <v>151.6</v>
      </c>
      <c r="H423" s="16">
        <v>222.75</v>
      </c>
      <c r="I423" s="16">
        <v>698.55</v>
      </c>
      <c r="J423" s="16">
        <v>51.45</v>
      </c>
      <c r="K423" s="16">
        <v>127.2</v>
      </c>
      <c r="L423" s="4"/>
    </row>
    <row r="424" spans="1:12" ht="15.6" x14ac:dyDescent="0.3">
      <c r="A424" s="15" t="s">
        <v>265</v>
      </c>
      <c r="B424" s="16">
        <v>498.9</v>
      </c>
      <c r="C424" s="16">
        <v>589.85</v>
      </c>
      <c r="D424" s="16">
        <v>3463.55</v>
      </c>
      <c r="E424" s="16">
        <v>287.60000000000002</v>
      </c>
      <c r="F424" s="16">
        <v>3357.54</v>
      </c>
      <c r="G424" s="16">
        <v>151.75</v>
      </c>
      <c r="H424" s="16">
        <v>224.4</v>
      </c>
      <c r="I424" s="16">
        <v>701.6</v>
      </c>
      <c r="J424" s="16">
        <v>51.1</v>
      </c>
      <c r="K424" s="16">
        <v>129.05000000000001</v>
      </c>
      <c r="L424" s="4"/>
    </row>
    <row r="425" spans="1:12" ht="15.6" x14ac:dyDescent="0.3">
      <c r="A425" s="15" t="s">
        <v>266</v>
      </c>
      <c r="B425" s="16">
        <v>502.95</v>
      </c>
      <c r="C425" s="16">
        <v>591.45000000000005</v>
      </c>
      <c r="D425" s="16">
        <v>3596.7</v>
      </c>
      <c r="E425" s="16">
        <v>280.60000000000002</v>
      </c>
      <c r="F425" s="16">
        <v>3374.36</v>
      </c>
      <c r="G425" s="16">
        <v>149.25</v>
      </c>
      <c r="H425" s="16">
        <v>230.05</v>
      </c>
      <c r="I425" s="16">
        <v>706.6</v>
      </c>
      <c r="J425" s="16">
        <v>51</v>
      </c>
      <c r="K425" s="16">
        <v>128.94999999999999</v>
      </c>
      <c r="L425" s="4"/>
    </row>
    <row r="426" spans="1:12" ht="15.6" x14ac:dyDescent="0.3">
      <c r="A426" s="15" t="s">
        <v>267</v>
      </c>
      <c r="B426" s="16">
        <v>487.9</v>
      </c>
      <c r="C426" s="16">
        <v>592.95000000000005</v>
      </c>
      <c r="D426" s="16">
        <v>3639.35</v>
      </c>
      <c r="E426" s="16">
        <v>287.64999999999998</v>
      </c>
      <c r="F426" s="16">
        <v>3362.82</v>
      </c>
      <c r="G426" s="16">
        <v>147.85</v>
      </c>
      <c r="H426" s="16">
        <v>228.35</v>
      </c>
      <c r="I426" s="16">
        <v>705.7</v>
      </c>
      <c r="J426" s="16">
        <v>50.15</v>
      </c>
      <c r="K426" s="16">
        <v>133.30000000000001</v>
      </c>
      <c r="L426" s="4"/>
    </row>
    <row r="427" spans="1:12" ht="15.6" x14ac:dyDescent="0.3">
      <c r="A427" s="15" t="s">
        <v>268</v>
      </c>
      <c r="B427" s="16">
        <v>483.05</v>
      </c>
      <c r="C427" s="16">
        <v>603</v>
      </c>
      <c r="D427" s="16">
        <v>3619.8</v>
      </c>
      <c r="E427" s="16">
        <v>288.3</v>
      </c>
      <c r="F427" s="16">
        <v>3318.67</v>
      </c>
      <c r="G427" s="16">
        <v>147.6</v>
      </c>
      <c r="H427" s="16">
        <v>229.65</v>
      </c>
      <c r="I427" s="16">
        <v>709.2</v>
      </c>
      <c r="J427" s="16">
        <v>52.7</v>
      </c>
      <c r="K427" s="16">
        <v>140.25</v>
      </c>
      <c r="L427" s="4"/>
    </row>
    <row r="428" spans="1:12" ht="15.6" x14ac:dyDescent="0.3">
      <c r="A428" s="15" t="s">
        <v>269</v>
      </c>
      <c r="B428" s="16">
        <v>488.5</v>
      </c>
      <c r="C428" s="16">
        <v>600.1</v>
      </c>
      <c r="D428" s="16">
        <v>3721.15</v>
      </c>
      <c r="E428" s="16">
        <v>285.35000000000002</v>
      </c>
      <c r="F428" s="16">
        <v>3292.3</v>
      </c>
      <c r="G428" s="16">
        <v>146.94999999999999</v>
      </c>
      <c r="H428" s="16">
        <v>230.25</v>
      </c>
      <c r="I428" s="16">
        <v>712.8</v>
      </c>
      <c r="J428" s="16">
        <v>53.25</v>
      </c>
      <c r="K428" s="16">
        <v>147.6</v>
      </c>
      <c r="L428" s="4"/>
    </row>
    <row r="429" spans="1:12" ht="15.6" x14ac:dyDescent="0.3">
      <c r="A429" s="15">
        <v>45261</v>
      </c>
      <c r="B429" s="16">
        <v>485.65</v>
      </c>
      <c r="C429" s="16">
        <v>594.9</v>
      </c>
      <c r="D429" s="16">
        <v>3647.2</v>
      </c>
      <c r="E429" s="16">
        <v>285.75</v>
      </c>
      <c r="F429" s="16">
        <v>3253.08</v>
      </c>
      <c r="G429" s="16">
        <v>146.15</v>
      </c>
      <c r="H429" s="16">
        <v>227.35</v>
      </c>
      <c r="I429" s="16">
        <v>705.4</v>
      </c>
      <c r="J429" s="16">
        <v>53.75</v>
      </c>
      <c r="K429" s="16">
        <v>149.80000000000001</v>
      </c>
      <c r="L429" s="4"/>
    </row>
    <row r="430" spans="1:12" ht="15.6" x14ac:dyDescent="0.3">
      <c r="A430" s="15">
        <v>45231</v>
      </c>
      <c r="B430" s="16">
        <v>490.95</v>
      </c>
      <c r="C430" s="16">
        <v>596.70000000000005</v>
      </c>
      <c r="D430" s="16">
        <v>3635.8</v>
      </c>
      <c r="E430" s="16">
        <v>287.89999999999998</v>
      </c>
      <c r="F430" s="16">
        <v>3247.56</v>
      </c>
      <c r="G430" s="16">
        <v>146.80000000000001</v>
      </c>
      <c r="H430" s="16">
        <v>228.75</v>
      </c>
      <c r="I430" s="16">
        <v>715.1</v>
      </c>
      <c r="J430" s="16">
        <v>54.35</v>
      </c>
      <c r="K430" s="16">
        <v>155.1</v>
      </c>
      <c r="L430" s="4"/>
    </row>
    <row r="431" spans="1:12" ht="15.6" x14ac:dyDescent="0.3">
      <c r="A431" s="15">
        <v>45200</v>
      </c>
      <c r="B431" s="16">
        <v>477.55</v>
      </c>
      <c r="C431" s="16">
        <v>595.15</v>
      </c>
      <c r="D431" s="16">
        <v>3646.9</v>
      </c>
      <c r="E431" s="16">
        <v>289</v>
      </c>
      <c r="F431" s="16">
        <v>3206.3</v>
      </c>
      <c r="G431" s="16">
        <v>149.35</v>
      </c>
      <c r="H431" s="16">
        <v>231.5</v>
      </c>
      <c r="I431" s="16">
        <v>715</v>
      </c>
      <c r="J431" s="16">
        <v>54.7</v>
      </c>
      <c r="K431" s="16">
        <v>150.5</v>
      </c>
      <c r="L431" s="4"/>
    </row>
    <row r="432" spans="1:12" ht="15.6" x14ac:dyDescent="0.3">
      <c r="A432" s="15">
        <v>45170</v>
      </c>
      <c r="B432" s="16">
        <v>470.75</v>
      </c>
      <c r="C432" s="16">
        <v>607.70000000000005</v>
      </c>
      <c r="D432" s="16">
        <v>3855.3</v>
      </c>
      <c r="E432" s="16">
        <v>296.75</v>
      </c>
      <c r="F432" s="16">
        <v>3239.03</v>
      </c>
      <c r="G432" s="16">
        <v>148.15</v>
      </c>
      <c r="H432" s="16">
        <v>236.95</v>
      </c>
      <c r="I432" s="16">
        <v>711.6</v>
      </c>
      <c r="J432" s="16">
        <v>56</v>
      </c>
      <c r="K432" s="16">
        <v>152.94999999999999</v>
      </c>
      <c r="L432" s="4"/>
    </row>
    <row r="433" spans="1:12" ht="15.6" x14ac:dyDescent="0.3">
      <c r="A433" s="15">
        <v>45078</v>
      </c>
      <c r="B433" s="16">
        <v>462.65</v>
      </c>
      <c r="C433" s="16">
        <v>600.65</v>
      </c>
      <c r="D433" s="16">
        <v>3824.25</v>
      </c>
      <c r="E433" s="16">
        <v>293.45</v>
      </c>
      <c r="F433" s="16">
        <v>3133.27</v>
      </c>
      <c r="G433" s="16">
        <v>147.35</v>
      </c>
      <c r="H433" s="16">
        <v>237.8</v>
      </c>
      <c r="I433" s="16">
        <v>707.3</v>
      </c>
      <c r="J433" s="16">
        <v>55.25</v>
      </c>
      <c r="K433" s="16">
        <v>153.25</v>
      </c>
      <c r="L433" s="4"/>
    </row>
    <row r="434" spans="1:12" ht="15.6" x14ac:dyDescent="0.3">
      <c r="A434" s="15">
        <v>45047</v>
      </c>
      <c r="B434" s="16">
        <v>465.7</v>
      </c>
      <c r="C434" s="16">
        <v>605.1</v>
      </c>
      <c r="D434" s="16">
        <v>3829.8</v>
      </c>
      <c r="E434" s="16">
        <v>294.7</v>
      </c>
      <c r="F434" s="16">
        <v>3230.39</v>
      </c>
      <c r="G434" s="16">
        <v>146.5</v>
      </c>
      <c r="H434" s="16">
        <v>239.75</v>
      </c>
      <c r="I434" s="16">
        <v>727.8</v>
      </c>
      <c r="J434" s="16">
        <v>56.2</v>
      </c>
      <c r="K434" s="16">
        <v>154.05000000000001</v>
      </c>
      <c r="L434" s="4"/>
    </row>
    <row r="435" spans="1:12" ht="15.6" x14ac:dyDescent="0.3">
      <c r="A435" s="15">
        <v>45017</v>
      </c>
      <c r="B435" s="16">
        <v>461.5</v>
      </c>
      <c r="C435" s="16">
        <v>605.20000000000005</v>
      </c>
      <c r="D435" s="16">
        <v>3827.05</v>
      </c>
      <c r="E435" s="16">
        <v>295.45</v>
      </c>
      <c r="F435" s="16">
        <v>3233.86</v>
      </c>
      <c r="G435" s="16">
        <v>146.25</v>
      </c>
      <c r="H435" s="16">
        <v>236.95</v>
      </c>
      <c r="I435" s="16">
        <v>731</v>
      </c>
      <c r="J435" s="16">
        <v>56.35</v>
      </c>
      <c r="K435" s="16">
        <v>153.5</v>
      </c>
      <c r="L435" s="4"/>
    </row>
    <row r="436" spans="1:12" ht="15.6" x14ac:dyDescent="0.3">
      <c r="A436" s="15">
        <v>44986</v>
      </c>
      <c r="B436" s="16">
        <v>479.9</v>
      </c>
      <c r="C436" s="16">
        <v>612.4</v>
      </c>
      <c r="D436" s="16">
        <v>3830.95</v>
      </c>
      <c r="E436" s="16">
        <v>296.8</v>
      </c>
      <c r="F436" s="16">
        <v>3230.64</v>
      </c>
      <c r="G436" s="16">
        <v>149.55000000000001</v>
      </c>
      <c r="H436" s="16">
        <v>240.1</v>
      </c>
      <c r="I436" s="16">
        <v>734.6</v>
      </c>
      <c r="J436" s="16">
        <v>58.95</v>
      </c>
      <c r="K436" s="16">
        <v>153.5</v>
      </c>
      <c r="L436" s="4"/>
    </row>
    <row r="437" spans="1:12" ht="15.6" x14ac:dyDescent="0.3">
      <c r="A437" s="15">
        <v>44958</v>
      </c>
      <c r="B437" s="16">
        <v>487.05</v>
      </c>
      <c r="C437" s="16">
        <v>612.20000000000005</v>
      </c>
      <c r="D437" s="16">
        <v>3841.2</v>
      </c>
      <c r="E437" s="16">
        <v>295.75</v>
      </c>
      <c r="F437" s="16">
        <v>3181.95</v>
      </c>
      <c r="G437" s="16">
        <v>150.44999999999999</v>
      </c>
      <c r="H437" s="16">
        <v>243.1</v>
      </c>
      <c r="I437" s="16">
        <v>709.5</v>
      </c>
      <c r="J437" s="16">
        <v>60.3</v>
      </c>
      <c r="K437" s="16">
        <v>155.15</v>
      </c>
      <c r="L437" s="4"/>
    </row>
    <row r="438" spans="1:12" ht="15.6" x14ac:dyDescent="0.3">
      <c r="A438" s="15" t="s">
        <v>270</v>
      </c>
      <c r="B438" s="16">
        <v>473.35</v>
      </c>
      <c r="C438" s="16">
        <v>613.70000000000005</v>
      </c>
      <c r="D438" s="16">
        <v>3858.35</v>
      </c>
      <c r="E438" s="16">
        <v>285.35000000000002</v>
      </c>
      <c r="F438" s="16">
        <v>3177.32</v>
      </c>
      <c r="G438" s="16">
        <v>146.75</v>
      </c>
      <c r="H438" s="16">
        <v>240.05</v>
      </c>
      <c r="I438" s="16">
        <v>684.6</v>
      </c>
      <c r="J438" s="16">
        <v>59.3</v>
      </c>
      <c r="K438" s="16">
        <v>154.85</v>
      </c>
      <c r="L438" s="4"/>
    </row>
    <row r="439" spans="1:12" ht="15.6" x14ac:dyDescent="0.3">
      <c r="A439" s="15" t="s">
        <v>271</v>
      </c>
      <c r="B439" s="16">
        <v>469.9</v>
      </c>
      <c r="C439" s="16">
        <v>611.79999999999995</v>
      </c>
      <c r="D439" s="16">
        <v>3810.6</v>
      </c>
      <c r="E439" s="16">
        <v>277.64999999999998</v>
      </c>
      <c r="F439" s="16">
        <v>3189.08</v>
      </c>
      <c r="G439" s="16">
        <v>144.65</v>
      </c>
      <c r="H439" s="16">
        <v>239.25</v>
      </c>
      <c r="I439" s="16">
        <v>683.7</v>
      </c>
      <c r="J439" s="16">
        <v>60.85</v>
      </c>
      <c r="K439" s="16">
        <v>158.1</v>
      </c>
      <c r="L439" s="4"/>
    </row>
    <row r="440" spans="1:12" ht="15.6" x14ac:dyDescent="0.3">
      <c r="A440" s="15" t="s">
        <v>272</v>
      </c>
      <c r="B440" s="16">
        <v>465.95</v>
      </c>
      <c r="C440" s="16">
        <v>601.04999999999995</v>
      </c>
      <c r="D440" s="16">
        <v>3797.7</v>
      </c>
      <c r="E440" s="16">
        <v>279.39999999999998</v>
      </c>
      <c r="F440" s="16">
        <v>3177.71</v>
      </c>
      <c r="G440" s="16">
        <v>143.9</v>
      </c>
      <c r="H440" s="16">
        <v>239.05</v>
      </c>
      <c r="I440" s="16">
        <v>687.05</v>
      </c>
      <c r="J440" s="16">
        <v>60.15</v>
      </c>
      <c r="K440" s="16">
        <v>150.75</v>
      </c>
      <c r="L440" s="4"/>
    </row>
    <row r="441" spans="1:12" ht="15.6" x14ac:dyDescent="0.3">
      <c r="A441" s="15" t="s">
        <v>273</v>
      </c>
      <c r="B441" s="16">
        <v>471</v>
      </c>
      <c r="C441" s="16">
        <v>601.9</v>
      </c>
      <c r="D441" s="16">
        <v>3769.65</v>
      </c>
      <c r="E441" s="16">
        <v>288.55</v>
      </c>
      <c r="F441" s="16">
        <v>3180.05</v>
      </c>
      <c r="G441" s="16">
        <v>144.80000000000001</v>
      </c>
      <c r="H441" s="16">
        <v>239.05</v>
      </c>
      <c r="I441" s="16">
        <v>692.6</v>
      </c>
      <c r="J441" s="16">
        <v>58.95</v>
      </c>
      <c r="K441" s="16">
        <v>149.69999999999999</v>
      </c>
      <c r="L441" s="4"/>
    </row>
    <row r="442" spans="1:12" ht="15.6" x14ac:dyDescent="0.3">
      <c r="A442" s="15" t="s">
        <v>274</v>
      </c>
      <c r="B442" s="16">
        <v>442.95</v>
      </c>
      <c r="C442" s="16">
        <v>597.1</v>
      </c>
      <c r="D442" s="16">
        <v>3716.75</v>
      </c>
      <c r="E442" s="16">
        <v>289.2</v>
      </c>
      <c r="F442" s="16">
        <v>3173.61</v>
      </c>
      <c r="G442" s="16">
        <v>141.30000000000001</v>
      </c>
      <c r="H442" s="16">
        <v>239.05</v>
      </c>
      <c r="I442" s="16">
        <v>688</v>
      </c>
      <c r="J442" s="16">
        <v>58.15</v>
      </c>
      <c r="K442" s="16">
        <v>150.6</v>
      </c>
      <c r="L442" s="4"/>
    </row>
    <row r="443" spans="1:12" ht="15.6" x14ac:dyDescent="0.3">
      <c r="A443" s="15" t="s">
        <v>275</v>
      </c>
      <c r="B443" s="16">
        <v>429.55</v>
      </c>
      <c r="C443" s="16">
        <v>574</v>
      </c>
      <c r="D443" s="16">
        <v>3642.2</v>
      </c>
      <c r="E443" s="16">
        <v>271.55</v>
      </c>
      <c r="F443" s="16">
        <v>3149.66</v>
      </c>
      <c r="G443" s="16">
        <v>139.80000000000001</v>
      </c>
      <c r="H443" s="16">
        <v>235.05</v>
      </c>
      <c r="I443" s="16">
        <v>658.75</v>
      </c>
      <c r="J443" s="16">
        <v>53.65</v>
      </c>
      <c r="K443" s="16">
        <v>144.85</v>
      </c>
      <c r="L443" s="4"/>
    </row>
    <row r="444" spans="1:12" ht="15.6" x14ac:dyDescent="0.3">
      <c r="A444" s="15" t="s">
        <v>276</v>
      </c>
      <c r="B444" s="16">
        <v>455.5</v>
      </c>
      <c r="C444" s="16">
        <v>593.4</v>
      </c>
      <c r="D444" s="16">
        <v>3868.55</v>
      </c>
      <c r="E444" s="16">
        <v>280.45</v>
      </c>
      <c r="F444" s="16">
        <v>3180.25</v>
      </c>
      <c r="G444" s="16">
        <v>142.25</v>
      </c>
      <c r="H444" s="16">
        <v>245.2</v>
      </c>
      <c r="I444" s="16">
        <v>681.6</v>
      </c>
      <c r="J444" s="16">
        <v>58.95</v>
      </c>
      <c r="K444" s="16">
        <v>151.5</v>
      </c>
      <c r="L444" s="4"/>
    </row>
    <row r="445" spans="1:12" ht="15.6" x14ac:dyDescent="0.3">
      <c r="A445" s="15" t="s">
        <v>277</v>
      </c>
      <c r="B445" s="16">
        <v>457.15</v>
      </c>
      <c r="C445" s="16">
        <v>593.4</v>
      </c>
      <c r="D445" s="16">
        <v>3901.95</v>
      </c>
      <c r="E445" s="16">
        <v>285.75</v>
      </c>
      <c r="F445" s="16">
        <v>3188.88</v>
      </c>
      <c r="G445" s="16">
        <v>143.5</v>
      </c>
      <c r="H445" s="16">
        <v>247.25</v>
      </c>
      <c r="I445" s="16">
        <v>701.65</v>
      </c>
      <c r="J445" s="16">
        <v>61.35</v>
      </c>
      <c r="K445" s="16">
        <v>152.69999999999999</v>
      </c>
      <c r="L445" s="4"/>
    </row>
    <row r="446" spans="1:12" ht="15.6" x14ac:dyDescent="0.3">
      <c r="A446" s="15" t="s">
        <v>278</v>
      </c>
      <c r="B446" s="16">
        <v>457.05</v>
      </c>
      <c r="C446" s="16">
        <v>604.45000000000005</v>
      </c>
      <c r="D446" s="16">
        <v>4165.3</v>
      </c>
      <c r="E446" s="16">
        <v>297.8</v>
      </c>
      <c r="F446" s="16">
        <v>3164.88</v>
      </c>
      <c r="G446" s="16">
        <v>145.85</v>
      </c>
      <c r="H446" s="16">
        <v>251.25</v>
      </c>
      <c r="I446" s="16">
        <v>739.95</v>
      </c>
      <c r="J446" s="16">
        <v>62.85</v>
      </c>
      <c r="K446" s="16">
        <v>160.4</v>
      </c>
      <c r="L446" s="4"/>
    </row>
    <row r="447" spans="1:12" ht="15.6" x14ac:dyDescent="0.3">
      <c r="A447" s="15" t="s">
        <v>279</v>
      </c>
      <c r="B447" s="16">
        <v>460.15</v>
      </c>
      <c r="C447" s="16">
        <v>604.45000000000005</v>
      </c>
      <c r="D447" s="16">
        <v>4075.3</v>
      </c>
      <c r="E447" s="16">
        <v>291</v>
      </c>
      <c r="F447" s="16">
        <v>3124</v>
      </c>
      <c r="G447" s="16">
        <v>145.80000000000001</v>
      </c>
      <c r="H447" s="16">
        <v>252.05</v>
      </c>
      <c r="I447" s="16">
        <v>734.6</v>
      </c>
      <c r="J447" s="16">
        <v>62.15</v>
      </c>
      <c r="K447" s="16">
        <v>163.25</v>
      </c>
      <c r="L447" s="4"/>
    </row>
    <row r="448" spans="1:12" ht="15.6" x14ac:dyDescent="0.3">
      <c r="A448" s="15" t="s">
        <v>280</v>
      </c>
      <c r="B448" s="16">
        <v>456.75</v>
      </c>
      <c r="C448" s="16">
        <v>603.35</v>
      </c>
      <c r="D448" s="16">
        <v>3980.8</v>
      </c>
      <c r="E448" s="16">
        <v>294.14999999999998</v>
      </c>
      <c r="F448" s="16">
        <v>3161.27</v>
      </c>
      <c r="G448" s="16">
        <v>147.19999999999999</v>
      </c>
      <c r="H448" s="16">
        <v>250.55</v>
      </c>
      <c r="I448" s="16">
        <v>688.55</v>
      </c>
      <c r="J448" s="16">
        <v>62.15</v>
      </c>
      <c r="K448" s="16">
        <v>168.05</v>
      </c>
      <c r="L448" s="4"/>
    </row>
    <row r="449" spans="1:12" ht="15.6" x14ac:dyDescent="0.3">
      <c r="A449" s="15" t="s">
        <v>281</v>
      </c>
      <c r="B449" s="16">
        <v>461</v>
      </c>
      <c r="C449" s="16">
        <v>615.95000000000005</v>
      </c>
      <c r="D449" s="16">
        <v>4043.75</v>
      </c>
      <c r="E449" s="16">
        <v>299.5</v>
      </c>
      <c r="F449" s="16">
        <v>3224.54</v>
      </c>
      <c r="G449" s="16">
        <v>147.44999999999999</v>
      </c>
      <c r="H449" s="16">
        <v>258.3</v>
      </c>
      <c r="I449" s="16">
        <v>708.75</v>
      </c>
      <c r="J449" s="16">
        <v>64.150000000000006</v>
      </c>
      <c r="K449" s="16">
        <v>170.8</v>
      </c>
      <c r="L449" s="4"/>
    </row>
    <row r="450" spans="1:12" ht="15.6" x14ac:dyDescent="0.3">
      <c r="A450" s="15" t="s">
        <v>282</v>
      </c>
      <c r="B450" s="16">
        <v>469.3</v>
      </c>
      <c r="C450" s="16">
        <v>625.5</v>
      </c>
      <c r="D450" s="16">
        <v>4055.8</v>
      </c>
      <c r="E450" s="16">
        <v>299.7</v>
      </c>
      <c r="F450" s="16">
        <v>3283.32</v>
      </c>
      <c r="G450" s="16">
        <v>147.6</v>
      </c>
      <c r="H450" s="16">
        <v>262.39999999999998</v>
      </c>
      <c r="I450" s="16">
        <v>724.3</v>
      </c>
      <c r="J450" s="16">
        <v>65</v>
      </c>
      <c r="K450" s="16">
        <v>172.6</v>
      </c>
      <c r="L450" s="4"/>
    </row>
    <row r="451" spans="1:12" ht="15.6" x14ac:dyDescent="0.3">
      <c r="A451" s="15" t="s">
        <v>283</v>
      </c>
      <c r="B451" s="16">
        <v>458.1</v>
      </c>
      <c r="C451" s="16">
        <v>616.75</v>
      </c>
      <c r="D451" s="16">
        <v>4060.2</v>
      </c>
      <c r="E451" s="16">
        <v>294</v>
      </c>
      <c r="F451" s="16">
        <v>3250.88</v>
      </c>
      <c r="G451" s="16">
        <v>144.35</v>
      </c>
      <c r="H451" s="16">
        <v>260.64999999999998</v>
      </c>
      <c r="I451" s="16">
        <v>718.3</v>
      </c>
      <c r="J451" s="16">
        <v>64.599999999999994</v>
      </c>
      <c r="K451" s="16">
        <v>172.95</v>
      </c>
      <c r="L451" s="4"/>
    </row>
    <row r="452" spans="1:12" ht="15.6" x14ac:dyDescent="0.3">
      <c r="A452" s="15">
        <v>44907</v>
      </c>
      <c r="B452" s="16">
        <v>461.95</v>
      </c>
      <c r="C452" s="16">
        <v>613.04999999999995</v>
      </c>
      <c r="D452" s="16">
        <v>4016.7</v>
      </c>
      <c r="E452" s="16">
        <v>269.3</v>
      </c>
      <c r="F452" s="16">
        <v>3206.34</v>
      </c>
      <c r="G452" s="16">
        <v>142.35</v>
      </c>
      <c r="H452" s="16">
        <v>262.55</v>
      </c>
      <c r="I452" s="16">
        <v>697.2</v>
      </c>
      <c r="J452" s="16">
        <v>64.400000000000006</v>
      </c>
      <c r="K452" s="16">
        <v>173.35</v>
      </c>
      <c r="L452" s="4"/>
    </row>
    <row r="453" spans="1:12" ht="15.6" x14ac:dyDescent="0.3">
      <c r="A453" s="15">
        <v>44816</v>
      </c>
      <c r="B453" s="16">
        <v>462.85</v>
      </c>
      <c r="C453" s="16">
        <v>616.5</v>
      </c>
      <c r="D453" s="16">
        <v>3996.8</v>
      </c>
      <c r="E453" s="16">
        <v>272.64999999999998</v>
      </c>
      <c r="F453" s="16">
        <v>3212.49</v>
      </c>
      <c r="G453" s="16">
        <v>140.69999999999999</v>
      </c>
      <c r="H453" s="16">
        <v>260.7</v>
      </c>
      <c r="I453" s="16">
        <v>671.85</v>
      </c>
      <c r="J453" s="16">
        <v>64.150000000000006</v>
      </c>
      <c r="K453" s="16">
        <v>174.6</v>
      </c>
      <c r="L453" s="4"/>
    </row>
    <row r="454" spans="1:12" ht="15.6" x14ac:dyDescent="0.3">
      <c r="A454" s="15">
        <v>44785</v>
      </c>
      <c r="B454" s="16">
        <v>471.65</v>
      </c>
      <c r="C454" s="16">
        <v>611.65</v>
      </c>
      <c r="D454" s="16">
        <v>4025</v>
      </c>
      <c r="E454" s="16">
        <v>294.95</v>
      </c>
      <c r="F454" s="16">
        <v>3268.88</v>
      </c>
      <c r="G454" s="16">
        <v>142.65</v>
      </c>
      <c r="H454" s="16">
        <v>262.64999999999998</v>
      </c>
      <c r="I454" s="16">
        <v>662.35</v>
      </c>
      <c r="J454" s="16">
        <v>63.8</v>
      </c>
      <c r="K454" s="16">
        <v>173.05</v>
      </c>
      <c r="L454" s="4"/>
    </row>
    <row r="455" spans="1:12" ht="15.6" x14ac:dyDescent="0.3">
      <c r="A455" s="15">
        <v>44754</v>
      </c>
      <c r="B455" s="16">
        <v>464.3</v>
      </c>
      <c r="C455" s="16">
        <v>607.04999999999995</v>
      </c>
      <c r="D455" s="16">
        <v>3999.3</v>
      </c>
      <c r="E455" s="16">
        <v>292.3</v>
      </c>
      <c r="F455" s="16">
        <v>3298.2</v>
      </c>
      <c r="G455" s="16">
        <v>140.65</v>
      </c>
      <c r="H455" s="16">
        <v>261.25</v>
      </c>
      <c r="I455" s="16">
        <v>654.15</v>
      </c>
      <c r="J455" s="16">
        <v>64.45</v>
      </c>
      <c r="K455" s="16">
        <v>172.65</v>
      </c>
      <c r="L455" s="4"/>
    </row>
    <row r="456" spans="1:12" ht="15.6" x14ac:dyDescent="0.3">
      <c r="A456" s="15">
        <v>44724</v>
      </c>
      <c r="B456" s="16">
        <v>470</v>
      </c>
      <c r="C456" s="16">
        <v>608.95000000000005</v>
      </c>
      <c r="D456" s="16">
        <v>4031.8</v>
      </c>
      <c r="E456" s="16">
        <v>292.85000000000002</v>
      </c>
      <c r="F456" s="16">
        <v>3302.83</v>
      </c>
      <c r="G456" s="16">
        <v>142.44999999999999</v>
      </c>
      <c r="H456" s="16">
        <v>264.35000000000002</v>
      </c>
      <c r="I456" s="16">
        <v>651.70000000000005</v>
      </c>
      <c r="J456" s="16">
        <v>64.8</v>
      </c>
      <c r="K456" s="16">
        <v>173.8</v>
      </c>
      <c r="L456" s="4"/>
    </row>
    <row r="457" spans="1:12" ht="15.6" x14ac:dyDescent="0.3">
      <c r="A457" s="15">
        <v>44693</v>
      </c>
      <c r="B457" s="16">
        <v>481.2</v>
      </c>
      <c r="C457" s="16">
        <v>617.29999999999995</v>
      </c>
      <c r="D457" s="16">
        <v>3930.4</v>
      </c>
      <c r="E457" s="16">
        <v>284.5</v>
      </c>
      <c r="F457" s="16">
        <v>3342.4</v>
      </c>
      <c r="G457" s="16">
        <v>143.75</v>
      </c>
      <c r="H457" s="16">
        <v>268.2</v>
      </c>
      <c r="I457" s="16">
        <v>652.1</v>
      </c>
      <c r="J457" s="16">
        <v>65.45</v>
      </c>
      <c r="K457" s="16">
        <v>175.8</v>
      </c>
      <c r="L4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3FE7-97F9-48D5-B75C-DABC8D04D1E8}">
  <dimension ref="B1:AF491"/>
  <sheetViews>
    <sheetView showGridLines="0" topLeftCell="A2" zoomScale="54" zoomScaleNormal="70" workbookViewId="0">
      <selection activeCell="G27" sqref="G27"/>
    </sheetView>
  </sheetViews>
  <sheetFormatPr defaultRowHeight="16.8" x14ac:dyDescent="0.35"/>
  <cols>
    <col min="1" max="1" width="2.44140625" customWidth="1"/>
    <col min="2" max="2" width="28.21875" bestFit="1" customWidth="1"/>
    <col min="3" max="3" width="30.5546875" style="8" bestFit="1" customWidth="1"/>
    <col min="4" max="4" width="34.109375" style="8" bestFit="1" customWidth="1"/>
    <col min="5" max="5" width="20.21875" style="8" bestFit="1" customWidth="1"/>
    <col min="6" max="6" width="34.109375" style="8" bestFit="1" customWidth="1"/>
    <col min="7" max="7" width="20.21875" style="8" bestFit="1" customWidth="1"/>
    <col min="8" max="8" width="10.21875" style="8" bestFit="1" customWidth="1"/>
    <col min="9" max="9" width="34.6640625" style="8" bestFit="1" customWidth="1"/>
    <col min="10" max="10" width="10.5546875" style="8" bestFit="1" customWidth="1"/>
    <col min="11" max="11" width="9.88671875" style="8" bestFit="1" customWidth="1"/>
    <col min="12" max="12" width="12.5546875" style="8" bestFit="1" customWidth="1"/>
    <col min="13" max="13" width="9.44140625" style="7" bestFit="1" customWidth="1"/>
    <col min="14" max="14" width="26.6640625" style="8" bestFit="1" customWidth="1"/>
    <col min="15" max="15" width="18.21875" style="10" bestFit="1" customWidth="1"/>
    <col min="16" max="16" width="39.21875" style="10" bestFit="1" customWidth="1"/>
    <col min="17" max="17" width="20.77734375" style="8" bestFit="1" customWidth="1"/>
    <col min="18" max="18" width="9" style="7" customWidth="1"/>
    <col min="19" max="19" width="25.109375" style="7" bestFit="1" customWidth="1"/>
    <col min="20" max="22" width="45.77734375" style="7" bestFit="1" customWidth="1"/>
    <col min="23" max="26" width="11.6640625" style="7" bestFit="1" customWidth="1"/>
    <col min="27" max="27" width="12.6640625" style="7" bestFit="1" customWidth="1"/>
    <col min="28" max="29" width="11.5546875" style="7" bestFit="1" customWidth="1"/>
    <col min="30" max="30" width="11.5546875" style="11" bestFit="1" customWidth="1"/>
    <col min="31" max="31" width="10.88671875" bestFit="1" customWidth="1"/>
    <col min="32" max="32" width="9.109375" bestFit="1" customWidth="1"/>
    <col min="33" max="34" width="9" bestFit="1" customWidth="1"/>
    <col min="35" max="35" width="14.77734375" bestFit="1" customWidth="1"/>
    <col min="36" max="38" width="9" bestFit="1" customWidth="1"/>
  </cols>
  <sheetData>
    <row r="1" spans="2:32" s="17" customFormat="1" ht="16.2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72" t="s">
        <v>308</v>
      </c>
      <c r="N1" s="72"/>
      <c r="O1" s="72"/>
      <c r="P1" s="72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</row>
    <row r="2" spans="2:32" s="17" customFormat="1" ht="15.6" x14ac:dyDescent="0.3">
      <c r="B2" s="34" t="s">
        <v>314</v>
      </c>
      <c r="C2" s="38">
        <f>100000</f>
        <v>100000</v>
      </c>
      <c r="D2" s="19"/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9"/>
      <c r="Q2" s="18"/>
      <c r="R2" s="21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8"/>
    </row>
    <row r="3" spans="2:32" s="17" customFormat="1" ht="15.6" x14ac:dyDescent="0.3">
      <c r="B3" s="19"/>
      <c r="C3" s="19"/>
      <c r="D3" s="19"/>
      <c r="E3" s="19"/>
      <c r="F3" s="19"/>
      <c r="G3" s="19"/>
      <c r="H3" s="18"/>
      <c r="I3" s="14" t="s">
        <v>291</v>
      </c>
      <c r="J3" s="42" t="s">
        <v>1</v>
      </c>
      <c r="K3" s="42" t="s">
        <v>2</v>
      </c>
      <c r="L3" s="42" t="s">
        <v>3</v>
      </c>
      <c r="M3" s="42" t="s">
        <v>4</v>
      </c>
      <c r="N3" s="42" t="s">
        <v>5</v>
      </c>
      <c r="O3" s="42" t="s">
        <v>6</v>
      </c>
      <c r="P3" s="42" t="s">
        <v>7</v>
      </c>
      <c r="Q3" s="42" t="s">
        <v>8</v>
      </c>
      <c r="R3" s="42" t="s">
        <v>9</v>
      </c>
      <c r="S3" s="42" t="s">
        <v>10</v>
      </c>
      <c r="T3" s="19"/>
      <c r="U3" s="19"/>
      <c r="V3" s="19"/>
      <c r="W3" s="30" cm="1">
        <f t="array" ref="W3:AF3">MMULT(TRANSPOSE(I4:I13),J4:S13)</f>
        <v>1.3848863394833228E-4</v>
      </c>
      <c r="X3" s="50">
        <v>1.6218266318771023E-4</v>
      </c>
      <c r="Y3" s="50">
        <v>3.8533703357453402E-4</v>
      </c>
      <c r="Z3" s="50">
        <v>2.0269199052716746E-4</v>
      </c>
      <c r="AA3" s="50">
        <v>4.6245282902247447E-5</v>
      </c>
      <c r="AB3" s="50">
        <v>1.6174640060147202E-4</v>
      </c>
      <c r="AC3" s="50">
        <v>2.9541889233373152E-4</v>
      </c>
      <c r="AD3" s="50">
        <v>2.117652771859302E-4</v>
      </c>
      <c r="AE3" s="50">
        <v>1.6377628367884644E-4</v>
      </c>
      <c r="AF3" s="50">
        <v>1.3895617951338468E-4</v>
      </c>
    </row>
    <row r="4" spans="2:32" s="17" customFormat="1" ht="15.6" x14ac:dyDescent="0.3">
      <c r="B4" s="35" t="s">
        <v>299</v>
      </c>
      <c r="C4" s="39">
        <v>-4.0000000000000002E-4</v>
      </c>
      <c r="D4" s="19"/>
      <c r="E4" s="19"/>
      <c r="F4" s="19"/>
      <c r="G4" s="19"/>
      <c r="H4" s="18"/>
      <c r="I4" s="43" cm="1">
        <f t="array" ref="I4:I13">TRANSPOSE(J15:S15)</f>
        <v>0.1</v>
      </c>
      <c r="J4" s="30">
        <f t="shared" ref="J4:S4" si="0">COVAR($C$35:$C$489,C35:C489)</f>
        <v>3.5004751325067577E-4</v>
      </c>
      <c r="K4" s="30">
        <f t="shared" si="0"/>
        <v>1.0327988743422998E-4</v>
      </c>
      <c r="L4" s="30">
        <f t="shared" si="0"/>
        <v>1.6027463648618872E-4</v>
      </c>
      <c r="M4" s="30">
        <f t="shared" si="0"/>
        <v>1.148963742973872E-4</v>
      </c>
      <c r="N4" s="30">
        <f t="shared" si="0"/>
        <v>4.7273571731782454E-5</v>
      </c>
      <c r="O4" s="30">
        <f t="shared" si="0"/>
        <v>1.4716708998838208E-4</v>
      </c>
      <c r="P4" s="30">
        <f t="shared" si="0"/>
        <v>1.5818554090441097E-4</v>
      </c>
      <c r="Q4" s="30">
        <f t="shared" si="0"/>
        <v>1.3239429067492947E-4</v>
      </c>
      <c r="R4" s="30">
        <f t="shared" si="0"/>
        <v>1.0819081336465809E-4</v>
      </c>
      <c r="S4" s="30">
        <f t="shared" si="0"/>
        <v>6.3176621350677906E-5</v>
      </c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8"/>
    </row>
    <row r="5" spans="2:32" s="17" customFormat="1" ht="15.6" x14ac:dyDescent="0.3">
      <c r="B5" s="36" t="s">
        <v>300</v>
      </c>
      <c r="C5" s="40" cm="1">
        <f t="array" ref="C5">MMULT(W3:AF3,I4:I13)</f>
        <v>1.9066086374533564E-4</v>
      </c>
      <c r="D5" s="19"/>
      <c r="E5" s="19"/>
      <c r="F5" s="19"/>
      <c r="G5" s="19"/>
      <c r="H5" s="18"/>
      <c r="I5" s="43">
        <v>0.1</v>
      </c>
      <c r="J5" s="30">
        <f t="shared" ref="J5:S5" si="1">COVAR($D$33:$D$489,C33:C489)</f>
        <v>1.0327988743422998E-4</v>
      </c>
      <c r="K5" s="30">
        <f t="shared" si="1"/>
        <v>2.7088248679043735E-4</v>
      </c>
      <c r="L5" s="30">
        <f t="shared" si="1"/>
        <v>3.0578831620410612E-4</v>
      </c>
      <c r="M5" s="30">
        <f t="shared" si="1"/>
        <v>2.0319480500222557E-4</v>
      </c>
      <c r="N5" s="30">
        <f t="shared" si="1"/>
        <v>3.0136741057233421E-5</v>
      </c>
      <c r="O5" s="30">
        <f t="shared" si="1"/>
        <v>1.7093641661261114E-4</v>
      </c>
      <c r="P5" s="30">
        <f t="shared" si="1"/>
        <v>1.9808598810303789E-4</v>
      </c>
      <c r="Q5" s="30">
        <f t="shared" si="1"/>
        <v>1.7497090599940683E-4</v>
      </c>
      <c r="R5" s="30">
        <f t="shared" si="1"/>
        <v>9.298180471927846E-5</v>
      </c>
      <c r="S5" s="30">
        <f t="shared" si="1"/>
        <v>7.156927995453524E-5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8"/>
    </row>
    <row r="6" spans="2:32" s="17" customFormat="1" ht="15.6" x14ac:dyDescent="0.3">
      <c r="B6" s="37" t="s">
        <v>301</v>
      </c>
      <c r="C6" s="41">
        <f>SQRT(C5)</f>
        <v>1.3807999990778376E-2</v>
      </c>
      <c r="D6" s="19"/>
      <c r="E6" s="19"/>
      <c r="F6" s="19"/>
      <c r="G6" s="19"/>
      <c r="H6" s="18"/>
      <c r="I6" s="43">
        <v>0.1</v>
      </c>
      <c r="J6" s="30">
        <f t="shared" ref="J6:S6" si="2">COVAR($E$35:$E$489,C35:C489)</f>
        <v>1.6027463648618872E-4</v>
      </c>
      <c r="K6" s="30">
        <f t="shared" si="2"/>
        <v>3.0578831620410612E-4</v>
      </c>
      <c r="L6" s="30">
        <f t="shared" si="2"/>
        <v>1.7686836089274636E-3</v>
      </c>
      <c r="M6" s="30">
        <f t="shared" si="2"/>
        <v>3.0513774800124442E-4</v>
      </c>
      <c r="N6" s="30">
        <f t="shared" si="2"/>
        <v>4.4009891275306263E-5</v>
      </c>
      <c r="O6" s="30">
        <f t="shared" si="2"/>
        <v>2.4015786267864983E-4</v>
      </c>
      <c r="P6" s="30">
        <f t="shared" si="2"/>
        <v>2.9586586678264742E-4</v>
      </c>
      <c r="Q6" s="30">
        <f t="shared" si="2"/>
        <v>3.6952601564910979E-4</v>
      </c>
      <c r="R6" s="30">
        <f t="shared" si="2"/>
        <v>2.2477416230884774E-4</v>
      </c>
      <c r="S6" s="30">
        <f t="shared" si="2"/>
        <v>1.3915222743177567E-4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8"/>
    </row>
    <row r="7" spans="2:32" s="17" customFormat="1" ht="15.6" x14ac:dyDescent="0.3">
      <c r="C7" s="18"/>
      <c r="D7" s="19"/>
      <c r="E7" s="19"/>
      <c r="F7" s="19"/>
      <c r="G7" s="19"/>
      <c r="H7" s="18"/>
      <c r="I7" s="43">
        <v>0.1</v>
      </c>
      <c r="J7" s="30">
        <f t="shared" ref="J7:S7" si="3">COVAR($F$35:$F$489,C35:C489)</f>
        <v>1.148963742973872E-4</v>
      </c>
      <c r="K7" s="30">
        <f t="shared" si="3"/>
        <v>2.0319480500222557E-4</v>
      </c>
      <c r="L7" s="30">
        <f t="shared" si="3"/>
        <v>3.0513774800124442E-4</v>
      </c>
      <c r="M7" s="30">
        <f t="shared" si="3"/>
        <v>6.1268904394857625E-4</v>
      </c>
      <c r="N7" s="30">
        <f t="shared" si="3"/>
        <v>3.1102239861262628E-5</v>
      </c>
      <c r="O7" s="30">
        <f t="shared" si="3"/>
        <v>1.5968099036093211E-4</v>
      </c>
      <c r="P7" s="30">
        <f t="shared" si="3"/>
        <v>2.0348402309630837E-4</v>
      </c>
      <c r="Q7" s="30">
        <f t="shared" si="3"/>
        <v>2.2239446153162059E-4</v>
      </c>
      <c r="R7" s="30">
        <f t="shared" si="3"/>
        <v>9.002636946866246E-5</v>
      </c>
      <c r="S7" s="30">
        <f t="shared" si="3"/>
        <v>8.4313849703455021E-5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8"/>
    </row>
    <row r="8" spans="2:32" s="17" customFormat="1" ht="16.2" x14ac:dyDescent="0.3">
      <c r="C8" s="22"/>
      <c r="D8" s="19"/>
      <c r="E8" s="19"/>
      <c r="F8" s="19"/>
      <c r="G8" s="19"/>
      <c r="H8" s="18"/>
      <c r="I8" s="43">
        <v>0.1</v>
      </c>
      <c r="J8" s="30">
        <f t="shared" ref="J8:S8" si="4">COVAR($G$35:$G$489,C35:C489)</f>
        <v>4.7273571731782454E-5</v>
      </c>
      <c r="K8" s="30">
        <f t="shared" si="4"/>
        <v>3.0136741057233421E-5</v>
      </c>
      <c r="L8" s="30">
        <f t="shared" si="4"/>
        <v>4.4009891275306263E-5</v>
      </c>
      <c r="M8" s="30">
        <f t="shared" si="4"/>
        <v>3.1102239861262628E-5</v>
      </c>
      <c r="N8" s="30">
        <f t="shared" si="4"/>
        <v>1.4568867714257041E-4</v>
      </c>
      <c r="O8" s="30">
        <f t="shared" si="4"/>
        <v>4.0898575083966688E-5</v>
      </c>
      <c r="P8" s="30">
        <f t="shared" si="4"/>
        <v>3.7106978483568842E-5</v>
      </c>
      <c r="Q8" s="30">
        <f t="shared" si="4"/>
        <v>3.0210782895769281E-5</v>
      </c>
      <c r="R8" s="30">
        <f t="shared" si="4"/>
        <v>3.6386860776956129E-5</v>
      </c>
      <c r="S8" s="30">
        <f t="shared" si="4"/>
        <v>1.9638510714058369E-5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20"/>
    </row>
    <row r="9" spans="2:32" s="17" customFormat="1" ht="16.2" x14ac:dyDescent="0.3">
      <c r="H9" s="18"/>
      <c r="I9" s="43">
        <v>0.1</v>
      </c>
      <c r="J9" s="30">
        <f t="shared" ref="J9:S9" si="5">COVAR($H$35:$H$489,C35:C489)</f>
        <v>1.4716708998838208E-4</v>
      </c>
      <c r="K9" s="30">
        <f t="shared" si="5"/>
        <v>1.7093641661261114E-4</v>
      </c>
      <c r="L9" s="30">
        <f t="shared" si="5"/>
        <v>2.4015786267864983E-4</v>
      </c>
      <c r="M9" s="30">
        <f t="shared" si="5"/>
        <v>1.5968099036093211E-4</v>
      </c>
      <c r="N9" s="30">
        <f t="shared" si="5"/>
        <v>4.0898575083966688E-5</v>
      </c>
      <c r="O9" s="30">
        <f t="shared" si="5"/>
        <v>3.8440047939799761E-4</v>
      </c>
      <c r="P9" s="30">
        <f t="shared" si="5"/>
        <v>1.7399201491641574E-4</v>
      </c>
      <c r="Q9" s="30">
        <f t="shared" si="5"/>
        <v>1.8024307847308297E-4</v>
      </c>
      <c r="R9" s="30">
        <f t="shared" si="5"/>
        <v>6.3944737597879025E-5</v>
      </c>
      <c r="S9" s="30">
        <f t="shared" si="5"/>
        <v>5.6042760904803076E-5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20"/>
    </row>
    <row r="10" spans="2:32" s="17" customFormat="1" ht="16.2" x14ac:dyDescent="0.3">
      <c r="H10" s="18"/>
      <c r="I10" s="43">
        <v>0.1</v>
      </c>
      <c r="J10" s="30">
        <f t="shared" ref="J10:S10" si="6">COVAR($I$35:$I$489,C35:C489)</f>
        <v>1.5818554090441097E-4</v>
      </c>
      <c r="K10" s="30">
        <f t="shared" si="6"/>
        <v>1.9808598810303789E-4</v>
      </c>
      <c r="L10" s="30">
        <f t="shared" si="6"/>
        <v>2.9586586678264742E-4</v>
      </c>
      <c r="M10" s="30">
        <f t="shared" si="6"/>
        <v>2.0348402309630837E-4</v>
      </c>
      <c r="N10" s="30">
        <f t="shared" si="6"/>
        <v>3.7106978483568842E-5</v>
      </c>
      <c r="O10" s="30">
        <f t="shared" si="6"/>
        <v>1.7399201491641574E-4</v>
      </c>
      <c r="P10" s="30">
        <f t="shared" si="6"/>
        <v>1.3199371151908644E-3</v>
      </c>
      <c r="Q10" s="30">
        <f t="shared" si="6"/>
        <v>2.954803419147562E-4</v>
      </c>
      <c r="R10" s="30">
        <f t="shared" si="6"/>
        <v>1.2589417896766237E-4</v>
      </c>
      <c r="S10" s="30">
        <f t="shared" si="6"/>
        <v>1.4615687497764228E-4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20"/>
    </row>
    <row r="11" spans="2:32" s="17" customFormat="1" ht="16.2" x14ac:dyDescent="0.3">
      <c r="H11" s="18"/>
      <c r="I11" s="43">
        <v>0.1</v>
      </c>
      <c r="J11" s="30">
        <f t="shared" ref="J11:S11" si="7">COVAR($J$35:$J$489,C35:C489)</f>
        <v>1.3239429067492947E-4</v>
      </c>
      <c r="K11" s="30">
        <f t="shared" si="7"/>
        <v>1.7497090599940683E-4</v>
      </c>
      <c r="L11" s="30">
        <f t="shared" si="7"/>
        <v>3.6952601564910979E-4</v>
      </c>
      <c r="M11" s="30">
        <f t="shared" si="7"/>
        <v>2.2239446153162059E-4</v>
      </c>
      <c r="N11" s="30">
        <f t="shared" si="7"/>
        <v>3.0210782895769281E-5</v>
      </c>
      <c r="O11" s="30">
        <f t="shared" si="7"/>
        <v>1.8024307847308297E-4</v>
      </c>
      <c r="P11" s="30">
        <f t="shared" si="7"/>
        <v>2.954803419147562E-4</v>
      </c>
      <c r="Q11" s="30">
        <f t="shared" si="7"/>
        <v>4.5335929635224111E-4</v>
      </c>
      <c r="R11" s="30">
        <f t="shared" si="7"/>
        <v>1.2061223642207508E-4</v>
      </c>
      <c r="S11" s="30">
        <f t="shared" si="7"/>
        <v>1.3846136194631031E-4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20"/>
    </row>
    <row r="12" spans="2:32" s="17" customFormat="1" ht="16.2" x14ac:dyDescent="0.3">
      <c r="H12" s="18"/>
      <c r="I12" s="43">
        <v>0.1</v>
      </c>
      <c r="J12" s="30">
        <f t="shared" ref="J12:S12" si="8">COVAR($K$35:$K$489,C35:C489)</f>
        <v>1.0819081336465809E-4</v>
      </c>
      <c r="K12" s="30">
        <f t="shared" si="8"/>
        <v>9.298180471927846E-5</v>
      </c>
      <c r="L12" s="30">
        <f t="shared" si="8"/>
        <v>2.2477416230884774E-4</v>
      </c>
      <c r="M12" s="30">
        <f t="shared" si="8"/>
        <v>9.002636946866246E-5</v>
      </c>
      <c r="N12" s="30">
        <f t="shared" si="8"/>
        <v>3.6386860776956129E-5</v>
      </c>
      <c r="O12" s="30">
        <f t="shared" si="8"/>
        <v>6.3944737597879025E-5</v>
      </c>
      <c r="P12" s="30">
        <f t="shared" si="8"/>
        <v>1.2589417896766237E-4</v>
      </c>
      <c r="Q12" s="30">
        <f t="shared" si="8"/>
        <v>1.2061223642207508E-4</v>
      </c>
      <c r="R12" s="30">
        <f t="shared" si="8"/>
        <v>5.953861510516207E-4</v>
      </c>
      <c r="S12" s="30">
        <f t="shared" si="8"/>
        <v>1.7956552211082429E-4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20"/>
    </row>
    <row r="13" spans="2:32" s="17" customFormat="1" ht="16.2" x14ac:dyDescent="0.3">
      <c r="H13" s="18"/>
      <c r="I13" s="43">
        <v>0.1</v>
      </c>
      <c r="J13" s="30">
        <f t="shared" ref="J13:S13" si="9">COVAR($L$35:$L$489,C35:C489)</f>
        <v>6.3176621350677906E-5</v>
      </c>
      <c r="K13" s="30">
        <f t="shared" si="9"/>
        <v>7.156927995453524E-5</v>
      </c>
      <c r="L13" s="30">
        <f t="shared" si="9"/>
        <v>1.3915222743177567E-4</v>
      </c>
      <c r="M13" s="30">
        <f t="shared" si="9"/>
        <v>8.4313849703455021E-5</v>
      </c>
      <c r="N13" s="30">
        <f t="shared" si="9"/>
        <v>1.9638510714058369E-5</v>
      </c>
      <c r="O13" s="30">
        <f t="shared" si="9"/>
        <v>5.6042760904803076E-5</v>
      </c>
      <c r="P13" s="30">
        <f t="shared" si="9"/>
        <v>1.4615687497764228E-4</v>
      </c>
      <c r="Q13" s="30">
        <f t="shared" si="9"/>
        <v>1.3846136194631031E-4</v>
      </c>
      <c r="R13" s="30">
        <f t="shared" si="9"/>
        <v>1.7956552211082429E-4</v>
      </c>
      <c r="S13" s="30">
        <f t="shared" si="9"/>
        <v>4.9148478603976457E-4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0"/>
    </row>
    <row r="14" spans="2:32" s="17" customFormat="1" ht="16.2" x14ac:dyDescent="0.3"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  <c r="N14" s="19"/>
      <c r="O14" s="19"/>
      <c r="P14" s="23"/>
      <c r="Q14" s="18"/>
      <c r="R14" s="18"/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</row>
    <row r="15" spans="2:32" s="17" customFormat="1" ht="16.2" x14ac:dyDescent="0.3">
      <c r="C15" s="22"/>
      <c r="D15" s="19"/>
      <c r="E15" s="19"/>
      <c r="F15" s="19"/>
      <c r="G15" s="19"/>
      <c r="H15" s="18"/>
      <c r="I15" s="19"/>
      <c r="J15" s="44">
        <v>0.1</v>
      </c>
      <c r="K15" s="44">
        <v>0.1</v>
      </c>
      <c r="L15" s="44">
        <v>0.1</v>
      </c>
      <c r="M15" s="44">
        <v>0.1</v>
      </c>
      <c r="N15" s="44">
        <v>0.1</v>
      </c>
      <c r="O15" s="44">
        <v>0.1</v>
      </c>
      <c r="P15" s="44">
        <v>0.1</v>
      </c>
      <c r="Q15" s="44">
        <v>0.1</v>
      </c>
      <c r="R15" s="44">
        <v>0.1</v>
      </c>
      <c r="S15" s="44">
        <v>0.1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0"/>
    </row>
    <row r="16" spans="2:32" s="17" customFormat="1" ht="16.2" x14ac:dyDescent="0.3"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23"/>
      <c r="P16" s="18"/>
      <c r="Q16" s="18"/>
      <c r="R16" s="18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2:30" s="17" customFormat="1" ht="16.2" x14ac:dyDescent="0.3"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72" t="s">
        <v>309</v>
      </c>
      <c r="N17" s="72"/>
      <c r="O17" s="72"/>
      <c r="P17" s="72"/>
      <c r="Q17" s="18"/>
      <c r="R17" s="18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0"/>
    </row>
    <row r="18" spans="2:30" s="17" customFormat="1" ht="16.2" x14ac:dyDescent="0.3"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46"/>
      <c r="N18" s="46"/>
      <c r="O18" s="46"/>
      <c r="P18" s="46"/>
      <c r="Q18" s="18"/>
      <c r="R18" s="18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</row>
    <row r="19" spans="2:30" s="17" customFormat="1" ht="16.2" x14ac:dyDescent="0.3">
      <c r="C19" s="18"/>
      <c r="D19" s="18"/>
      <c r="E19" s="18"/>
      <c r="F19" s="18"/>
      <c r="G19" s="19"/>
      <c r="H19" s="19"/>
      <c r="I19" s="26" t="s">
        <v>292</v>
      </c>
      <c r="J19" s="45">
        <v>456</v>
      </c>
      <c r="K19" s="45">
        <v>456</v>
      </c>
      <c r="L19" s="45">
        <v>456</v>
      </c>
      <c r="M19" s="45">
        <v>456</v>
      </c>
      <c r="N19" s="45">
        <v>456</v>
      </c>
      <c r="O19" s="45">
        <v>456</v>
      </c>
      <c r="P19" s="45">
        <v>456</v>
      </c>
      <c r="Q19" s="45">
        <v>456</v>
      </c>
      <c r="R19" s="45">
        <v>456</v>
      </c>
      <c r="S19" s="45">
        <v>456</v>
      </c>
      <c r="T19" s="18"/>
      <c r="U19" s="19"/>
      <c r="V19" s="19"/>
      <c r="W19" s="19"/>
      <c r="X19" s="19"/>
      <c r="Y19" s="19"/>
      <c r="Z19" s="19"/>
      <c r="AA19" s="19"/>
      <c r="AB19" s="19"/>
      <c r="AC19" s="19"/>
      <c r="AD19" s="20"/>
    </row>
    <row r="20" spans="2:30" s="17" customFormat="1" ht="16.2" x14ac:dyDescent="0.3">
      <c r="C20" s="18"/>
      <c r="D20" s="18"/>
      <c r="E20" s="18"/>
      <c r="F20" s="18"/>
      <c r="G20" s="19"/>
      <c r="H20" s="19"/>
      <c r="I20" s="42" t="s">
        <v>297</v>
      </c>
      <c r="J20" s="30">
        <f t="shared" ref="J20:S20" si="10">_xlfn.STDEV.S(C35:C489)</f>
        <v>1.873015064049259E-2</v>
      </c>
      <c r="K20" s="30">
        <f t="shared" si="10"/>
        <v>1.6476624176399977E-2</v>
      </c>
      <c r="L20" s="30">
        <f t="shared" si="10"/>
        <v>4.2102011683549684E-2</v>
      </c>
      <c r="M20" s="30">
        <f t="shared" si="10"/>
        <v>2.4779801841170363E-2</v>
      </c>
      <c r="N20" s="30">
        <f t="shared" si="10"/>
        <v>1.2083442279106063E-2</v>
      </c>
      <c r="O20" s="30">
        <f t="shared" si="10"/>
        <v>1.9627714499889759E-2</v>
      </c>
      <c r="P20" s="30">
        <f t="shared" si="10"/>
        <v>3.6370928853479319E-2</v>
      </c>
      <c r="Q20" s="30">
        <f t="shared" si="10"/>
        <v>2.1315672288499971E-2</v>
      </c>
      <c r="R20" s="30">
        <f t="shared" si="10"/>
        <v>2.4427393931646151E-2</v>
      </c>
      <c r="S20" s="30">
        <f t="shared" si="10"/>
        <v>2.2193858421819795E-2</v>
      </c>
      <c r="T20" s="18"/>
      <c r="U20" s="19"/>
      <c r="V20" s="19"/>
      <c r="W20" s="19"/>
      <c r="X20" s="19"/>
      <c r="Y20" s="19"/>
      <c r="Z20" s="19"/>
      <c r="AA20" s="19"/>
      <c r="AB20" s="19"/>
      <c r="AC20" s="19"/>
      <c r="AD20" s="20"/>
    </row>
    <row r="21" spans="2:30" s="17" customFormat="1" ht="16.2" x14ac:dyDescent="0.3">
      <c r="C21" s="18"/>
      <c r="D21" s="18"/>
      <c r="E21" s="18"/>
      <c r="F21" s="18"/>
      <c r="G21" s="18"/>
      <c r="H21" s="18"/>
      <c r="I21" s="42" t="s">
        <v>298</v>
      </c>
      <c r="J21" s="30">
        <f t="shared" ref="J21:S21" si="11">AVERAGE(C35:C489)</f>
        <v>-7.9569290212724495E-4</v>
      </c>
      <c r="K21" s="30">
        <f t="shared" si="11"/>
        <v>-4.127605496496328E-4</v>
      </c>
      <c r="L21" s="30">
        <f t="shared" si="11"/>
        <v>1.3361098186937881E-3</v>
      </c>
      <c r="M21" s="30">
        <f t="shared" si="11"/>
        <v>-1.0654810556255587E-3</v>
      </c>
      <c r="N21" s="30">
        <f t="shared" si="11"/>
        <v>-4.5577419241376086E-4</v>
      </c>
      <c r="O21" s="30">
        <f t="shared" si="11"/>
        <v>-1.3925632873114857E-3</v>
      </c>
      <c r="P21" s="30">
        <f t="shared" si="11"/>
        <v>2.1621141551384777E-3</v>
      </c>
      <c r="Q21" s="30">
        <f t="shared" si="11"/>
        <v>-6.6249883996117394E-4</v>
      </c>
      <c r="R21" s="30">
        <f t="shared" si="11"/>
        <v>-2.8525449715664859E-3</v>
      </c>
      <c r="S21" s="30">
        <f t="shared" si="11"/>
        <v>5.1112845970781506E-5</v>
      </c>
      <c r="T21" s="18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2:30" s="17" customFormat="1" ht="16.2" x14ac:dyDescent="0.3">
      <c r="C22" s="18"/>
      <c r="D22" s="18"/>
      <c r="E22" s="18"/>
      <c r="F22" s="18"/>
      <c r="G22" s="18"/>
      <c r="H22" s="18"/>
      <c r="I22" s="42">
        <v>0.9</v>
      </c>
      <c r="J22" s="30">
        <f>J20*NORMSINV(I22)</f>
        <v>2.4003653876209483E-2</v>
      </c>
      <c r="K22" s="30">
        <f t="shared" ref="K22" si="12">K20*NORMSINV(J22)</f>
        <v>-3.2579290523882865E-2</v>
      </c>
      <c r="L22" s="30">
        <f>L20*NORMSINV(I22)</f>
        <v>5.3955898985630163E-2</v>
      </c>
      <c r="M22" s="30">
        <f t="shared" ref="M22" si="13">M20*NORMSINV(J22)</f>
        <v>-4.8997194732648672E-2</v>
      </c>
      <c r="N22" s="30">
        <f>N20*NORMSINV(I22)</f>
        <v>1.5485554369956191E-2</v>
      </c>
      <c r="O22" s="30">
        <f>O20*NORMSINV(J22)</f>
        <v>-3.8809953189783405E-2</v>
      </c>
      <c r="P22" s="30">
        <f>P20*NORMSINV(I22)</f>
        <v>4.6611220812487704E-2</v>
      </c>
      <c r="Q22" s="30">
        <f>Q20*NORMSINV(J22)</f>
        <v>-4.2147558429693567E-2</v>
      </c>
      <c r="R22" s="30">
        <f>R20*NORMSINV(I22)</f>
        <v>3.1304964935275799E-2</v>
      </c>
      <c r="S22" s="30">
        <f>S20*NORMSINV(J22)</f>
        <v>-4.3883999151115856E-2</v>
      </c>
      <c r="T22" s="18"/>
      <c r="U22" s="19"/>
      <c r="V22" s="19"/>
      <c r="W22" s="19"/>
      <c r="X22" s="19"/>
      <c r="Y22" s="19"/>
      <c r="Z22" s="19"/>
      <c r="AA22" s="19"/>
      <c r="AB22" s="19"/>
      <c r="AC22" s="19"/>
      <c r="AD22" s="20"/>
    </row>
    <row r="23" spans="2:30" s="17" customFormat="1" ht="16.2" x14ac:dyDescent="0.3">
      <c r="B23" s="27" t="s">
        <v>293</v>
      </c>
      <c r="C23" s="28" t="s">
        <v>294</v>
      </c>
      <c r="D23" s="28" t="s">
        <v>295</v>
      </c>
      <c r="E23" s="28" t="s">
        <v>296</v>
      </c>
      <c r="F23" s="28" t="s">
        <v>295</v>
      </c>
      <c r="G23" s="29" t="s">
        <v>296</v>
      </c>
      <c r="H23" s="18"/>
      <c r="I23" s="42">
        <v>0.95</v>
      </c>
      <c r="J23" s="30">
        <f>J20*NORMSINV(I23)</f>
        <v>3.0808356214361666E-2</v>
      </c>
      <c r="K23" s="30">
        <f t="shared" ref="K23" si="14">K20*NORMSINV(J23)</f>
        <v>-3.0795533263953841E-2</v>
      </c>
      <c r="L23" s="30">
        <f>L20*NORMSINV(I23)</f>
        <v>6.9251646619639923E-2</v>
      </c>
      <c r="M23" s="30">
        <f>M20*NORMSINV(J23)</f>
        <v>-4.6314536503598271E-2</v>
      </c>
      <c r="N23" s="30">
        <f>N20*NORMSINV(I23)</f>
        <v>1.9875493858846363E-2</v>
      </c>
      <c r="O23" s="30">
        <f>O20*NORMSINV(J23)</f>
        <v>-3.668505928796461E-2</v>
      </c>
      <c r="P23" s="30">
        <f>P20*NORMSINV(I23)</f>
        <v>5.9824854240239381E-2</v>
      </c>
      <c r="Q23" s="30">
        <f t="shared" ref="Q23" si="15">Q20*NORMSINV(J23)</f>
        <v>-3.9839926430091377E-2</v>
      </c>
      <c r="R23" s="30">
        <f>R20*NORMSINV(I23)</f>
        <v>4.0179487505440536E-2</v>
      </c>
      <c r="S23" s="30">
        <f>S20*NORMSINV(J23)</f>
        <v>-4.148129483123085E-2</v>
      </c>
      <c r="T23" s="18"/>
      <c r="U23" s="19"/>
      <c r="V23" s="19"/>
      <c r="W23" s="19"/>
      <c r="X23" s="19"/>
      <c r="Y23" s="19"/>
      <c r="Z23" s="19"/>
      <c r="AA23" s="19"/>
      <c r="AB23" s="19"/>
      <c r="AC23" s="19"/>
      <c r="AD23" s="20"/>
    </row>
    <row r="24" spans="2:30" s="17" customFormat="1" ht="16.2" x14ac:dyDescent="0.3">
      <c r="B24" s="32">
        <v>0.9</v>
      </c>
      <c r="C24" s="33">
        <v>1.2815515655446006</v>
      </c>
      <c r="D24" s="30">
        <f>($C$4+C24*$C$6)</f>
        <v>1.7295664005221856E-2</v>
      </c>
      <c r="E24" s="31">
        <f>_xlfn.PERCENTILE.EXC(C35:L489,1-B24)</f>
        <v>-2.3604301017326884E-2</v>
      </c>
      <c r="F24" s="31">
        <f t="shared" ref="F24:G27" si="16">D24*$C$2</f>
        <v>1729.5664005221856</v>
      </c>
      <c r="G24" s="31">
        <f t="shared" si="16"/>
        <v>-2360.4301017326884</v>
      </c>
      <c r="H24" s="18"/>
      <c r="I24" s="42">
        <v>0.99</v>
      </c>
      <c r="J24" s="30">
        <f>J20*NORMSINV(I24)</f>
        <v>4.3572846122974629E-2</v>
      </c>
      <c r="K24" s="30">
        <f>K20*NORMSINV(J24)</f>
        <v>-2.8185741670920979E-2</v>
      </c>
      <c r="L24" s="30">
        <f>L20*NORMSINV(I24)</f>
        <v>9.7943925372868446E-2</v>
      </c>
      <c r="M24" s="30">
        <f>M20*NORMSINV(J24)</f>
        <v>-4.238957482275009E-2</v>
      </c>
      <c r="N24" s="30">
        <f>N20*NORMSINV(I24)</f>
        <v>2.8110290257093599E-2</v>
      </c>
      <c r="O24" s="30">
        <f>O20*NORMSINV(J24)</f>
        <v>-3.3576155197912488E-2</v>
      </c>
      <c r="P24" s="30">
        <f>P20*NORMSINV(I24)</f>
        <v>8.4611433015182286E-2</v>
      </c>
      <c r="Q24" s="30">
        <f>Q20*NORMSINV(J24)</f>
        <v>-3.646366065241765E-2</v>
      </c>
      <c r="R24" s="30">
        <f>R20*NORMSINV(I24)</f>
        <v>5.6826615941243157E-2</v>
      </c>
      <c r="S24" s="30">
        <f>S20*NORMSINV(J24)</f>
        <v>-3.7965930002482155E-2</v>
      </c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20"/>
    </row>
    <row r="25" spans="2:30" s="17" customFormat="1" ht="16.2" x14ac:dyDescent="0.3">
      <c r="B25" s="32">
        <v>0.95</v>
      </c>
      <c r="C25" s="33">
        <v>1.6448536269514715</v>
      </c>
      <c r="D25" s="30">
        <f>($C$4+C25*$C$6)</f>
        <v>2.2312138865777695E-2</v>
      </c>
      <c r="E25" s="31">
        <f>_xlfn.PERCENTILE.EXC(C36:L490,1-B25)</f>
        <v>-3.6078997659291852E-2</v>
      </c>
      <c r="F25" s="31">
        <f t="shared" si="16"/>
        <v>2231.2138865777697</v>
      </c>
      <c r="G25" s="31">
        <f t="shared" si="16"/>
        <v>-3607.8997659291854</v>
      </c>
      <c r="H25" s="18"/>
      <c r="I25" s="14" t="s">
        <v>302</v>
      </c>
      <c r="J25" s="30">
        <f>J22/SQRT(J19)</f>
        <v>1.1240740823287867E-3</v>
      </c>
      <c r="K25" s="30">
        <f>K22/SQRT(J19)</f>
        <v>-1.5256650628033312E-3</v>
      </c>
      <c r="L25" s="30">
        <f>L22/SQRT(J19)</f>
        <v>2.5267164720538162E-3</v>
      </c>
      <c r="M25" s="30">
        <f>M22/SQRT(J19)</f>
        <v>-2.2945038696952028E-3</v>
      </c>
      <c r="N25" s="30">
        <f>N22/SQRT(J19)</f>
        <v>7.2517752536889338E-4</v>
      </c>
      <c r="O25" s="30">
        <f>O22/SQRT(J19)</f>
        <v>-1.8174425752850421E-3</v>
      </c>
      <c r="P25" s="30">
        <f>P22/SQRT(K19)</f>
        <v>2.182770403673867E-3</v>
      </c>
      <c r="Q25" s="30">
        <f t="shared" ref="Q25:S25" si="17">Q22/SQRT(L19)</f>
        <v>-1.9737402609030707E-3</v>
      </c>
      <c r="R25" s="30">
        <f t="shared" si="17"/>
        <v>1.4659892995220877E-3</v>
      </c>
      <c r="S25" s="30">
        <f t="shared" si="17"/>
        <v>-2.0550565480199107E-3</v>
      </c>
      <c r="T25" s="18"/>
      <c r="U25" s="19"/>
      <c r="V25" s="19"/>
      <c r="W25" s="19"/>
      <c r="X25" s="19"/>
      <c r="Y25" s="19"/>
      <c r="Z25" s="19"/>
      <c r="AA25" s="19"/>
      <c r="AB25" s="19"/>
      <c r="AC25" s="19"/>
      <c r="AD25" s="20"/>
    </row>
    <row r="26" spans="2:30" s="17" customFormat="1" ht="16.2" x14ac:dyDescent="0.3">
      <c r="B26" s="32">
        <v>0.97</v>
      </c>
      <c r="C26" s="33">
        <v>1.9599639845400536</v>
      </c>
      <c r="D26" s="30">
        <f>($C$4+C26*$C$6)</f>
        <v>2.6663182680455009E-2</v>
      </c>
      <c r="E26" s="31">
        <f>_xlfn.PERCENTILE.EXC(C37:L491,1-B26)</f>
        <v>-4.5435523234722094E-2</v>
      </c>
      <c r="F26" s="31">
        <f t="shared" si="16"/>
        <v>2666.3182680455011</v>
      </c>
      <c r="G26" s="31">
        <f t="shared" si="16"/>
        <v>-4543.5523234722095</v>
      </c>
      <c r="H26" s="18"/>
      <c r="I26" s="26" t="s">
        <v>303</v>
      </c>
      <c r="J26" s="30">
        <f>J23/SQRT(J19)</f>
        <v>1.4427334654262922E-3</v>
      </c>
      <c r="K26" s="30">
        <f>K23/SQRT(J19)</f>
        <v>-1.442132975755563E-3</v>
      </c>
      <c r="L26" s="30">
        <f>L23/SQRT(J19)</f>
        <v>3.2430054826312065E-3</v>
      </c>
      <c r="M26" s="30">
        <f>M23/SQRT(J19)</f>
        <v>-2.1688768879626289E-3</v>
      </c>
      <c r="N26" s="30">
        <f>N23/SQRT(J19)</f>
        <v>9.3075527731872974E-4</v>
      </c>
      <c r="O26" s="30">
        <f>O23/SQRT(J19)</f>
        <v>-1.7179353013070447E-3</v>
      </c>
      <c r="P26" s="30">
        <f t="shared" ref="P26:S26" si="18">P23/SQRT(K19)</f>
        <v>2.8015554830675572E-3</v>
      </c>
      <c r="Q26" s="30">
        <f t="shared" si="18"/>
        <v>-1.8656754914441057E-3</v>
      </c>
      <c r="R26" s="30">
        <f t="shared" si="18"/>
        <v>1.8815768957109779E-3</v>
      </c>
      <c r="S26" s="30">
        <f t="shared" si="18"/>
        <v>-1.9425396092483936E-3</v>
      </c>
      <c r="T26" s="18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2:30" s="17" customFormat="1" ht="16.2" x14ac:dyDescent="0.3">
      <c r="B27" s="32">
        <v>0.99</v>
      </c>
      <c r="C27" s="33">
        <v>2.3263478740408408</v>
      </c>
      <c r="D27" s="30">
        <f>($C$4+C27*$C$6)</f>
        <v>3.1722211423303226E-2</v>
      </c>
      <c r="E27" s="31">
        <f>_xlfn.PERCENTILE.EXC(C38:L492,1-B27)</f>
        <v>-6.3988913527602095E-2</v>
      </c>
      <c r="F27" s="31">
        <f t="shared" si="16"/>
        <v>3172.2211423303224</v>
      </c>
      <c r="G27" s="31">
        <f>E27*$C$2</f>
        <v>-6398.8913527602099</v>
      </c>
      <c r="H27" s="18"/>
      <c r="I27" s="26" t="s">
        <v>315</v>
      </c>
      <c r="J27" s="30">
        <f>J24/SQRT(J19)</f>
        <v>2.040485472450523E-3</v>
      </c>
      <c r="K27" s="30">
        <f>K24/SQRT(J19)</f>
        <v>-1.3199182868945747E-3</v>
      </c>
      <c r="L27" s="30">
        <f>L24/SQRT(J19)</f>
        <v>4.586644541742243E-3</v>
      </c>
      <c r="M27" s="30">
        <f>M24/SQRT(J19)</f>
        <v>-1.9850737168984169E-3</v>
      </c>
      <c r="N27" s="30">
        <f>N24/SQRT(J19)</f>
        <v>1.3163849507118496E-3</v>
      </c>
      <c r="O27" s="30">
        <f>O24/SQRT(J19)</f>
        <v>-1.5723475282914891E-3</v>
      </c>
      <c r="P27" s="30">
        <f t="shared" ref="P27:S27" si="19">P24/SQRT(K19)</f>
        <v>3.9622933829807317E-3</v>
      </c>
      <c r="Q27" s="30">
        <f t="shared" si="19"/>
        <v>-1.7075673602692033E-3</v>
      </c>
      <c r="R27" s="30">
        <f t="shared" si="19"/>
        <v>2.6611501105385225E-3</v>
      </c>
      <c r="S27" s="30">
        <f t="shared" si="19"/>
        <v>-1.7779175681914266E-3</v>
      </c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2:30" s="17" customFormat="1" ht="16.2" x14ac:dyDescent="0.3">
      <c r="H28" s="18"/>
      <c r="I28" s="18"/>
      <c r="J28" s="18"/>
      <c r="K28" s="18"/>
      <c r="L28" s="18"/>
      <c r="M28" s="19"/>
      <c r="N28" s="18"/>
      <c r="O28" s="21"/>
      <c r="P28" s="21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20"/>
    </row>
    <row r="29" spans="2:30" s="17" customFormat="1" ht="16.2" x14ac:dyDescent="0.3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18"/>
      <c r="O29" s="21"/>
      <c r="P29" s="21"/>
      <c r="Q29" s="18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20"/>
    </row>
    <row r="30" spans="2:30" s="17" customFormat="1" ht="16.2" x14ac:dyDescent="0.3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  <c r="N30" s="18"/>
      <c r="O30" s="21"/>
      <c r="P30" s="21"/>
      <c r="Q30" s="18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20"/>
    </row>
    <row r="31" spans="2:30" s="17" customFormat="1" ht="16.2" x14ac:dyDescent="0.3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  <c r="N31" s="18"/>
      <c r="O31" s="21"/>
      <c r="P31" s="21"/>
      <c r="Q31" s="18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20"/>
    </row>
    <row r="32" spans="2:30" s="17" customFormat="1" ht="16.2" x14ac:dyDescent="0.3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8"/>
      <c r="O32" s="21"/>
      <c r="P32" s="21"/>
      <c r="Q32" s="18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20"/>
    </row>
    <row r="33" spans="2:30" s="17" customFormat="1" ht="16.2" x14ac:dyDescent="0.3">
      <c r="B33" s="47" t="s">
        <v>284</v>
      </c>
      <c r="C33" s="48" t="s">
        <v>1</v>
      </c>
      <c r="D33" s="48" t="s">
        <v>2</v>
      </c>
      <c r="E33" s="48" t="s">
        <v>3</v>
      </c>
      <c r="F33" s="48" t="s">
        <v>4</v>
      </c>
      <c r="G33" s="48" t="s">
        <v>5</v>
      </c>
      <c r="H33" s="48" t="s">
        <v>6</v>
      </c>
      <c r="I33" s="48" t="s">
        <v>7</v>
      </c>
      <c r="J33" s="48" t="s">
        <v>8</v>
      </c>
      <c r="K33" s="48" t="s">
        <v>9</v>
      </c>
      <c r="L33" s="48" t="s">
        <v>10</v>
      </c>
      <c r="M33" s="19"/>
      <c r="N33" s="48" t="s">
        <v>304</v>
      </c>
      <c r="O33" s="49" t="s">
        <v>310</v>
      </c>
      <c r="P33" s="49" t="s">
        <v>289</v>
      </c>
      <c r="Q33" s="24">
        <v>0.9</v>
      </c>
      <c r="R33" s="24">
        <v>0.95</v>
      </c>
      <c r="S33" s="24">
        <v>0.99</v>
      </c>
      <c r="T33" s="27" t="s">
        <v>305</v>
      </c>
      <c r="U33" s="28" t="s">
        <v>306</v>
      </c>
      <c r="V33" s="29" t="s">
        <v>307</v>
      </c>
      <c r="W33" s="19"/>
      <c r="X33" s="19"/>
      <c r="Y33" s="19"/>
      <c r="Z33" s="19"/>
      <c r="AA33" s="19"/>
      <c r="AB33" s="19"/>
      <c r="AC33" s="19"/>
      <c r="AD33" s="20"/>
    </row>
    <row r="34" spans="2:30" s="17" customFormat="1" ht="16.2" x14ac:dyDescent="0.3">
      <c r="B34" s="17">
        <v>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18"/>
      <c r="O34" s="21"/>
      <c r="P34" s="21"/>
      <c r="Q34" s="18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20"/>
    </row>
    <row r="35" spans="2:30" s="17" customFormat="1" ht="16.2" x14ac:dyDescent="0.3">
      <c r="B35" s="17">
        <v>2</v>
      </c>
      <c r="C35" s="18">
        <f>Price!B3/Price!B2-1</f>
        <v>-1.0696617194811964E-3</v>
      </c>
      <c r="D35" s="18">
        <f>Price!C3/Price!C2-1</f>
        <v>3.601895734597127E-3</v>
      </c>
      <c r="E35" s="18">
        <f>Price!D3/Price!D2-1</f>
        <v>1.7198977705623619E-3</v>
      </c>
      <c r="F35" s="18">
        <f>Price!E3/Price!E2-1</f>
        <v>-2.8708584337349352E-2</v>
      </c>
      <c r="G35" s="18">
        <f>Price!F3/Price!F2-1</f>
        <v>-4.5858075136692156E-3</v>
      </c>
      <c r="H35" s="18">
        <f>Price!G3/Price!G2-1</f>
        <v>-1.0838272650296354E-2</v>
      </c>
      <c r="I35" s="18">
        <f>Price!H3/Price!H2-1</f>
        <v>3.0280033391515415E-2</v>
      </c>
      <c r="J35" s="18">
        <f>Price!I3/Price!I2-1</f>
        <v>-9.6744471744470983E-3</v>
      </c>
      <c r="K35" s="18">
        <f>Price!J3/Price!J2-1</f>
        <v>-2.2884126407555438E-2</v>
      </c>
      <c r="L35" s="18">
        <f>Price!K3/Price!K2-1</f>
        <v>1.3990742185468363E-2</v>
      </c>
      <c r="M35" s="19"/>
      <c r="N35" s="18">
        <f>SUM(C35:L35)/10</f>
        <v>-2.8168330720655388E-3</v>
      </c>
      <c r="O35" s="21">
        <f>N35*$C$2</f>
        <v>-281.68330720655388</v>
      </c>
      <c r="P35" s="21">
        <f>_xlfn.STDEV.S(C35:L35)</f>
        <v>1.70955174429126E-2</v>
      </c>
      <c r="Q35" s="18">
        <f>P35*NORMSINV(Q$33)</f>
        <v>2.1908787142759671E-2</v>
      </c>
      <c r="R35" s="25">
        <f>P35*NORMSINV(R$33)</f>
        <v>2.8119623870586936E-2</v>
      </c>
      <c r="S35" s="18">
        <f>P35*NORMSINV(S$33)</f>
        <v>3.977012065894784E-2</v>
      </c>
      <c r="T35" s="19">
        <f>Q35/SQRT(457)</f>
        <v>1.0248498358987469E-3</v>
      </c>
      <c r="U35" s="19">
        <f>R35/SQRT(457)</f>
        <v>1.3153805238748368E-3</v>
      </c>
      <c r="V35" s="19">
        <f>S35/SQRT(457)</f>
        <v>1.8603677768837938E-3</v>
      </c>
      <c r="W35" s="19"/>
      <c r="X35" s="19"/>
      <c r="Y35" s="19"/>
      <c r="Z35" s="19"/>
      <c r="AA35" s="19"/>
      <c r="AB35" s="19"/>
      <c r="AC35" s="19"/>
      <c r="AD35" s="20"/>
    </row>
    <row r="36" spans="2:30" s="17" customFormat="1" ht="16.2" x14ac:dyDescent="0.3">
      <c r="B36" s="17">
        <v>3</v>
      </c>
      <c r="C36" s="18">
        <f>Price!B4/Price!B3-1</f>
        <v>1.9341453620666416E-2</v>
      </c>
      <c r="D36" s="18">
        <f>Price!C4/Price!C3-1</f>
        <v>3.588968643747581E-3</v>
      </c>
      <c r="E36" s="18">
        <f>Price!D4/Price!D3-1</f>
        <v>2.2496790757381202E-2</v>
      </c>
      <c r="F36" s="18">
        <f>Price!E4/Price!E3-1</f>
        <v>2.16106211842233E-2</v>
      </c>
      <c r="G36" s="18">
        <f>Price!F4/Price!F3-1</f>
        <v>1.3029354438603757E-2</v>
      </c>
      <c r="H36" s="18">
        <f>Price!G4/Price!G3-1</f>
        <v>-3.4240712206823343E-4</v>
      </c>
      <c r="I36" s="18">
        <f>Price!H4/Price!H3-1</f>
        <v>3.2041838538597656E-2</v>
      </c>
      <c r="J36" s="18">
        <f>Price!I4/Price!I3-1</f>
        <v>3.3803690494650152E-2</v>
      </c>
      <c r="K36" s="18">
        <f>Price!J4/Price!J3-1</f>
        <v>1.9144981412639428E-2</v>
      </c>
      <c r="L36" s="18">
        <f>Price!K4/Price!K3-1</f>
        <v>1.2207632334837903E-2</v>
      </c>
      <c r="M36" s="19"/>
      <c r="N36" s="18">
        <f t="shared" ref="N36:N99" si="20">SUM(C36:L36)/10</f>
        <v>1.7692292430327917E-2</v>
      </c>
      <c r="O36" s="21">
        <f t="shared" ref="O36:O99" si="21">N36*$C$2</f>
        <v>1769.2292430327918</v>
      </c>
      <c r="P36" s="21">
        <f t="shared" ref="P36:P99" si="22">_xlfn.STDEV.S(C36:L36)</f>
        <v>1.097842217089586E-2</v>
      </c>
      <c r="Q36" s="18">
        <f t="shared" ref="Q36:Q99" si="23">P36*NORMSINV(Q$33)</f>
        <v>1.4069414120321143E-2</v>
      </c>
      <c r="R36" s="25">
        <f t="shared" ref="R36:R99" si="24">P36*NORMSINV(R$33)</f>
        <v>1.8057897526002502E-2</v>
      </c>
      <c r="S36" s="18">
        <f t="shared" ref="S36:S99" si="25">P36*NORMSINV(S$33)</f>
        <v>2.5539629077586414E-2</v>
      </c>
      <c r="T36" s="19">
        <f t="shared" ref="T36:V99" si="26">Q36/SQRT(457)</f>
        <v>6.5813943320763792E-4</v>
      </c>
      <c r="U36" s="19">
        <f t="shared" si="26"/>
        <v>8.4471281753796437E-4</v>
      </c>
      <c r="V36" s="19">
        <f t="shared" si="26"/>
        <v>1.1946934578589519E-3</v>
      </c>
      <c r="W36" s="19"/>
      <c r="X36" s="19"/>
      <c r="Y36" s="19"/>
      <c r="Z36" s="19"/>
      <c r="AA36" s="19"/>
      <c r="AB36" s="19"/>
      <c r="AC36" s="19"/>
      <c r="AD36" s="20"/>
    </row>
    <row r="37" spans="2:30" s="17" customFormat="1" ht="16.2" x14ac:dyDescent="0.3">
      <c r="B37" s="17">
        <v>4</v>
      </c>
      <c r="C37" s="18">
        <f>Price!B5/Price!B4-1</f>
        <v>-7.0251460836451285E-3</v>
      </c>
      <c r="D37" s="18">
        <f>Price!C5/Price!C4-1</f>
        <v>-1.1355793964489713E-2</v>
      </c>
      <c r="E37" s="18">
        <f>Price!D5/Price!D4-1</f>
        <v>-1.5771633030978283E-2</v>
      </c>
      <c r="F37" s="18">
        <f>Price!E5/Price!E4-1</f>
        <v>-5.7863782963385457E-3</v>
      </c>
      <c r="G37" s="18">
        <f>Price!F5/Price!F4-1</f>
        <v>-4.5243592434524027E-3</v>
      </c>
      <c r="H37" s="18">
        <f>Price!G5/Price!G4-1</f>
        <v>1.9352628874807376E-2</v>
      </c>
      <c r="I37" s="18">
        <f>Price!H5/Price!H4-1</f>
        <v>-1.7200770822925038E-2</v>
      </c>
      <c r="J37" s="18">
        <f>Price!I5/Price!I4-1</f>
        <v>6.8996550172493176E-3</v>
      </c>
      <c r="K37" s="18">
        <f>Price!J5/Price!J4-1</f>
        <v>-3.1004924311507365E-3</v>
      </c>
      <c r="L37" s="18">
        <f>Price!K5/Price!K4-1</f>
        <v>-8.766595723117443E-3</v>
      </c>
      <c r="M37" s="19"/>
      <c r="N37" s="18">
        <f t="shared" si="20"/>
        <v>-4.7278885704040595E-3</v>
      </c>
      <c r="O37" s="21">
        <f t="shared" si="21"/>
        <v>-472.78885704040596</v>
      </c>
      <c r="P37" s="21">
        <f t="shared" si="22"/>
        <v>1.0862453651858638E-2</v>
      </c>
      <c r="Q37" s="18">
        <f t="shared" si="23"/>
        <v>1.39207944831951E-2</v>
      </c>
      <c r="R37" s="25">
        <f t="shared" si="24"/>
        <v>1.7867146286851938E-2</v>
      </c>
      <c r="S37" s="18">
        <f t="shared" si="25"/>
        <v>2.526984595986851E-2</v>
      </c>
      <c r="T37" s="19">
        <f t="shared" si="26"/>
        <v>6.5118729981351289E-4</v>
      </c>
      <c r="U37" s="19">
        <f t="shared" si="26"/>
        <v>8.357898509279418E-4</v>
      </c>
      <c r="V37" s="19">
        <f t="shared" si="26"/>
        <v>1.1820735359016189E-3</v>
      </c>
      <c r="W37" s="19"/>
      <c r="X37" s="19"/>
      <c r="Y37" s="19"/>
      <c r="Z37" s="19"/>
      <c r="AA37" s="19"/>
      <c r="AB37" s="19"/>
      <c r="AC37" s="19"/>
      <c r="AD37" s="20"/>
    </row>
    <row r="38" spans="2:30" s="17" customFormat="1" ht="16.2" x14ac:dyDescent="0.3">
      <c r="B38" s="17">
        <v>5</v>
      </c>
      <c r="C38" s="18">
        <f>Price!B6/Price!B5-1</f>
        <v>-1.196773340386148E-2</v>
      </c>
      <c r="D38" s="18">
        <f>Price!C6/Price!C5-1</f>
        <v>1.8720649828658509E-2</v>
      </c>
      <c r="E38" s="18">
        <f>Price!D6/Price!D5-1</f>
        <v>-1.7698550632203602E-3</v>
      </c>
      <c r="F38" s="18">
        <f>Price!E6/Price!E5-1</f>
        <v>2.9386508920904664E-2</v>
      </c>
      <c r="G38" s="18">
        <f>Price!F6/Price!F5-1</f>
        <v>9.4178282769121768E-3</v>
      </c>
      <c r="H38" s="18">
        <f>Price!G6/Price!G5-1</f>
        <v>-1.3440860215054862E-3</v>
      </c>
      <c r="I38" s="18">
        <f>Price!H6/Price!H5-1</f>
        <v>-1.4161220043572897E-2</v>
      </c>
      <c r="J38" s="18">
        <f>Price!I6/Price!I5-1</f>
        <v>1.7180594865683352E-2</v>
      </c>
      <c r="K38" s="18">
        <f>Price!J6/Price!J5-1</f>
        <v>1.7746066593486987E-2</v>
      </c>
      <c r="L38" s="18">
        <f>Price!K6/Price!K5-1</f>
        <v>2.2544859669751061E-2</v>
      </c>
      <c r="M38" s="19"/>
      <c r="N38" s="18">
        <f t="shared" si="20"/>
        <v>8.5753613623236521E-3</v>
      </c>
      <c r="O38" s="21">
        <f t="shared" si="21"/>
        <v>857.53613623236515</v>
      </c>
      <c r="P38" s="21">
        <f t="shared" si="22"/>
        <v>1.5034881916578483E-2</v>
      </c>
      <c r="Q38" s="18">
        <f t="shared" si="23"/>
        <v>1.926797645796936E-2</v>
      </c>
      <c r="R38" s="25">
        <f t="shared" si="24"/>
        <v>2.473018005127121E-2</v>
      </c>
      <c r="S38" s="18">
        <f t="shared" si="25"/>
        <v>3.4976365583087435E-2</v>
      </c>
      <c r="T38" s="19">
        <f t="shared" si="26"/>
        <v>9.013179224563626E-4</v>
      </c>
      <c r="U38" s="19">
        <f t="shared" si="26"/>
        <v>1.1568290294731165E-3</v>
      </c>
      <c r="V38" s="19">
        <f t="shared" si="26"/>
        <v>1.6361253726456429E-3</v>
      </c>
      <c r="W38" s="19"/>
      <c r="X38" s="19"/>
      <c r="Y38" s="19"/>
      <c r="Z38" s="19"/>
      <c r="AA38" s="19"/>
      <c r="AB38" s="19"/>
      <c r="AC38" s="19"/>
      <c r="AD38" s="20"/>
    </row>
    <row r="39" spans="2:30" s="17" customFormat="1" ht="16.2" x14ac:dyDescent="0.3">
      <c r="B39" s="17">
        <v>6</v>
      </c>
      <c r="C39" s="18">
        <f>Price!B7/Price!B6-1</f>
        <v>-1.6730241584688499E-2</v>
      </c>
      <c r="D39" s="18">
        <f>Price!C7/Price!C6-1</f>
        <v>-9.9669843642924416E-4</v>
      </c>
      <c r="E39" s="18">
        <f>Price!D7/Price!D6-1</f>
        <v>-2.4438552215443332E-3</v>
      </c>
      <c r="F39" s="18">
        <f>Price!E7/Price!E6-1</f>
        <v>-1.2605431457966554E-2</v>
      </c>
      <c r="G39" s="18">
        <f>Price!F7/Price!F6-1</f>
        <v>-3.7598347529417264E-3</v>
      </c>
      <c r="H39" s="18">
        <f>Price!G7/Price!G6-1</f>
        <v>-6.7294751009421283E-3</v>
      </c>
      <c r="I39" s="18">
        <f>Price!H7/Price!H6-1</f>
        <v>5.745856353591261E-3</v>
      </c>
      <c r="J39" s="18">
        <f>Price!I7/Price!I6-1</f>
        <v>3.7100317305345243E-3</v>
      </c>
      <c r="K39" s="18">
        <f>Price!J7/Price!J6-1</f>
        <v>2.0672299119180337E-2</v>
      </c>
      <c r="L39" s="18">
        <f>Price!K7/Price!K6-1</f>
        <v>5.4494550544945675E-3</v>
      </c>
      <c r="M39" s="19"/>
      <c r="N39" s="18">
        <f t="shared" si="20"/>
        <v>-7.6878942967117947E-4</v>
      </c>
      <c r="O39" s="21">
        <f t="shared" si="21"/>
        <v>-76.878942967117951</v>
      </c>
      <c r="P39" s="21">
        <f t="shared" si="22"/>
        <v>1.0557226352987737E-2</v>
      </c>
      <c r="Q39" s="18">
        <f t="shared" si="23"/>
        <v>1.3529629960480148E-2</v>
      </c>
      <c r="R39" s="25">
        <f t="shared" si="24"/>
        <v>1.7365092057259536E-2</v>
      </c>
      <c r="S39" s="18">
        <f t="shared" si="25"/>
        <v>2.455978108204096E-2</v>
      </c>
      <c r="T39" s="19">
        <f t="shared" si="26"/>
        <v>6.3288939521926821E-4</v>
      </c>
      <c r="U39" s="19">
        <f t="shared" si="26"/>
        <v>8.1230474463441123E-4</v>
      </c>
      <c r="V39" s="19">
        <f t="shared" si="26"/>
        <v>1.1488581018943777E-3</v>
      </c>
      <c r="W39" s="19"/>
      <c r="X39" s="19"/>
      <c r="Y39" s="19"/>
      <c r="Z39" s="19"/>
      <c r="AA39" s="19"/>
      <c r="AB39" s="19"/>
      <c r="AC39" s="19"/>
      <c r="AD39" s="20"/>
    </row>
    <row r="40" spans="2:30" s="17" customFormat="1" ht="16.2" x14ac:dyDescent="0.3">
      <c r="B40" s="17">
        <v>7</v>
      </c>
      <c r="C40" s="18">
        <f>Price!B8/Price!B7-1</f>
        <v>-2.2051316953651257E-2</v>
      </c>
      <c r="D40" s="18">
        <f>Price!C8/Price!C7-1</f>
        <v>-1.0912265386294195E-2</v>
      </c>
      <c r="E40" s="18">
        <f>Price!D8/Price!D7-1</f>
        <v>-5.6202264102606092E-3</v>
      </c>
      <c r="F40" s="18">
        <f>Price!E8/Price!E7-1</f>
        <v>-1.2109264995775693E-2</v>
      </c>
      <c r="G40" s="18">
        <f>Price!F8/Price!F7-1</f>
        <v>-4.1351193942923414E-3</v>
      </c>
      <c r="H40" s="18">
        <f>Price!G8/Price!G7-1</f>
        <v>1.185636856368566E-2</v>
      </c>
      <c r="I40" s="18">
        <f>Price!H8/Price!H7-1</f>
        <v>-1.4136087306819034E-2</v>
      </c>
      <c r="J40" s="18">
        <f>Price!I8/Price!I7-1</f>
        <v>-8.8030737804580816E-3</v>
      </c>
      <c r="K40" s="18">
        <f>Price!J8/Price!J7-1</f>
        <v>5.2835505459669641E-3</v>
      </c>
      <c r="L40" s="18">
        <f>Price!K8/Price!K7-1</f>
        <v>-1.4419969171100444E-2</v>
      </c>
      <c r="M40" s="19"/>
      <c r="N40" s="18">
        <f t="shared" si="20"/>
        <v>-7.5047404288999028E-3</v>
      </c>
      <c r="O40" s="21">
        <f t="shared" si="21"/>
        <v>-750.4740428899903</v>
      </c>
      <c r="P40" s="21">
        <f t="shared" si="22"/>
        <v>9.9509644834650402E-3</v>
      </c>
      <c r="Q40" s="18">
        <f t="shared" si="23"/>
        <v>1.2752674112463339E-2</v>
      </c>
      <c r="R40" s="25">
        <f t="shared" si="24"/>
        <v>1.6367880022292749E-2</v>
      </c>
      <c r="S40" s="18">
        <f t="shared" si="25"/>
        <v>2.3149405070764809E-2</v>
      </c>
      <c r="T40" s="19">
        <f t="shared" si="26"/>
        <v>5.9654493360429724E-4</v>
      </c>
      <c r="U40" s="19">
        <f t="shared" si="26"/>
        <v>7.6565713316543451E-4</v>
      </c>
      <c r="V40" s="19">
        <f t="shared" si="26"/>
        <v>1.0828834947975367E-3</v>
      </c>
      <c r="W40" s="19"/>
      <c r="X40" s="19"/>
      <c r="Y40" s="19"/>
      <c r="Z40" s="19"/>
      <c r="AA40" s="19"/>
      <c r="AB40" s="19"/>
      <c r="AC40" s="19"/>
      <c r="AD40" s="20"/>
    </row>
    <row r="41" spans="2:30" s="17" customFormat="1" ht="16.2" x14ac:dyDescent="0.3">
      <c r="B41" s="17">
        <v>8</v>
      </c>
      <c r="C41" s="18">
        <f>Price!B9/Price!B8-1</f>
        <v>-8.3513118519040752E-4</v>
      </c>
      <c r="D41" s="18">
        <f>Price!C9/Price!C8-1</f>
        <v>6.4935064935065512E-3</v>
      </c>
      <c r="E41" s="18">
        <f>Price!D9/Price!D8-1</f>
        <v>-3.6069691797364634E-3</v>
      </c>
      <c r="F41" s="18">
        <f>Price!E9/Price!E8-1</f>
        <v>4.7510452299506234E-3</v>
      </c>
      <c r="G41" s="18">
        <f>Price!F9/Price!F8-1</f>
        <v>-8.0706474062808287E-4</v>
      </c>
      <c r="H41" s="18">
        <f>Price!G9/Price!G8-1</f>
        <v>2.5108804820890285E-3</v>
      </c>
      <c r="I41" s="18">
        <f>Price!H9/Price!H8-1</f>
        <v>-5.4160475482912251E-2</v>
      </c>
      <c r="J41" s="18">
        <f>Price!I9/Price!I8-1</f>
        <v>9.0284592737979175E-3</v>
      </c>
      <c r="K41" s="18">
        <f>Price!J9/Price!J8-1</f>
        <v>2.2074281709880905E-2</v>
      </c>
      <c r="L41" s="18">
        <f>Price!K9/Price!K8-1</f>
        <v>-8.0722466071337928E-3</v>
      </c>
      <c r="M41" s="19"/>
      <c r="N41" s="18">
        <f t="shared" si="20"/>
        <v>-2.2623714006375973E-3</v>
      </c>
      <c r="O41" s="21">
        <f t="shared" si="21"/>
        <v>-226.23714006375974</v>
      </c>
      <c r="P41" s="21">
        <f t="shared" si="22"/>
        <v>2.0004231826047592E-2</v>
      </c>
      <c r="Q41" s="18">
        <f t="shared" si="23"/>
        <v>2.5636454614188415E-2</v>
      </c>
      <c r="R41" s="25">
        <f t="shared" si="24"/>
        <v>3.290403327345244E-2</v>
      </c>
      <c r="S41" s="18">
        <f t="shared" si="25"/>
        <v>4.6536802180345942E-2</v>
      </c>
      <c r="T41" s="19">
        <f t="shared" si="26"/>
        <v>1.199222765421747E-3</v>
      </c>
      <c r="U41" s="19">
        <f t="shared" si="26"/>
        <v>1.5391857559695563E-3</v>
      </c>
      <c r="V41" s="19">
        <f t="shared" si="26"/>
        <v>2.1768997876060636E-3</v>
      </c>
      <c r="W41" s="19"/>
      <c r="X41" s="19"/>
      <c r="Y41" s="19"/>
      <c r="Z41" s="19"/>
      <c r="AA41" s="19"/>
      <c r="AB41" s="19"/>
      <c r="AC41" s="19"/>
      <c r="AD41" s="20"/>
    </row>
    <row r="42" spans="2:30" s="17" customFormat="1" ht="16.2" x14ac:dyDescent="0.3">
      <c r="B42" s="17">
        <v>9</v>
      </c>
      <c r="C42" s="18">
        <f>Price!B10/Price!B9-1</f>
        <v>-3.803022915650911E-2</v>
      </c>
      <c r="D42" s="18">
        <f>Price!C10/Price!C9-1</f>
        <v>4.509865330410312E-3</v>
      </c>
      <c r="E42" s="18">
        <f>Price!D10/Price!D9-1</f>
        <v>-1.6144671773489883E-2</v>
      </c>
      <c r="F42" s="18">
        <f>Price!E10/Price!E9-1</f>
        <v>1.5415169283147234E-2</v>
      </c>
      <c r="G42" s="18">
        <f>Price!F10/Price!F9-1</f>
        <v>-6.5553812656571342E-4</v>
      </c>
      <c r="H42" s="18">
        <f>Price!G10/Price!G9-1</f>
        <v>-1.3357822674904041E-2</v>
      </c>
      <c r="I42" s="18">
        <f>Price!H10/Price!H9-1</f>
        <v>3.1419370041629868E-4</v>
      </c>
      <c r="J42" s="18">
        <f>Price!I10/Price!I9-1</f>
        <v>4.5224664462164554E-3</v>
      </c>
      <c r="K42" s="18">
        <f>Price!J10/Price!J9-1</f>
        <v>1.8169352074048684E-2</v>
      </c>
      <c r="L42" s="18">
        <f>Price!K10/Price!K9-1</f>
        <v>2.7465540918569564E-2</v>
      </c>
      <c r="M42" s="19"/>
      <c r="N42" s="18">
        <f t="shared" si="20"/>
        <v>2.2083260213398014E-4</v>
      </c>
      <c r="O42" s="21">
        <f t="shared" si="21"/>
        <v>22.083260213398013</v>
      </c>
      <c r="P42" s="21">
        <f t="shared" si="22"/>
        <v>1.8998015350567662E-2</v>
      </c>
      <c r="Q42" s="18">
        <f t="shared" si="23"/>
        <v>2.4346936314760342E-2</v>
      </c>
      <c r="R42" s="25">
        <f t="shared" si="24"/>
        <v>3.1248954454260951E-2</v>
      </c>
      <c r="S42" s="18">
        <f t="shared" si="25"/>
        <v>4.4195992621788339E-2</v>
      </c>
      <c r="T42" s="19">
        <f t="shared" si="26"/>
        <v>1.1389016436295699E-3</v>
      </c>
      <c r="U42" s="19">
        <f t="shared" si="26"/>
        <v>1.4617644343238052E-3</v>
      </c>
      <c r="V42" s="19">
        <f t="shared" si="26"/>
        <v>2.067401334938373E-3</v>
      </c>
      <c r="W42" s="19"/>
      <c r="X42" s="19"/>
      <c r="Y42" s="19"/>
      <c r="Z42" s="19"/>
      <c r="AA42" s="19"/>
      <c r="AB42" s="19"/>
      <c r="AC42" s="19"/>
      <c r="AD42" s="20"/>
    </row>
    <row r="43" spans="2:30" s="17" customFormat="1" ht="16.2" x14ac:dyDescent="0.3">
      <c r="B43" s="17">
        <v>10</v>
      </c>
      <c r="C43" s="18">
        <f>Price!B11/Price!B10-1</f>
        <v>5.5752660922452346E-3</v>
      </c>
      <c r="D43" s="18">
        <f>Price!C11/Price!C10-1</f>
        <v>-2.5129388289580334E-2</v>
      </c>
      <c r="E43" s="18">
        <f>Price!D11/Price!D10-1</f>
        <v>-1.1646052004796292E-2</v>
      </c>
      <c r="F43" s="18">
        <f>Price!E11/Price!E10-1</f>
        <v>-5.0945329235354442E-2</v>
      </c>
      <c r="G43" s="18">
        <f>Price!F11/Price!F10-1</f>
        <v>3.842099098043672E-3</v>
      </c>
      <c r="H43" s="18">
        <f>Price!G11/Price!G10-1</f>
        <v>-3.1138940599086062E-2</v>
      </c>
      <c r="I43" s="18">
        <f>Price!H11/Price!H10-1</f>
        <v>6.3604240282686408E-3</v>
      </c>
      <c r="J43" s="18">
        <f>Price!I11/Price!I10-1</f>
        <v>-2.1784383017863118E-2</v>
      </c>
      <c r="K43" s="18">
        <f>Price!J11/Price!J10-1</f>
        <v>-2.1885521885521841E-2</v>
      </c>
      <c r="L43" s="18">
        <f>Price!K11/Price!K10-1</f>
        <v>-1.3266669966833233E-2</v>
      </c>
      <c r="M43" s="19"/>
      <c r="N43" s="18">
        <f t="shared" si="20"/>
        <v>-1.6001849578047778E-2</v>
      </c>
      <c r="O43" s="21">
        <f t="shared" si="21"/>
        <v>-1600.1849578047779</v>
      </c>
      <c r="P43" s="21">
        <f t="shared" si="22"/>
        <v>1.8219114600488827E-2</v>
      </c>
      <c r="Q43" s="18">
        <f t="shared" si="23"/>
        <v>2.3348734839092947E-2</v>
      </c>
      <c r="R43" s="25">
        <f t="shared" si="24"/>
        <v>2.9967776730458556E-2</v>
      </c>
      <c r="S43" s="18">
        <f t="shared" si="25"/>
        <v>4.2383998517753624E-2</v>
      </c>
      <c r="T43" s="19">
        <f t="shared" si="26"/>
        <v>1.0922077480768123E-3</v>
      </c>
      <c r="U43" s="19">
        <f t="shared" si="26"/>
        <v>1.4018334682032122E-3</v>
      </c>
      <c r="V43" s="19">
        <f t="shared" si="26"/>
        <v>1.982639825865828E-3</v>
      </c>
      <c r="W43" s="19"/>
      <c r="X43" s="19"/>
      <c r="Y43" s="19"/>
      <c r="Z43" s="19"/>
      <c r="AA43" s="19"/>
      <c r="AB43" s="19"/>
      <c r="AC43" s="19"/>
      <c r="AD43" s="20"/>
    </row>
    <row r="44" spans="2:30" s="17" customFormat="1" ht="16.2" x14ac:dyDescent="0.3">
      <c r="B44" s="17">
        <v>11</v>
      </c>
      <c r="C44" s="18">
        <f>Price!B12/Price!B11-1</f>
        <v>-1.4688940092165814E-2</v>
      </c>
      <c r="D44" s="18">
        <f>Price!C12/Price!C11-1</f>
        <v>1.0553920941537731E-2</v>
      </c>
      <c r="E44" s="18">
        <f>Price!D12/Price!D11-1</f>
        <v>-2.1721788266578002E-2</v>
      </c>
      <c r="F44" s="18">
        <f>Price!E12/Price!E11-1</f>
        <v>-3.9254170755642637E-4</v>
      </c>
      <c r="G44" s="18">
        <f>Price!F12/Price!F11-1</f>
        <v>2.6254988447804717E-3</v>
      </c>
      <c r="H44" s="18">
        <f>Price!G12/Price!G11-1</f>
        <v>-3.4934497816594412E-3</v>
      </c>
      <c r="I44" s="18">
        <f>Price!H12/Price!H11-1</f>
        <v>-1.5839575530586791E-2</v>
      </c>
      <c r="J44" s="18">
        <f>Price!I12/Price!I11-1</f>
        <v>-9.6996090463701279E-3</v>
      </c>
      <c r="K44" s="18">
        <f>Price!J12/Price!J11-1</f>
        <v>-4.0103270223752041E-2</v>
      </c>
      <c r="L44" s="18">
        <f>Price!K12/Price!K11-1</f>
        <v>8.8797471529622474E-3</v>
      </c>
      <c r="M44" s="19"/>
      <c r="N44" s="18">
        <f t="shared" si="20"/>
        <v>-8.3880007709388194E-3</v>
      </c>
      <c r="O44" s="21">
        <f t="shared" si="21"/>
        <v>-838.8000770938819</v>
      </c>
      <c r="P44" s="21">
        <f t="shared" si="22"/>
        <v>1.5444340962060094E-2</v>
      </c>
      <c r="Q44" s="18">
        <f t="shared" si="23"/>
        <v>1.9792719338732716E-2</v>
      </c>
      <c r="R44" s="25">
        <f t="shared" si="24"/>
        <v>2.5403680247319725E-2</v>
      </c>
      <c r="S44" s="18">
        <f t="shared" si="25"/>
        <v>3.5928909763050375E-2</v>
      </c>
      <c r="T44" s="19">
        <f t="shared" si="26"/>
        <v>9.2586435908633758E-4</v>
      </c>
      <c r="U44" s="19">
        <f t="shared" si="26"/>
        <v>1.1883340398098571E-3</v>
      </c>
      <c r="V44" s="19">
        <f t="shared" si="26"/>
        <v>1.6806835099884459E-3</v>
      </c>
      <c r="W44" s="19"/>
      <c r="X44" s="19"/>
      <c r="Y44" s="19"/>
      <c r="Z44" s="19"/>
      <c r="AA44" s="19"/>
      <c r="AB44" s="19"/>
      <c r="AC44" s="19"/>
      <c r="AD44" s="20"/>
    </row>
    <row r="45" spans="2:30" s="17" customFormat="1" ht="16.2" x14ac:dyDescent="0.3">
      <c r="B45" s="17">
        <v>12</v>
      </c>
      <c r="C45" s="18">
        <f>Price!B13/Price!B12-1</f>
        <v>1.5346389944459471E-3</v>
      </c>
      <c r="D45" s="18">
        <f>Price!C13/Price!C12-1</f>
        <v>3.544528134691971E-3</v>
      </c>
      <c r="E45" s="18">
        <f>Price!D13/Price!D12-1</f>
        <v>4.4680019706777596E-3</v>
      </c>
      <c r="F45" s="18">
        <f>Price!E13/Price!E12-1</f>
        <v>-8.3447869624975191E-3</v>
      </c>
      <c r="G45" s="18">
        <f>Price!F13/Price!F12-1</f>
        <v>1.1638327339594801E-2</v>
      </c>
      <c r="H45" s="18">
        <f>Price!G13/Price!G12-1</f>
        <v>1.8054338299736905E-2</v>
      </c>
      <c r="I45" s="18">
        <f>Price!H13/Price!H12-1</f>
        <v>4.0275905811464563E-2</v>
      </c>
      <c r="J45" s="18">
        <f>Price!I13/Price!I12-1</f>
        <v>1.8040077957123701E-2</v>
      </c>
      <c r="K45" s="18">
        <f>Price!J13/Price!J12-1</f>
        <v>-1.075847229693383E-2</v>
      </c>
      <c r="L45" s="18">
        <f>Price!K13/Price!K12-1</f>
        <v>-7.1108901044256712E-3</v>
      </c>
      <c r="M45" s="19"/>
      <c r="N45" s="18">
        <f t="shared" si="20"/>
        <v>7.1341669143878631E-3</v>
      </c>
      <c r="O45" s="21">
        <f t="shared" si="21"/>
        <v>713.4166914387863</v>
      </c>
      <c r="P45" s="21">
        <f t="shared" si="22"/>
        <v>1.5530851778014712E-2</v>
      </c>
      <c r="Q45" s="18">
        <f t="shared" si="23"/>
        <v>1.9903587410355899E-2</v>
      </c>
      <c r="R45" s="25">
        <f t="shared" si="24"/>
        <v>2.554597787671321E-2</v>
      </c>
      <c r="S45" s="18">
        <f t="shared" si="25"/>
        <v>3.6130164015827936E-2</v>
      </c>
      <c r="T45" s="19">
        <f t="shared" si="26"/>
        <v>9.3105054873111577E-4</v>
      </c>
      <c r="U45" s="19">
        <f t="shared" si="26"/>
        <v>1.1949904421557482E-3</v>
      </c>
      <c r="V45" s="19">
        <f t="shared" si="26"/>
        <v>1.6900977868532048E-3</v>
      </c>
      <c r="W45" s="19"/>
      <c r="X45" s="19"/>
      <c r="Y45" s="19"/>
      <c r="Z45" s="19"/>
      <c r="AA45" s="19"/>
      <c r="AB45" s="19"/>
      <c r="AC45" s="19"/>
      <c r="AD45" s="20"/>
    </row>
    <row r="46" spans="2:30" s="17" customFormat="1" ht="16.2" x14ac:dyDescent="0.3">
      <c r="B46" s="17">
        <v>13</v>
      </c>
      <c r="C46" s="18">
        <f>Price!B14/Price!B13-1</f>
        <v>-3.2834731849690213E-3</v>
      </c>
      <c r="D46" s="18">
        <f>Price!C14/Price!C13-1</f>
        <v>-1.2425102491327666E-2</v>
      </c>
      <c r="E46" s="18">
        <f>Price!D14/Price!D13-1</f>
        <v>6.3931265433141427E-3</v>
      </c>
      <c r="F46" s="18">
        <f>Price!E14/Price!E13-1</f>
        <v>2.9106029106028997E-2</v>
      </c>
      <c r="G46" s="18">
        <f>Price!F14/Price!F13-1</f>
        <v>3.6699147521369602E-2</v>
      </c>
      <c r="H46" s="18">
        <f>Price!G14/Price!G13-1</f>
        <v>1.4634986225895208E-2</v>
      </c>
      <c r="I46" s="18">
        <f>Price!H14/Price!H13-1</f>
        <v>1.3489825470619499E-2</v>
      </c>
      <c r="J46" s="18">
        <f>Price!I14/Price!I13-1</f>
        <v>2.5525230708816071E-3</v>
      </c>
      <c r="K46" s="18">
        <f>Price!J14/Price!J13-1</f>
        <v>-1.8488308863512826E-2</v>
      </c>
      <c r="L46" s="18">
        <f>Price!K14/Price!K13-1</f>
        <v>-2.0533880903490509E-3</v>
      </c>
      <c r="M46" s="19"/>
      <c r="N46" s="18">
        <f t="shared" si="20"/>
        <v>6.6625365307950487E-3</v>
      </c>
      <c r="O46" s="21">
        <f t="shared" si="21"/>
        <v>666.25365307950483</v>
      </c>
      <c r="P46" s="21">
        <f t="shared" si="22"/>
        <v>1.7336020363263049E-2</v>
      </c>
      <c r="Q46" s="18">
        <f t="shared" si="23"/>
        <v>2.2217004036852835E-2</v>
      </c>
      <c r="R46" s="25">
        <f t="shared" si="24"/>
        <v>2.8515215971417793E-2</v>
      </c>
      <c r="S46" s="18">
        <f t="shared" si="25"/>
        <v>4.0329614116405718E-2</v>
      </c>
      <c r="T46" s="19">
        <f t="shared" si="26"/>
        <v>1.0392676140840167E-3</v>
      </c>
      <c r="U46" s="19">
        <f t="shared" si="26"/>
        <v>1.3338855418376101E-3</v>
      </c>
      <c r="V46" s="19">
        <f t="shared" si="26"/>
        <v>1.8865397769276951E-3</v>
      </c>
      <c r="W46" s="19"/>
      <c r="X46" s="19"/>
      <c r="Y46" s="19"/>
      <c r="Z46" s="19"/>
      <c r="AA46" s="19"/>
      <c r="AB46" s="19"/>
      <c r="AC46" s="19"/>
      <c r="AD46" s="20"/>
    </row>
    <row r="47" spans="2:30" s="17" customFormat="1" ht="16.2" x14ac:dyDescent="0.3">
      <c r="B47" s="17">
        <v>14</v>
      </c>
      <c r="C47" s="18">
        <f>Price!B15/Price!B14-1</f>
        <v>3.1478770131772027E-3</v>
      </c>
      <c r="D47" s="18">
        <f>Price!C15/Price!C14-1</f>
        <v>3.3848511942775605E-3</v>
      </c>
      <c r="E47" s="18">
        <f>Price!D15/Price!D14-1</f>
        <v>3.2602850228558022E-3</v>
      </c>
      <c r="F47" s="18">
        <f>Price!E15/Price!E14-1</f>
        <v>2.8860028860022702E-4</v>
      </c>
      <c r="G47" s="18">
        <f>Price!F15/Price!F14-1</f>
        <v>1.6867710541210723E-3</v>
      </c>
      <c r="H47" s="18">
        <f>Price!G15/Price!G14-1</f>
        <v>-7.2967928050228226E-3</v>
      </c>
      <c r="I47" s="18">
        <f>Price!H15/Price!H14-1</f>
        <v>1.4137464280343126E-2</v>
      </c>
      <c r="J47" s="18">
        <f>Price!I15/Price!I14-1</f>
        <v>6.8057187622405646E-3</v>
      </c>
      <c r="K47" s="18">
        <f>Price!J15/Price!J14-1</f>
        <v>2.5669436749769181E-2</v>
      </c>
      <c r="L47" s="18">
        <f>Price!K15/Price!K14-1</f>
        <v>2.9458998293686589E-2</v>
      </c>
      <c r="M47" s="19"/>
      <c r="N47" s="18">
        <f t="shared" si="20"/>
        <v>8.05432098540485E-3</v>
      </c>
      <c r="O47" s="21">
        <f t="shared" si="21"/>
        <v>805.43209854048496</v>
      </c>
      <c r="P47" s="21">
        <f t="shared" si="22"/>
        <v>1.1606439208904563E-2</v>
      </c>
      <c r="Q47" s="18">
        <f t="shared" si="23"/>
        <v>1.4874250338569879E-2</v>
      </c>
      <c r="R47" s="25">
        <f t="shared" si="24"/>
        <v>1.9090893628758439E-2</v>
      </c>
      <c r="S47" s="18">
        <f t="shared" si="25"/>
        <v>2.7000615178819388E-2</v>
      </c>
      <c r="T47" s="19">
        <f t="shared" si="26"/>
        <v>6.9578808353332124E-4</v>
      </c>
      <c r="U47" s="19">
        <f t="shared" si="26"/>
        <v>8.9303433709516777E-4</v>
      </c>
      <c r="V47" s="19">
        <f t="shared" si="26"/>
        <v>1.2630355051088738E-3</v>
      </c>
      <c r="W47" s="19"/>
      <c r="X47" s="19"/>
      <c r="Y47" s="19"/>
      <c r="Z47" s="19"/>
      <c r="AA47" s="19"/>
      <c r="AB47" s="19"/>
      <c r="AC47" s="19"/>
      <c r="AD47" s="20"/>
    </row>
    <row r="48" spans="2:30" s="17" customFormat="1" ht="16.2" x14ac:dyDescent="0.3">
      <c r="B48" s="17">
        <v>15</v>
      </c>
      <c r="C48" s="18">
        <f>Price!B16/Price!B15-1</f>
        <v>-1.7368459461431729E-2</v>
      </c>
      <c r="D48" s="18">
        <f>Price!C16/Price!C15-1</f>
        <v>6.7468652536439855E-3</v>
      </c>
      <c r="E48" s="18">
        <f>Price!D16/Price!D15-1</f>
        <v>-5.5445743576000295E-3</v>
      </c>
      <c r="F48" s="18">
        <f>Price!E16/Price!E15-1</f>
        <v>2.8851702250420885E-4</v>
      </c>
      <c r="G48" s="18">
        <f>Price!F16/Price!F15-1</f>
        <v>2.071677837478525E-3</v>
      </c>
      <c r="H48" s="18">
        <f>Price!G16/Price!G15-1</f>
        <v>-3.5897435897436214E-3</v>
      </c>
      <c r="I48" s="18">
        <f>Price!H16/Price!H15-1</f>
        <v>8.0083049087942282E-3</v>
      </c>
      <c r="J48" s="18">
        <f>Price!I16/Price!I15-1</f>
        <v>5.835724359286143E-3</v>
      </c>
      <c r="K48" s="18">
        <f>Price!J16/Price!J15-1</f>
        <v>-1.7284839755131509E-2</v>
      </c>
      <c r="L48" s="18">
        <f>Price!K16/Price!K15-1</f>
        <v>4.9237069175644965E-3</v>
      </c>
      <c r="M48" s="19"/>
      <c r="N48" s="18">
        <f t="shared" si="20"/>
        <v>-1.5912820864635302E-3</v>
      </c>
      <c r="O48" s="21">
        <f t="shared" si="21"/>
        <v>-159.12820864635302</v>
      </c>
      <c r="P48" s="21">
        <f t="shared" si="22"/>
        <v>9.3752786298701239E-3</v>
      </c>
      <c r="Q48" s="18">
        <f t="shared" si="23"/>
        <v>1.2014903005526895E-2</v>
      </c>
      <c r="R48" s="25">
        <f t="shared" si="24"/>
        <v>1.5420961058022495E-2</v>
      </c>
      <c r="S48" s="18">
        <f t="shared" si="25"/>
        <v>2.181015950913889E-2</v>
      </c>
      <c r="T48" s="19">
        <f t="shared" si="26"/>
        <v>5.6203345686449402E-4</v>
      </c>
      <c r="U48" s="19">
        <f t="shared" si="26"/>
        <v>7.2136213231402987E-4</v>
      </c>
      <c r="V48" s="19">
        <f t="shared" si="26"/>
        <v>1.0202362297930003E-3</v>
      </c>
      <c r="W48" s="19"/>
      <c r="X48" s="19"/>
      <c r="Y48" s="19"/>
      <c r="Z48" s="19"/>
      <c r="AA48" s="19"/>
      <c r="AB48" s="19"/>
      <c r="AC48" s="19"/>
      <c r="AD48" s="20"/>
    </row>
    <row r="49" spans="2:30" s="17" customFormat="1" ht="16.2" x14ac:dyDescent="0.3">
      <c r="B49" s="17">
        <v>16</v>
      </c>
      <c r="C49" s="18">
        <f>Price!B17/Price!B16-1</f>
        <v>4.3817304121798184E-3</v>
      </c>
      <c r="D49" s="18">
        <f>Price!C17/Price!C16-1</f>
        <v>-3.9198330909780976E-3</v>
      </c>
      <c r="E49" s="18">
        <f>Price!D17/Price!D16-1</f>
        <v>7.6305017939259923E-3</v>
      </c>
      <c r="F49" s="18">
        <f>Price!E17/Price!E16-1</f>
        <v>0</v>
      </c>
      <c r="G49" s="18">
        <f>Price!F17/Price!F16-1</f>
        <v>-1.0834475744042615E-3</v>
      </c>
      <c r="H49" s="18">
        <f>Price!G17/Price!G16-1</f>
        <v>8.9209126779894454E-3</v>
      </c>
      <c r="I49" s="18">
        <f>Price!H17/Price!H16-1</f>
        <v>-8.900985728998112E-3</v>
      </c>
      <c r="J49" s="18">
        <f>Price!I17/Price!I16-1</f>
        <v>-2.4657931634677333E-3</v>
      </c>
      <c r="K49" s="18">
        <f>Price!J17/Price!J16-1</f>
        <v>4.0307805056797319E-2</v>
      </c>
      <c r="L49" s="18">
        <f>Price!K17/Price!K16-1</f>
        <v>7.5191617347434292E-3</v>
      </c>
      <c r="M49" s="19"/>
      <c r="N49" s="18">
        <f t="shared" si="20"/>
        <v>5.23900521177878E-3</v>
      </c>
      <c r="O49" s="21">
        <f t="shared" si="21"/>
        <v>523.90052117787798</v>
      </c>
      <c r="P49" s="21">
        <f t="shared" si="22"/>
        <v>1.3604078720983469E-2</v>
      </c>
      <c r="Q49" s="18">
        <f t="shared" si="23"/>
        <v>1.7434328382668354E-2</v>
      </c>
      <c r="R49" s="25">
        <f t="shared" si="24"/>
        <v>2.2376718225542994E-2</v>
      </c>
      <c r="S49" s="18">
        <f t="shared" si="25"/>
        <v>3.1647819610844133E-2</v>
      </c>
      <c r="T49" s="19">
        <f t="shared" si="26"/>
        <v>8.1554348333186168E-4</v>
      </c>
      <c r="U49" s="19">
        <f t="shared" si="26"/>
        <v>1.0467387287104557E-3</v>
      </c>
      <c r="V49" s="19">
        <f t="shared" si="26"/>
        <v>1.4804225593768434E-3</v>
      </c>
      <c r="W49" s="19"/>
      <c r="X49" s="19"/>
      <c r="Y49" s="19"/>
      <c r="Z49" s="19"/>
      <c r="AA49" s="19"/>
      <c r="AB49" s="19"/>
      <c r="AC49" s="19"/>
      <c r="AD49" s="20"/>
    </row>
    <row r="50" spans="2:30" s="17" customFormat="1" ht="16.2" x14ac:dyDescent="0.3">
      <c r="B50" s="17">
        <v>17</v>
      </c>
      <c r="C50" s="18">
        <f>Price!B18/Price!B17-1</f>
        <v>-4.2147293700088739E-2</v>
      </c>
      <c r="D50" s="18">
        <f>Price!C18/Price!C17-1</f>
        <v>-2.4309742938749546E-2</v>
      </c>
      <c r="E50" s="18">
        <f>Price!D18/Price!D17-1</f>
        <v>-1.7769976596456072E-2</v>
      </c>
      <c r="F50" s="18">
        <f>Price!E18/Price!E17-1</f>
        <v>-1.9325064897605881E-2</v>
      </c>
      <c r="G50" s="18">
        <f>Price!F18/Price!F17-1</f>
        <v>-8.4888328131570434E-3</v>
      </c>
      <c r="H50" s="18">
        <f>Price!G18/Price!G17-1</f>
        <v>-2.9756844074137034E-2</v>
      </c>
      <c r="I50" s="18">
        <f>Price!H18/Price!H17-1</f>
        <v>5.5666889334224923E-3</v>
      </c>
      <c r="J50" s="18">
        <f>Price!I18/Price!I17-1</f>
        <v>-1.7351686700271318E-2</v>
      </c>
      <c r="K50" s="18">
        <f>Price!J18/Price!J17-1</f>
        <v>-4.2796759422331743E-2</v>
      </c>
      <c r="L50" s="18">
        <f>Price!K18/Price!K17-1</f>
        <v>2.0415041648610854E-2</v>
      </c>
      <c r="M50" s="19"/>
      <c r="N50" s="18">
        <f t="shared" si="20"/>
        <v>-1.7596447056076402E-2</v>
      </c>
      <c r="O50" s="21">
        <f t="shared" si="21"/>
        <v>-1759.6447056076402</v>
      </c>
      <c r="P50" s="21">
        <f t="shared" si="22"/>
        <v>1.9715122032838574E-2</v>
      </c>
      <c r="Q50" s="18">
        <f t="shared" si="23"/>
        <v>2.5265945506087122E-2</v>
      </c>
      <c r="R50" s="25">
        <f t="shared" si="24"/>
        <v>3.2428489981505396E-2</v>
      </c>
      <c r="S50" s="18">
        <f t="shared" si="25"/>
        <v>4.5864232227549755E-2</v>
      </c>
      <c r="T50" s="19">
        <f t="shared" si="26"/>
        <v>1.1818910803694281E-3</v>
      </c>
      <c r="U50" s="19">
        <f t="shared" si="26"/>
        <v>1.5169407790322665E-3</v>
      </c>
      <c r="V50" s="19">
        <f t="shared" si="26"/>
        <v>2.1454382922132713E-3</v>
      </c>
      <c r="W50" s="19"/>
      <c r="X50" s="19"/>
      <c r="Y50" s="19"/>
      <c r="Z50" s="19"/>
      <c r="AA50" s="19"/>
      <c r="AB50" s="19"/>
      <c r="AC50" s="19"/>
      <c r="AD50" s="20"/>
    </row>
    <row r="51" spans="2:30" s="17" customFormat="1" ht="16.2" x14ac:dyDescent="0.3">
      <c r="B51" s="17">
        <v>18</v>
      </c>
      <c r="C51" s="18">
        <f>Price!B19/Price!B18-1</f>
        <v>1.8218310946425786E-2</v>
      </c>
      <c r="D51" s="18">
        <f>Price!C19/Price!C18-1</f>
        <v>1.8279989591464929E-2</v>
      </c>
      <c r="E51" s="18">
        <f>Price!D19/Price!D18-1</f>
        <v>1.6525690556018935E-2</v>
      </c>
      <c r="F51" s="18">
        <f>Price!E19/Price!E18-1</f>
        <v>1.7450980392156756E-2</v>
      </c>
      <c r="G51" s="18">
        <f>Price!F19/Price!F18-1</f>
        <v>6.3625302778305137E-3</v>
      </c>
      <c r="H51" s="18">
        <f>Price!G19/Price!G18-1</f>
        <v>3.6102348405187668E-2</v>
      </c>
      <c r="I51" s="18">
        <f>Price!H19/Price!H18-1</f>
        <v>2.5243578387954102E-2</v>
      </c>
      <c r="J51" s="18">
        <f>Price!I19/Price!I18-1</f>
        <v>1.8200651080201302E-2</v>
      </c>
      <c r="K51" s="18">
        <f>Price!J19/Price!J18-1</f>
        <v>-1.4903403863845477E-2</v>
      </c>
      <c r="L51" s="18">
        <f>Price!K19/Price!K18-1</f>
        <v>1.7128297079224142E-2</v>
      </c>
      <c r="M51" s="19"/>
      <c r="N51" s="18">
        <f t="shared" si="20"/>
        <v>1.5860897285261865E-2</v>
      </c>
      <c r="O51" s="21">
        <f t="shared" si="21"/>
        <v>1586.0897285261865</v>
      </c>
      <c r="P51" s="21">
        <f t="shared" si="22"/>
        <v>1.3148184159842124E-2</v>
      </c>
      <c r="Q51" s="18">
        <f t="shared" si="23"/>
        <v>1.6850075994114394E-2</v>
      </c>
      <c r="R51" s="25">
        <f t="shared" si="24"/>
        <v>2.1626838403142206E-2</v>
      </c>
      <c r="S51" s="18">
        <f t="shared" si="25"/>
        <v>3.0587250267746183E-2</v>
      </c>
      <c r="T51" s="19">
        <f t="shared" si="26"/>
        <v>7.8821330934133766E-4</v>
      </c>
      <c r="U51" s="19">
        <f t="shared" si="26"/>
        <v>1.011660830152059E-3</v>
      </c>
      <c r="V51" s="19">
        <f t="shared" si="26"/>
        <v>1.4308112180392021E-3</v>
      </c>
      <c r="W51" s="19"/>
      <c r="X51" s="19"/>
      <c r="Y51" s="19"/>
      <c r="Z51" s="19"/>
      <c r="AA51" s="19"/>
      <c r="AB51" s="19"/>
      <c r="AC51" s="19"/>
      <c r="AD51" s="20"/>
    </row>
    <row r="52" spans="2:30" s="17" customFormat="1" ht="16.2" x14ac:dyDescent="0.3">
      <c r="B52" s="17">
        <v>19</v>
      </c>
      <c r="C52" s="18">
        <f>Price!B20/Price!B19-1</f>
        <v>-1.4404852160728732E-3</v>
      </c>
      <c r="D52" s="18">
        <f>Price!C20/Price!C19-1</f>
        <v>2.0443365489044574E-3</v>
      </c>
      <c r="E52" s="18">
        <f>Price!D20/Price!D19-1</f>
        <v>-7.4504420037503349E-3</v>
      </c>
      <c r="F52" s="18">
        <f>Price!E20/Price!E19-1</f>
        <v>7.9013297359800116E-3</v>
      </c>
      <c r="G52" s="18">
        <f>Price!F20/Price!F19-1</f>
        <v>-1.2932994664862418E-2</v>
      </c>
      <c r="H52" s="18">
        <f>Price!G20/Price!G19-1</f>
        <v>1.1163734776725054E-2</v>
      </c>
      <c r="I52" s="18">
        <f>Price!H20/Price!H19-1</f>
        <v>-4.2260619150467971E-2</v>
      </c>
      <c r="J52" s="18">
        <f>Price!I20/Price!I19-1</f>
        <v>-2.7612265659062718E-3</v>
      </c>
      <c r="K52" s="18">
        <f>Price!J20/Price!J19-1</f>
        <v>-1.680986178558086E-2</v>
      </c>
      <c r="L52" s="18">
        <f>Price!K20/Price!K19-1</f>
        <v>1.0623492299127735E-2</v>
      </c>
      <c r="M52" s="19"/>
      <c r="N52" s="18">
        <f t="shared" si="20"/>
        <v>-5.1922736025903473E-3</v>
      </c>
      <c r="O52" s="21">
        <f t="shared" si="21"/>
        <v>-519.22736025903475</v>
      </c>
      <c r="P52" s="21">
        <f t="shared" si="22"/>
        <v>1.610901412862038E-2</v>
      </c>
      <c r="Q52" s="18">
        <f t="shared" si="23"/>
        <v>2.0644532275913539E-2</v>
      </c>
      <c r="R52" s="25">
        <f t="shared" si="24"/>
        <v>2.6496970316073731E-2</v>
      </c>
      <c r="S52" s="18">
        <f t="shared" si="25"/>
        <v>3.747517077100989E-2</v>
      </c>
      <c r="T52" s="19">
        <f t="shared" si="26"/>
        <v>9.6571048763730558E-4</v>
      </c>
      <c r="U52" s="19">
        <f t="shared" si="26"/>
        <v>1.2394759921347971E-3</v>
      </c>
      <c r="V52" s="19">
        <f t="shared" si="26"/>
        <v>1.7530145491252993E-3</v>
      </c>
      <c r="W52" s="19"/>
      <c r="X52" s="19"/>
      <c r="Y52" s="19"/>
      <c r="Z52" s="19"/>
      <c r="AA52" s="19"/>
      <c r="AB52" s="19"/>
      <c r="AC52" s="19"/>
      <c r="AD52" s="20"/>
    </row>
    <row r="53" spans="2:30" s="17" customFormat="1" ht="16.2" x14ac:dyDescent="0.3">
      <c r="B53" s="17">
        <v>20</v>
      </c>
      <c r="C53" s="18">
        <f>Price!B21/Price!B20-1</f>
        <v>1.2983068863412051E-2</v>
      </c>
      <c r="D53" s="18">
        <f>Price!C21/Price!C20-1</f>
        <v>-2.2314313037934408E-3</v>
      </c>
      <c r="E53" s="18">
        <f>Price!D21/Price!D20-1</f>
        <v>3.81222272826931E-3</v>
      </c>
      <c r="F53" s="18">
        <f>Price!E21/Price!E20-1</f>
        <v>8.6042065009572788E-4</v>
      </c>
      <c r="G53" s="18">
        <f>Price!F21/Price!F20-1</f>
        <v>1.6181411603419793E-3</v>
      </c>
      <c r="H53" s="18">
        <f>Price!G21/Price!G20-1</f>
        <v>3.3121445299431285E-2</v>
      </c>
      <c r="I53" s="18">
        <f>Price!H21/Price!H20-1</f>
        <v>1.044877095392005E-2</v>
      </c>
      <c r="J53" s="18">
        <f>Price!I21/Price!I20-1</f>
        <v>9.3267269017780485E-3</v>
      </c>
      <c r="K53" s="18">
        <f>Price!J21/Price!J20-1</f>
        <v>-1.2348024316109374E-2</v>
      </c>
      <c r="L53" s="18">
        <f>Price!K21/Price!K20-1</f>
        <v>-6.2428276336928823E-3</v>
      </c>
      <c r="M53" s="19"/>
      <c r="N53" s="18">
        <f t="shared" si="20"/>
        <v>5.1348513303652752E-3</v>
      </c>
      <c r="O53" s="21">
        <f t="shared" si="21"/>
        <v>513.48513303652749</v>
      </c>
      <c r="P53" s="21">
        <f t="shared" si="22"/>
        <v>1.2527327979759672E-2</v>
      </c>
      <c r="Q53" s="18">
        <f t="shared" si="23"/>
        <v>1.6054416784551686E-2</v>
      </c>
      <c r="R53" s="25">
        <f t="shared" si="24"/>
        <v>2.0605620863518349E-2</v>
      </c>
      <c r="S53" s="18">
        <f t="shared" si="25"/>
        <v>2.9142922813126255E-2</v>
      </c>
      <c r="T53" s="19">
        <f t="shared" si="26"/>
        <v>7.5099394137549626E-4</v>
      </c>
      <c r="U53" s="19">
        <f t="shared" si="26"/>
        <v>9.6389028853874532E-4</v>
      </c>
      <c r="V53" s="19">
        <f t="shared" si="26"/>
        <v>1.3632484294098706E-3</v>
      </c>
      <c r="W53" s="19"/>
      <c r="X53" s="19"/>
      <c r="Y53" s="19"/>
      <c r="Z53" s="19"/>
      <c r="AA53" s="19"/>
      <c r="AB53" s="19"/>
      <c r="AC53" s="19"/>
      <c r="AD53" s="20"/>
    </row>
    <row r="54" spans="2:30" s="17" customFormat="1" ht="16.2" x14ac:dyDescent="0.3">
      <c r="B54" s="17">
        <v>21</v>
      </c>
      <c r="C54" s="18">
        <f>Price!B22/Price!B21-1</f>
        <v>4.2722230550142903E-3</v>
      </c>
      <c r="D54" s="18">
        <f>Price!C22/Price!C21-1</f>
        <v>4.6325878594249303E-2</v>
      </c>
      <c r="E54" s="18">
        <f>Price!D22/Price!D21-1</f>
        <v>1.3409736342401946E-2</v>
      </c>
      <c r="F54" s="18">
        <f>Price!E22/Price!E21-1</f>
        <v>5.2631578947368363E-2</v>
      </c>
      <c r="G54" s="18">
        <f>Price!F22/Price!F21-1</f>
        <v>4.308072025579035E-3</v>
      </c>
      <c r="H54" s="18">
        <f>Price!G22/Price!G21-1</f>
        <v>8.4196891191707923E-3</v>
      </c>
      <c r="I54" s="18">
        <f>Price!H22/Price!H21-1</f>
        <v>8.7784555869663272E-3</v>
      </c>
      <c r="J54" s="18">
        <f>Price!I22/Price!I21-1</f>
        <v>2.9261719125998509E-2</v>
      </c>
      <c r="K54" s="18">
        <f>Price!J22/Price!J21-1</f>
        <v>-1.9619157530294307E-2</v>
      </c>
      <c r="L54" s="18">
        <f>Price!K22/Price!K21-1</f>
        <v>-5.0348745900503644E-3</v>
      </c>
      <c r="M54" s="19"/>
      <c r="N54" s="18">
        <f t="shared" si="20"/>
        <v>1.427533206764039E-2</v>
      </c>
      <c r="O54" s="21">
        <f t="shared" si="21"/>
        <v>1427.5332067640391</v>
      </c>
      <c r="P54" s="21">
        <f t="shared" si="22"/>
        <v>2.2384055423177576E-2</v>
      </c>
      <c r="Q54" s="18">
        <f t="shared" si="23"/>
        <v>2.868632127081033E-2</v>
      </c>
      <c r="R54" s="25">
        <f t="shared" si="24"/>
        <v>3.681849474869639E-2</v>
      </c>
      <c r="S54" s="18">
        <f t="shared" si="25"/>
        <v>5.2073099746121509E-2</v>
      </c>
      <c r="T54" s="19">
        <f t="shared" si="26"/>
        <v>1.3418895101477318E-3</v>
      </c>
      <c r="U54" s="19">
        <f t="shared" si="26"/>
        <v>1.7222965404413251E-3</v>
      </c>
      <c r="V54" s="19">
        <f t="shared" si="26"/>
        <v>2.4358768644656922E-3</v>
      </c>
      <c r="W54" s="19"/>
      <c r="X54" s="19"/>
      <c r="Y54" s="19"/>
      <c r="Z54" s="19"/>
      <c r="AA54" s="19"/>
      <c r="AB54" s="19"/>
      <c r="AC54" s="19"/>
      <c r="AD54" s="20"/>
    </row>
    <row r="55" spans="2:30" s="17" customFormat="1" ht="16.2" x14ac:dyDescent="0.3">
      <c r="B55" s="17">
        <v>22</v>
      </c>
      <c r="C55" s="18">
        <f>Price!B23/Price!B22-1</f>
        <v>-4.7018434211509863E-3</v>
      </c>
      <c r="D55" s="18">
        <f>Price!C23/Price!C22-1</f>
        <v>-2.7480916030534486E-3</v>
      </c>
      <c r="E55" s="18">
        <f>Price!D23/Price!D22-1</f>
        <v>-9.9490938033730547E-4</v>
      </c>
      <c r="F55" s="18">
        <f>Price!E23/Price!E22-1</f>
        <v>-2.7132486388384836E-2</v>
      </c>
      <c r="G55" s="18">
        <f>Price!F23/Price!F22-1</f>
        <v>7.3727365140374701E-4</v>
      </c>
      <c r="H55" s="18">
        <f>Price!G23/Price!G22-1</f>
        <v>9.633911368015502E-3</v>
      </c>
      <c r="I55" s="18">
        <f>Price!H23/Price!H22-1</f>
        <v>2.9498525073745618E-4</v>
      </c>
      <c r="J55" s="18">
        <f>Price!I23/Price!I22-1</f>
        <v>-4.2551201720751886E-3</v>
      </c>
      <c r="K55" s="18">
        <f>Price!J23/Price!J22-1</f>
        <v>-4.7086521483225452E-2</v>
      </c>
      <c r="L55" s="18">
        <f>Price!K23/Price!K22-1</f>
        <v>-2.7437325905292465E-2</v>
      </c>
      <c r="M55" s="19"/>
      <c r="N55" s="18">
        <f t="shared" si="20"/>
        <v>-1.0369012808336298E-2</v>
      </c>
      <c r="O55" s="21">
        <f t="shared" si="21"/>
        <v>-1036.9012808336297</v>
      </c>
      <c r="P55" s="21">
        <f t="shared" si="22"/>
        <v>1.7553578229702643E-2</v>
      </c>
      <c r="Q55" s="18">
        <f t="shared" si="23"/>
        <v>2.249581566118504E-2</v>
      </c>
      <c r="R55" s="25">
        <f t="shared" si="24"/>
        <v>2.8873066817102784E-2</v>
      </c>
      <c r="S55" s="18">
        <f t="shared" si="25"/>
        <v>4.083572939647833E-2</v>
      </c>
      <c r="T55" s="19">
        <f t="shared" si="26"/>
        <v>1.0523098717672747E-3</v>
      </c>
      <c r="U55" s="19">
        <f t="shared" si="26"/>
        <v>1.3506250983491941E-3</v>
      </c>
      <c r="V55" s="19">
        <f t="shared" si="26"/>
        <v>1.9102148511501256E-3</v>
      </c>
      <c r="W55" s="19"/>
      <c r="X55" s="19"/>
      <c r="Y55" s="19"/>
      <c r="Z55" s="19"/>
      <c r="AA55" s="19"/>
      <c r="AB55" s="19"/>
      <c r="AC55" s="19"/>
      <c r="AD55" s="20"/>
    </row>
    <row r="56" spans="2:30" s="17" customFormat="1" ht="16.2" x14ac:dyDescent="0.3">
      <c r="B56" s="17">
        <v>23</v>
      </c>
      <c r="C56" s="18">
        <f>Price!B24/Price!B23-1</f>
        <v>1.8146370725854899E-2</v>
      </c>
      <c r="D56" s="18">
        <f>Price!C24/Price!C23-1</f>
        <v>1.0165339865278566E-2</v>
      </c>
      <c r="E56" s="18">
        <f>Price!D24/Price!D23-1</f>
        <v>7.8842100021578876E-3</v>
      </c>
      <c r="F56" s="18">
        <f>Price!E24/Price!E23-1</f>
        <v>2.6116966700867383E-2</v>
      </c>
      <c r="G56" s="18">
        <f>Price!F24/Price!F23-1</f>
        <v>7.3896299603728455E-3</v>
      </c>
      <c r="H56" s="18">
        <f>Price!G24/Price!G23-1</f>
        <v>2.4809160305343525E-2</v>
      </c>
      <c r="I56" s="18">
        <f>Price!H24/Price!H23-1</f>
        <v>9.2892951931584644E-3</v>
      </c>
      <c r="J56" s="18">
        <f>Price!I24/Price!I23-1</f>
        <v>-2.3010096266730118E-3</v>
      </c>
      <c r="K56" s="18">
        <f>Price!J24/Price!J23-1</f>
        <v>1.9971175622812476E-2</v>
      </c>
      <c r="L56" s="18">
        <f>Price!K24/Price!K23-1</f>
        <v>-1.432049262494739E-3</v>
      </c>
      <c r="M56" s="19"/>
      <c r="N56" s="18">
        <f t="shared" si="20"/>
        <v>1.2003908948667829E-2</v>
      </c>
      <c r="O56" s="21">
        <f t="shared" si="21"/>
        <v>1200.3908948667829</v>
      </c>
      <c r="P56" s="21">
        <f t="shared" si="22"/>
        <v>9.9918225396384026E-3</v>
      </c>
      <c r="Q56" s="18">
        <f t="shared" si="23"/>
        <v>1.2805035818317422E-2</v>
      </c>
      <c r="R56" s="25">
        <f t="shared" si="24"/>
        <v>1.6435085544179689E-2</v>
      </c>
      <c r="S56" s="18">
        <f t="shared" si="25"/>
        <v>2.3244455122881154E-2</v>
      </c>
      <c r="T56" s="19">
        <f t="shared" si="26"/>
        <v>5.9899431089306557E-4</v>
      </c>
      <c r="U56" s="19">
        <f t="shared" si="26"/>
        <v>7.6880087488096264E-4</v>
      </c>
      <c r="V56" s="19">
        <f t="shared" si="26"/>
        <v>1.0873297486991725E-3</v>
      </c>
      <c r="W56" s="19"/>
      <c r="X56" s="19"/>
      <c r="Y56" s="19"/>
      <c r="Z56" s="19"/>
      <c r="AA56" s="19"/>
      <c r="AB56" s="19"/>
      <c r="AC56" s="19"/>
      <c r="AD56" s="20"/>
    </row>
    <row r="57" spans="2:30" s="17" customFormat="1" ht="16.2" x14ac:dyDescent="0.3">
      <c r="B57" s="17">
        <v>24</v>
      </c>
      <c r="C57" s="18">
        <f>Price!B25/Price!B24-1</f>
        <v>7.3648549123581653E-3</v>
      </c>
      <c r="D57" s="18">
        <f>Price!C25/Price!C24-1</f>
        <v>-3.2129000969931543E-3</v>
      </c>
      <c r="E57" s="18">
        <f>Price!D25/Price!D24-1</f>
        <v>1.9926879878793269E-3</v>
      </c>
      <c r="F57" s="18">
        <f>Price!E25/Price!E24-1</f>
        <v>1.0544495954913247E-2</v>
      </c>
      <c r="G57" s="18">
        <f>Price!F25/Price!F24-1</f>
        <v>1.9280419293716822E-3</v>
      </c>
      <c r="H57" s="18">
        <f>Price!G25/Price!G24-1</f>
        <v>1.2414649286157653E-2</v>
      </c>
      <c r="I57" s="18">
        <f>Price!H25/Price!H24-1</f>
        <v>3.7253469685902152E-2</v>
      </c>
      <c r="J57" s="18">
        <f>Price!I25/Price!I24-1</f>
        <v>-3.4830085663184462E-3</v>
      </c>
      <c r="K57" s="18">
        <f>Price!J25/Price!J24-1</f>
        <v>-1.3120710536939861E-2</v>
      </c>
      <c r="L57" s="18">
        <f>Price!K25/Price!K24-1</f>
        <v>1.1472823748746031E-3</v>
      </c>
      <c r="M57" s="19"/>
      <c r="N57" s="18">
        <f t="shared" si="20"/>
        <v>5.282886293120537E-3</v>
      </c>
      <c r="O57" s="21">
        <f t="shared" si="21"/>
        <v>528.28862931205367</v>
      </c>
      <c r="P57" s="21">
        <f t="shared" si="22"/>
        <v>1.3465571969310837E-2</v>
      </c>
      <c r="Q57" s="18">
        <f t="shared" si="23"/>
        <v>1.7256824838223793E-2</v>
      </c>
      <c r="R57" s="25">
        <f t="shared" si="24"/>
        <v>2.2148894892696998E-2</v>
      </c>
      <c r="S57" s="18">
        <f t="shared" si="25"/>
        <v>3.1325604723550206E-2</v>
      </c>
      <c r="T57" s="19">
        <f t="shared" si="26"/>
        <v>8.0724021774211977E-4</v>
      </c>
      <c r="U57" s="19">
        <f t="shared" si="26"/>
        <v>1.0360816027016211E-3</v>
      </c>
      <c r="V57" s="19">
        <f t="shared" si="26"/>
        <v>1.4653499826880673E-3</v>
      </c>
      <c r="W57" s="19"/>
      <c r="X57" s="19"/>
      <c r="Y57" s="19"/>
      <c r="Z57" s="19"/>
      <c r="AA57" s="19"/>
      <c r="AB57" s="19"/>
      <c r="AC57" s="19"/>
      <c r="AD57" s="20"/>
    </row>
    <row r="58" spans="2:30" s="17" customFormat="1" ht="16.2" x14ac:dyDescent="0.3">
      <c r="B58" s="17">
        <v>25</v>
      </c>
      <c r="C58" s="18">
        <f>Price!B26/Price!B25-1</f>
        <v>2.551542623190528E-2</v>
      </c>
      <c r="D58" s="18">
        <f>Price!C26/Price!C25-1</f>
        <v>-7.9669160128930105E-3</v>
      </c>
      <c r="E58" s="18">
        <f>Price!D26/Price!D25-1</f>
        <v>-7.4946994724126581E-3</v>
      </c>
      <c r="F58" s="18">
        <f>Price!E26/Price!E25-1</f>
        <v>2.0599082486282061E-2</v>
      </c>
      <c r="G58" s="18">
        <f>Price!F26/Price!F25-1</f>
        <v>7.2328330808109076E-3</v>
      </c>
      <c r="H58" s="18">
        <f>Price!G26/Price!G25-1</f>
        <v>1.3948497854077369E-2</v>
      </c>
      <c r="I58" s="18">
        <f>Price!H26/Price!H25-1</f>
        <v>-8.5915492957746586E-3</v>
      </c>
      <c r="J58" s="18">
        <f>Price!I26/Price!I25-1</f>
        <v>5.3372378613263383E-3</v>
      </c>
      <c r="K58" s="18">
        <f>Price!J26/Price!J25-1</f>
        <v>2.4872161996318365E-2</v>
      </c>
      <c r="L58" s="18">
        <f>Price!K26/Price!K25-1</f>
        <v>-8.2605166404049468E-3</v>
      </c>
      <c r="M58" s="19"/>
      <c r="N58" s="18">
        <f t="shared" si="20"/>
        <v>6.519155808923505E-3</v>
      </c>
      <c r="O58" s="21">
        <f t="shared" si="21"/>
        <v>651.91558089235048</v>
      </c>
      <c r="P58" s="21">
        <f t="shared" si="22"/>
        <v>1.4165856419920402E-2</v>
      </c>
      <c r="Q58" s="18">
        <f t="shared" si="23"/>
        <v>1.8154275472229021E-2</v>
      </c>
      <c r="R58" s="25">
        <f t="shared" si="24"/>
        <v>2.330076031117986E-2</v>
      </c>
      <c r="S58" s="18">
        <f t="shared" si="25"/>
        <v>3.295470996644962E-2</v>
      </c>
      <c r="T58" s="19">
        <f t="shared" si="26"/>
        <v>8.4922118770610255E-4</v>
      </c>
      <c r="U58" s="19">
        <f t="shared" si="26"/>
        <v>1.0899635943161011E-3</v>
      </c>
      <c r="V58" s="19">
        <f t="shared" si="26"/>
        <v>1.5415563116814553E-3</v>
      </c>
      <c r="W58" s="19"/>
      <c r="X58" s="19"/>
      <c r="Y58" s="19"/>
      <c r="Z58" s="19"/>
      <c r="AA58" s="19"/>
      <c r="AB58" s="19"/>
      <c r="AC58" s="19"/>
      <c r="AD58" s="20"/>
    </row>
    <row r="59" spans="2:30" s="17" customFormat="1" ht="16.2" x14ac:dyDescent="0.3">
      <c r="B59" s="17">
        <v>26</v>
      </c>
      <c r="C59" s="18">
        <f>Price!B27/Price!B26-1</f>
        <v>-1.2119483852570667E-3</v>
      </c>
      <c r="D59" s="18">
        <f>Price!C27/Price!C26-1</f>
        <v>-1.3487003433055866E-3</v>
      </c>
      <c r="E59" s="18">
        <f>Price!D27/Price!D26-1</f>
        <v>2.649576895690231E-4</v>
      </c>
      <c r="F59" s="18">
        <f>Price!E27/Price!E26-1</f>
        <v>-1.0223867442270329E-2</v>
      </c>
      <c r="G59" s="18">
        <f>Price!F27/Price!F26-1</f>
        <v>-9.2121877573427824E-3</v>
      </c>
      <c r="H59" s="18">
        <f>Price!G27/Price!G26-1</f>
        <v>-3.476946334089126E-3</v>
      </c>
      <c r="I59" s="18">
        <f>Price!H27/Price!H26-1</f>
        <v>1.0939053842875301E-2</v>
      </c>
      <c r="J59" s="18">
        <f>Price!I27/Price!I26-1</f>
        <v>4.3222926943855544E-3</v>
      </c>
      <c r="K59" s="18">
        <f>Price!J27/Price!J26-1</f>
        <v>7.2246836706182371E-3</v>
      </c>
      <c r="L59" s="18">
        <f>Price!K27/Price!K26-1</f>
        <v>8.9070775156476767E-3</v>
      </c>
      <c r="M59" s="19"/>
      <c r="N59" s="18">
        <f t="shared" si="20"/>
        <v>6.1844151508309018E-4</v>
      </c>
      <c r="O59" s="21">
        <f t="shared" si="21"/>
        <v>61.844151508309018</v>
      </c>
      <c r="P59" s="21">
        <f t="shared" si="22"/>
        <v>7.2333451358839503E-3</v>
      </c>
      <c r="Q59" s="18">
        <f t="shared" si="23"/>
        <v>9.2699047830164978E-3</v>
      </c>
      <c r="R59" s="25">
        <f t="shared" si="24"/>
        <v>1.1897793981750501E-2</v>
      </c>
      <c r="S59" s="18">
        <f t="shared" si="25"/>
        <v>1.6827277079067286E-2</v>
      </c>
      <c r="T59" s="19">
        <f t="shared" si="26"/>
        <v>4.3362785597244138E-4</v>
      </c>
      <c r="U59" s="19">
        <f t="shared" si="26"/>
        <v>5.5655532779155879E-4</v>
      </c>
      <c r="V59" s="19">
        <f t="shared" si="26"/>
        <v>7.8714682107832031E-4</v>
      </c>
      <c r="W59" s="19"/>
      <c r="X59" s="19"/>
      <c r="Y59" s="19"/>
      <c r="Z59" s="19"/>
      <c r="AA59" s="19"/>
      <c r="AB59" s="19"/>
      <c r="AC59" s="19"/>
      <c r="AD59" s="20"/>
    </row>
    <row r="60" spans="2:30" s="17" customFormat="1" ht="16.2" x14ac:dyDescent="0.3">
      <c r="B60" s="17">
        <v>27</v>
      </c>
      <c r="C60" s="18">
        <f>Price!B28/Price!B27-1</f>
        <v>6.4953604568165346E-3</v>
      </c>
      <c r="D60" s="18">
        <f>Price!C28/Price!C27-1</f>
        <v>-6.2615101289135167E-3</v>
      </c>
      <c r="E60" s="18">
        <f>Price!D28/Price!D27-1</f>
        <v>2.5992086485771004E-3</v>
      </c>
      <c r="F60" s="18">
        <f>Price!E28/Price!E27-1</f>
        <v>1.1487088156723058E-2</v>
      </c>
      <c r="G60" s="18">
        <f>Price!F28/Price!F27-1</f>
        <v>-1.2744359235781211E-3</v>
      </c>
      <c r="H60" s="18">
        <f>Price!G28/Price!G27-1</f>
        <v>-5.4611650485437702E-3</v>
      </c>
      <c r="I60" s="18">
        <f>Price!H28/Price!H27-1</f>
        <v>2.3468240584598066E-2</v>
      </c>
      <c r="J60" s="18">
        <f>Price!I28/Price!I27-1</f>
        <v>1.4641904851008247E-2</v>
      </c>
      <c r="K60" s="18">
        <f>Price!J28/Price!J27-1</f>
        <v>2.7740350320994978E-3</v>
      </c>
      <c r="L60" s="18">
        <f>Price!K28/Price!K27-1</f>
        <v>3.6268193748508759E-2</v>
      </c>
      <c r="M60" s="19"/>
      <c r="N60" s="18">
        <f t="shared" si="20"/>
        <v>8.4736920377295848E-3</v>
      </c>
      <c r="O60" s="21">
        <f t="shared" si="21"/>
        <v>847.36920377295849</v>
      </c>
      <c r="P60" s="21">
        <f t="shared" si="22"/>
        <v>1.3423611376670056E-2</v>
      </c>
      <c r="Q60" s="18">
        <f t="shared" si="23"/>
        <v>1.7203050175033822E-2</v>
      </c>
      <c r="R60" s="25">
        <f t="shared" si="24"/>
        <v>2.2079875859702777E-2</v>
      </c>
      <c r="S60" s="18">
        <f t="shared" si="25"/>
        <v>3.1227989788066828E-2</v>
      </c>
      <c r="T60" s="19">
        <f t="shared" si="26"/>
        <v>8.0472474509698231E-4</v>
      </c>
      <c r="U60" s="19">
        <f t="shared" si="26"/>
        <v>1.0328530285146015E-3</v>
      </c>
      <c r="V60" s="19">
        <f t="shared" si="26"/>
        <v>1.4607837486031072E-3</v>
      </c>
      <c r="W60" s="19"/>
      <c r="X60" s="19"/>
      <c r="Y60" s="19"/>
      <c r="Z60" s="19"/>
      <c r="AA60" s="19"/>
      <c r="AB60" s="19"/>
      <c r="AC60" s="19"/>
      <c r="AD60" s="20"/>
    </row>
    <row r="61" spans="2:30" s="17" customFormat="1" ht="16.2" x14ac:dyDescent="0.3">
      <c r="B61" s="17">
        <v>28</v>
      </c>
      <c r="C61" s="18">
        <f>Price!B29/Price!B28-1</f>
        <v>-2.1984256435713112E-3</v>
      </c>
      <c r="D61" s="18">
        <f>Price!C29/Price!C28-1</f>
        <v>8.0306399802323458E-3</v>
      </c>
      <c r="E61" s="18">
        <f>Price!D29/Price!D28-1</f>
        <v>1.2912813738441109E-2</v>
      </c>
      <c r="F61" s="18">
        <f>Price!E29/Price!E28-1</f>
        <v>-3.3629720926137918E-2</v>
      </c>
      <c r="G61" s="18">
        <f>Price!F29/Price!F28-1</f>
        <v>-1.9751223355267689E-3</v>
      </c>
      <c r="H61" s="18">
        <f>Price!G29/Price!G28-1</f>
        <v>3.2031726662600235E-3</v>
      </c>
      <c r="I61" s="18">
        <f>Price!H29/Price!H28-1</f>
        <v>3.5493615268433532E-2</v>
      </c>
      <c r="J61" s="18">
        <f>Price!I29/Price!I28-1</f>
        <v>-4.9331489165512776E-3</v>
      </c>
      <c r="K61" s="18">
        <f>Price!J29/Price!J28-1</f>
        <v>1.1895352513436652E-2</v>
      </c>
      <c r="L61" s="18">
        <f>Price!K29/Price!K28-1</f>
        <v>3.8682938061248118E-2</v>
      </c>
      <c r="M61" s="19"/>
      <c r="N61" s="18">
        <f t="shared" si="20"/>
        <v>6.7482114406264507E-3</v>
      </c>
      <c r="O61" s="21">
        <f t="shared" si="21"/>
        <v>674.82114406264509</v>
      </c>
      <c r="P61" s="21">
        <f t="shared" si="22"/>
        <v>2.0676886667747574E-2</v>
      </c>
      <c r="Q61" s="18">
        <f t="shared" si="23"/>
        <v>2.6498496479640185E-2</v>
      </c>
      <c r="R61" s="25">
        <f t="shared" si="24"/>
        <v>3.4010452029509121E-2</v>
      </c>
      <c r="S61" s="18">
        <f t="shared" si="25"/>
        <v>4.8101631341297975E-2</v>
      </c>
      <c r="T61" s="19">
        <f t="shared" si="26"/>
        <v>1.2395473830552732E-3</v>
      </c>
      <c r="U61" s="19">
        <f t="shared" si="26"/>
        <v>1.5909418423832543E-3</v>
      </c>
      <c r="V61" s="19">
        <f t="shared" si="26"/>
        <v>2.2500994083044304E-3</v>
      </c>
      <c r="W61" s="18"/>
      <c r="X61" s="18"/>
      <c r="Y61" s="18"/>
      <c r="Z61" s="18"/>
      <c r="AA61" s="18"/>
      <c r="AB61" s="18"/>
      <c r="AC61" s="19"/>
      <c r="AD61" s="20"/>
    </row>
    <row r="62" spans="2:30" s="17" customFormat="1" ht="16.2" x14ac:dyDescent="0.3">
      <c r="B62" s="17">
        <v>29</v>
      </c>
      <c r="C62" s="18">
        <f>Price!B30/Price!B29-1</f>
        <v>1.1869225302061137E-2</v>
      </c>
      <c r="D62" s="18">
        <f>Price!C30/Price!C29-1</f>
        <v>-1.0417943375413685E-3</v>
      </c>
      <c r="E62" s="18">
        <f>Price!D30/Price!D29-1</f>
        <v>6.1947768250147917E-4</v>
      </c>
      <c r="F62" s="18">
        <f>Price!E30/Price!E29-1</f>
        <v>-3.1884850141203902E-3</v>
      </c>
      <c r="G62" s="18">
        <f>Price!F30/Price!F29-1</f>
        <v>1.1785241764228349E-3</v>
      </c>
      <c r="H62" s="18">
        <f>Price!G30/Price!G29-1</f>
        <v>-3.0409001064315433E-3</v>
      </c>
      <c r="I62" s="18">
        <f>Price!H30/Price!H29-1</f>
        <v>-0.10362659948286168</v>
      </c>
      <c r="J62" s="18">
        <f>Price!I30/Price!I29-1</f>
        <v>-2.5112356947597725E-2</v>
      </c>
      <c r="K62" s="18">
        <f>Price!J30/Price!J29-1</f>
        <v>1.3044327279827961E-2</v>
      </c>
      <c r="L62" s="18">
        <f>Price!K30/Price!K29-1</f>
        <v>-2.673464863666597E-2</v>
      </c>
      <c r="M62" s="19"/>
      <c r="N62" s="18">
        <f t="shared" si="20"/>
        <v>-1.3603323008440527E-2</v>
      </c>
      <c r="O62" s="21">
        <f t="shared" si="21"/>
        <v>-1360.3323008440527</v>
      </c>
      <c r="P62" s="21">
        <f t="shared" si="22"/>
        <v>3.4264728482351584E-2</v>
      </c>
      <c r="Q62" s="18">
        <f t="shared" si="23"/>
        <v>4.3912016429518336E-2</v>
      </c>
      <c r="R62" s="25">
        <f t="shared" si="24"/>
        <v>5.6360462920703396E-2</v>
      </c>
      <c r="S62" s="18">
        <f t="shared" si="25"/>
        <v>7.9711678259505245E-2</v>
      </c>
      <c r="T62" s="19">
        <f t="shared" si="26"/>
        <v>2.0541174889568193E-3</v>
      </c>
      <c r="U62" s="19">
        <f t="shared" si="26"/>
        <v>2.6364312546871818E-3</v>
      </c>
      <c r="V62" s="19">
        <f t="shared" si="26"/>
        <v>3.7287550356462826E-3</v>
      </c>
      <c r="W62" s="19"/>
      <c r="X62" s="19"/>
      <c r="Y62" s="19"/>
      <c r="Z62" s="19"/>
      <c r="AA62" s="19"/>
      <c r="AB62" s="19"/>
      <c r="AC62" s="19"/>
      <c r="AD62" s="20"/>
    </row>
    <row r="63" spans="2:30" s="17" customFormat="1" ht="16.2" x14ac:dyDescent="0.3">
      <c r="B63" s="17">
        <v>30</v>
      </c>
      <c r="C63" s="18">
        <f>Price!B31/Price!B30-1</f>
        <v>-3.7578141462386694E-2</v>
      </c>
      <c r="D63" s="18">
        <f>Price!C31/Price!C30-1</f>
        <v>3.680755781854117E-4</v>
      </c>
      <c r="E63" s="18">
        <f>Price!D31/Price!D30-1</f>
        <v>2.3949169110459856E-3</v>
      </c>
      <c r="F63" s="18">
        <f>Price!E31/Price!E30-1</f>
        <v>2.2847742643026248E-3</v>
      </c>
      <c r="G63" s="18">
        <f>Price!F31/Price!F30-1</f>
        <v>-8.5620051305400624E-3</v>
      </c>
      <c r="H63" s="18">
        <f>Price!G31/Price!G30-1</f>
        <v>-2.7299069696507638E-2</v>
      </c>
      <c r="I63" s="18">
        <f>Price!H31/Price!H30-1</f>
        <v>1.0650887573964374E-2</v>
      </c>
      <c r="J63" s="18">
        <f>Price!I31/Price!I30-1</f>
        <v>8.8398840359298347E-3</v>
      </c>
      <c r="K63" s="18">
        <f>Price!J31/Price!J30-1</f>
        <v>1.2567947877712982E-2</v>
      </c>
      <c r="L63" s="18">
        <f>Price!K31/Price!K30-1</f>
        <v>3.3026603498542251E-2</v>
      </c>
      <c r="M63" s="19"/>
      <c r="N63" s="18">
        <f t="shared" si="20"/>
        <v>-3.3061265497509319E-4</v>
      </c>
      <c r="O63" s="21">
        <f t="shared" si="21"/>
        <v>-33.061265497509318</v>
      </c>
      <c r="P63" s="21">
        <f t="shared" si="22"/>
        <v>2.0223630059662233E-2</v>
      </c>
      <c r="Q63" s="18">
        <f t="shared" si="23"/>
        <v>2.5917624763954979E-2</v>
      </c>
      <c r="R63" s="25">
        <f t="shared" si="24"/>
        <v>3.3264911253760229E-2</v>
      </c>
      <c r="S63" s="18">
        <f t="shared" si="25"/>
        <v>4.7047198794683678E-2</v>
      </c>
      <c r="T63" s="19">
        <f t="shared" si="26"/>
        <v>1.2123753502713888E-3</v>
      </c>
      <c r="U63" s="19">
        <f t="shared" si="26"/>
        <v>1.5560669158661748E-3</v>
      </c>
      <c r="V63" s="19">
        <f t="shared" si="26"/>
        <v>2.2007751341982262E-3</v>
      </c>
      <c r="W63" s="19"/>
      <c r="X63" s="19"/>
      <c r="Y63" s="19"/>
      <c r="Z63" s="19"/>
      <c r="AA63" s="19"/>
      <c r="AB63" s="19"/>
      <c r="AC63" s="19"/>
      <c r="AD63" s="20"/>
    </row>
    <row r="64" spans="2:30" s="17" customFormat="1" ht="16.2" x14ac:dyDescent="0.3">
      <c r="B64" s="17">
        <v>31</v>
      </c>
      <c r="C64" s="18">
        <f>Price!B32/Price!B31-1</f>
        <v>6.5683841774921703E-4</v>
      </c>
      <c r="D64" s="18">
        <f>Price!C32/Price!C31-1</f>
        <v>6.0710124486416106E-3</v>
      </c>
      <c r="E64" s="18">
        <f>Price!D32/Price!D31-1</f>
        <v>7.3788743153413439E-3</v>
      </c>
      <c r="F64" s="18">
        <f>Price!E32/Price!E31-1</f>
        <v>8.1152548554754844E-3</v>
      </c>
      <c r="G64" s="18">
        <f>Price!F32/Price!F31-1</f>
        <v>8.5351374358746401E-3</v>
      </c>
      <c r="H64" s="18">
        <f>Price!G32/Price!G31-1</f>
        <v>1.7089996864220858E-2</v>
      </c>
      <c r="I64" s="18">
        <f>Price!H32/Price!H31-1</f>
        <v>2.0491803278688714E-2</v>
      </c>
      <c r="J64" s="18">
        <f>Price!I32/Price!I31-1</f>
        <v>1.3332077071654069E-2</v>
      </c>
      <c r="K64" s="18">
        <f>Price!J32/Price!J31-1</f>
        <v>-1.7856462973538934E-2</v>
      </c>
      <c r="L64" s="18">
        <f>Price!K32/Price!K31-1</f>
        <v>-7.2099484058738006E-2</v>
      </c>
      <c r="M64" s="19"/>
      <c r="N64" s="18">
        <f t="shared" si="20"/>
        <v>-8.2849523446310025E-4</v>
      </c>
      <c r="O64" s="21">
        <f t="shared" si="21"/>
        <v>-82.84952344631003</v>
      </c>
      <c r="P64" s="21">
        <f t="shared" si="22"/>
        <v>2.71426139919442E-2</v>
      </c>
      <c r="Q64" s="18">
        <f t="shared" si="23"/>
        <v>3.4784659454348874E-2</v>
      </c>
      <c r="R64" s="25">
        <f t="shared" si="24"/>
        <v>4.4645627069593179E-2</v>
      </c>
      <c r="S64" s="18">
        <f t="shared" si="25"/>
        <v>6.3143162356070565E-2</v>
      </c>
      <c r="T64" s="19">
        <f t="shared" si="26"/>
        <v>1.6271577381847171E-3</v>
      </c>
      <c r="U64" s="19">
        <f t="shared" si="26"/>
        <v>2.0884343472655524E-3</v>
      </c>
      <c r="V64" s="19">
        <f t="shared" si="26"/>
        <v>2.9537125518211398E-3</v>
      </c>
      <c r="W64" s="19"/>
      <c r="X64" s="19"/>
      <c r="Y64" s="19"/>
      <c r="Z64" s="19"/>
      <c r="AA64" s="19"/>
      <c r="AB64" s="19"/>
      <c r="AC64" s="19"/>
      <c r="AD64" s="20"/>
    </row>
    <row r="65" spans="2:30" s="17" customFormat="1" ht="16.2" x14ac:dyDescent="0.3">
      <c r="B65" s="17">
        <v>32</v>
      </c>
      <c r="C65" s="18">
        <f>Price!B33/Price!B32-1</f>
        <v>7.2934140471270226E-5</v>
      </c>
      <c r="D65" s="18">
        <f>Price!C33/Price!C32-1</f>
        <v>-5.7905644276484702E-3</v>
      </c>
      <c r="E65" s="18">
        <f>Price!D33/Price!D32-1</f>
        <v>5.3726141882188827E-3</v>
      </c>
      <c r="F65" s="18">
        <f>Price!E33/Price!E32-1</f>
        <v>-1.2662807525324338E-3</v>
      </c>
      <c r="G65" s="18">
        <f>Price!F33/Price!F32-1</f>
        <v>1.0995113282985303E-2</v>
      </c>
      <c r="H65" s="18">
        <f>Price!G33/Price!G32-1</f>
        <v>1.0328349005703563E-2</v>
      </c>
      <c r="I65" s="18">
        <f>Price!H33/Price!H32-1</f>
        <v>-1.0040160642569296E-3</v>
      </c>
      <c r="J65" s="18">
        <f>Price!I33/Price!I32-1</f>
        <v>8.0427708042771773E-3</v>
      </c>
      <c r="K65" s="18">
        <f>Price!J33/Price!J32-1</f>
        <v>8.0244999224685643E-3</v>
      </c>
      <c r="L65" s="18">
        <f>Price!K33/Price!K32-1</f>
        <v>1.7583879859328633E-3</v>
      </c>
      <c r="M65" s="19"/>
      <c r="N65" s="18">
        <f t="shared" si="20"/>
        <v>3.653380808561979E-3</v>
      </c>
      <c r="O65" s="21">
        <f t="shared" si="21"/>
        <v>365.33808085619791</v>
      </c>
      <c r="P65" s="21">
        <f t="shared" si="22"/>
        <v>5.6889614331135192E-3</v>
      </c>
      <c r="Q65" s="18">
        <f t="shared" si="23"/>
        <v>7.2906974309294853E-3</v>
      </c>
      <c r="R65" s="25">
        <f t="shared" si="24"/>
        <v>9.3575088468438126E-3</v>
      </c>
      <c r="S65" s="18">
        <f t="shared" si="25"/>
        <v>1.323450333542397E-2</v>
      </c>
      <c r="T65" s="19">
        <f t="shared" si="26"/>
        <v>3.4104444107234719E-4</v>
      </c>
      <c r="U65" s="19">
        <f t="shared" si="26"/>
        <v>4.37725801233056E-4</v>
      </c>
      <c r="V65" s="19">
        <f t="shared" si="26"/>
        <v>6.1908395399208778E-4</v>
      </c>
      <c r="W65" s="19"/>
      <c r="X65" s="19"/>
      <c r="Y65" s="19"/>
      <c r="Z65" s="19"/>
      <c r="AA65" s="19"/>
      <c r="AB65" s="19"/>
      <c r="AC65" s="19"/>
      <c r="AD65" s="20"/>
    </row>
    <row r="66" spans="2:30" s="17" customFormat="1" ht="16.2" x14ac:dyDescent="0.3">
      <c r="B66" s="17">
        <v>33</v>
      </c>
      <c r="C66" s="18">
        <f>Price!B34/Price!B33-1</f>
        <v>-1.8523920653442327E-2</v>
      </c>
      <c r="D66" s="18">
        <f>Price!C34/Price!C33-1</f>
        <v>5.8242903562013559E-3</v>
      </c>
      <c r="E66" s="18">
        <f>Price!D34/Price!D33-1</f>
        <v>-1.4459030073498691E-2</v>
      </c>
      <c r="F66" s="18">
        <f>Price!E34/Price!E33-1</f>
        <v>1.159210287991308E-2</v>
      </c>
      <c r="G66" s="18">
        <f>Price!F34/Price!F33-1</f>
        <v>-6.1957596396792214E-3</v>
      </c>
      <c r="H66" s="18">
        <f>Price!G34/Price!G33-1</f>
        <v>7.3237717424474713E-3</v>
      </c>
      <c r="I66" s="18">
        <f>Price!H34/Price!H33-1</f>
        <v>-2.8715003589375399E-2</v>
      </c>
      <c r="J66" s="18">
        <f>Price!I34/Price!I33-1</f>
        <v>-1.494258174606844E-2</v>
      </c>
      <c r="K66" s="18">
        <f>Price!J34/Price!J33-1</f>
        <v>1.1883244241049251E-2</v>
      </c>
      <c r="L66" s="18">
        <f>Price!K34/Price!K33-1</f>
        <v>-8.6199535082309375E-2</v>
      </c>
      <c r="M66" s="19"/>
      <c r="N66" s="18">
        <f t="shared" si="20"/>
        <v>-1.324124215647623E-2</v>
      </c>
      <c r="O66" s="21">
        <f t="shared" si="21"/>
        <v>-1324.124215647623</v>
      </c>
      <c r="P66" s="21">
        <f t="shared" si="22"/>
        <v>2.9209249007865465E-2</v>
      </c>
      <c r="Q66" s="18">
        <f t="shared" si="23"/>
        <v>3.7433158794412058E-2</v>
      </c>
      <c r="R66" s="25">
        <f t="shared" si="24"/>
        <v>4.8044939171116179E-2</v>
      </c>
      <c r="S66" s="18">
        <f t="shared" si="25"/>
        <v>6.7950874331777364E-2</v>
      </c>
      <c r="T66" s="19">
        <f t="shared" si="26"/>
        <v>1.751049311750838E-3</v>
      </c>
      <c r="U66" s="19">
        <f t="shared" si="26"/>
        <v>2.2474474604385368E-3</v>
      </c>
      <c r="V66" s="19">
        <f t="shared" si="26"/>
        <v>3.1786078322967579E-3</v>
      </c>
      <c r="W66" s="19"/>
      <c r="X66" s="19"/>
      <c r="Y66" s="19"/>
      <c r="Z66" s="19"/>
      <c r="AA66" s="19"/>
      <c r="AB66" s="19"/>
      <c r="AC66" s="19"/>
      <c r="AD66" s="20"/>
    </row>
    <row r="67" spans="2:30" s="17" customFormat="1" ht="16.2" x14ac:dyDescent="0.3">
      <c r="B67" s="17">
        <v>34</v>
      </c>
      <c r="C67" s="18">
        <f>Price!B35/Price!B34-1</f>
        <v>-2.0879774112052218E-2</v>
      </c>
      <c r="D67" s="18">
        <f>Price!C35/Price!C34-1</f>
        <v>-8.0458368889430032E-3</v>
      </c>
      <c r="E67" s="18">
        <f>Price!D35/Price!D34-1</f>
        <v>1.0388679921189414E-2</v>
      </c>
      <c r="F67" s="18">
        <f>Price!E35/Price!E34-1</f>
        <v>-1.5219337511190645E-2</v>
      </c>
      <c r="G67" s="18">
        <f>Price!F35/Price!F34-1</f>
        <v>-7.3618818119515206E-3</v>
      </c>
      <c r="H67" s="18">
        <f>Price!G35/Price!G34-1</f>
        <v>1.5752802181157266E-2</v>
      </c>
      <c r="I67" s="18">
        <f>Price!H35/Price!H34-1</f>
        <v>-1.6260162601625661E-3</v>
      </c>
      <c r="J67" s="18">
        <f>Price!I35/Price!I34-1</f>
        <v>4.1200430731773707E-3</v>
      </c>
      <c r="K67" s="18">
        <f>Price!J35/Price!J34-1</f>
        <v>-3.6105199148677158E-3</v>
      </c>
      <c r="L67" s="18">
        <f>Price!K35/Price!K34-1</f>
        <v>5.1915688921155834E-5</v>
      </c>
      <c r="M67" s="19"/>
      <c r="N67" s="18">
        <f t="shared" si="20"/>
        <v>-2.6429925634722461E-3</v>
      </c>
      <c r="O67" s="21">
        <f t="shared" si="21"/>
        <v>-264.29925634722463</v>
      </c>
      <c r="P67" s="21">
        <f t="shared" si="22"/>
        <v>1.1082541723920468E-2</v>
      </c>
      <c r="Q67" s="18">
        <f t="shared" si="23"/>
        <v>1.4202848696503633E-2</v>
      </c>
      <c r="R67" s="25">
        <f t="shared" si="24"/>
        <v>1.8229158950431597E-2</v>
      </c>
      <c r="S67" s="18">
        <f t="shared" si="25"/>
        <v>2.5781847378411295E-2</v>
      </c>
      <c r="T67" s="19">
        <f t="shared" si="26"/>
        <v>6.643812394113664E-4</v>
      </c>
      <c r="U67" s="19">
        <f t="shared" si="26"/>
        <v>8.5272408906925719E-4</v>
      </c>
      <c r="V67" s="19">
        <f t="shared" si="26"/>
        <v>1.2060239520681711E-3</v>
      </c>
      <c r="W67" s="19"/>
      <c r="X67" s="19"/>
      <c r="Y67" s="19"/>
      <c r="Z67" s="19"/>
      <c r="AA67" s="19"/>
      <c r="AB67" s="19"/>
      <c r="AC67" s="19"/>
      <c r="AD67" s="20"/>
    </row>
    <row r="68" spans="2:30" s="17" customFormat="1" ht="16.2" x14ac:dyDescent="0.3">
      <c r="B68" s="17">
        <v>35</v>
      </c>
      <c r="C68" s="18">
        <f>Price!B36/Price!B35-1</f>
        <v>-3.7489565151400228E-2</v>
      </c>
      <c r="D68" s="18">
        <f>Price!C36/Price!C35-1</f>
        <v>-1.9663266560157044E-3</v>
      </c>
      <c r="E68" s="18">
        <f>Price!D36/Price!D35-1</f>
        <v>2.0144719666082E-3</v>
      </c>
      <c r="F68" s="18">
        <f>Price!E36/Price!E35-1</f>
        <v>2.7272727272720232E-4</v>
      </c>
      <c r="G68" s="18">
        <f>Price!F36/Price!F35-1</f>
        <v>-1.6469933184855234E-2</v>
      </c>
      <c r="H68" s="18">
        <f>Price!G36/Price!G35-1</f>
        <v>-1.699970175961818E-2</v>
      </c>
      <c r="I68" s="18">
        <f>Price!H36/Price!H35-1</f>
        <v>-4.960023689665527E-3</v>
      </c>
      <c r="J68" s="18">
        <f>Price!I36/Price!I35-1</f>
        <v>-1.4034596913321207E-2</v>
      </c>
      <c r="K68" s="18">
        <f>Price!J36/Price!J35-1</f>
        <v>8.6203608345729599E-3</v>
      </c>
      <c r="L68" s="18">
        <f>Price!K36/Price!K35-1</f>
        <v>6.5929502154389308E-3</v>
      </c>
      <c r="M68" s="19"/>
      <c r="N68" s="18">
        <f t="shared" si="20"/>
        <v>-7.4419637065528789E-3</v>
      </c>
      <c r="O68" s="21">
        <f t="shared" si="21"/>
        <v>-744.19637065528786</v>
      </c>
      <c r="P68" s="21">
        <f t="shared" si="22"/>
        <v>1.3981082827023339E-2</v>
      </c>
      <c r="Q68" s="18">
        <f t="shared" si="23"/>
        <v>1.7917478584980492E-2</v>
      </c>
      <c r="R68" s="25">
        <f t="shared" si="24"/>
        <v>2.2996834796738273E-2</v>
      </c>
      <c r="S68" s="18">
        <f t="shared" si="25"/>
        <v>3.2524862311434651E-2</v>
      </c>
      <c r="T68" s="19">
        <f t="shared" si="26"/>
        <v>8.3814429652738704E-4</v>
      </c>
      <c r="U68" s="19">
        <f t="shared" si="26"/>
        <v>1.0757465584039219E-3</v>
      </c>
      <c r="V68" s="19">
        <f t="shared" si="26"/>
        <v>1.5214488864810998E-3</v>
      </c>
      <c r="W68" s="19"/>
      <c r="X68" s="19"/>
      <c r="Y68" s="19"/>
      <c r="Z68" s="19"/>
      <c r="AA68" s="19"/>
      <c r="AB68" s="19"/>
      <c r="AC68" s="19"/>
      <c r="AD68" s="20"/>
    </row>
    <row r="69" spans="2:30" s="17" customFormat="1" ht="16.2" x14ac:dyDescent="0.3">
      <c r="B69" s="17">
        <v>36</v>
      </c>
      <c r="C69" s="18">
        <f>Price!B37/Price!B36-1</f>
        <v>-2.0026807537648739E-2</v>
      </c>
      <c r="D69" s="18">
        <f>Price!C37/Price!C36-1</f>
        <v>-1.1205516561999751E-2</v>
      </c>
      <c r="E69" s="18">
        <f>Price!D37/Price!D36-1</f>
        <v>-2.209855892949053E-2</v>
      </c>
      <c r="F69" s="18">
        <f>Price!E37/Price!E36-1</f>
        <v>3.6353721712267806E-4</v>
      </c>
      <c r="G69" s="18">
        <f>Price!F37/Price!F36-1</f>
        <v>-2.7354762740458116E-2</v>
      </c>
      <c r="H69" s="18">
        <f>Price!G37/Price!G36-1</f>
        <v>-4.3992718446603796E-3</v>
      </c>
      <c r="I69" s="18">
        <f>Price!H37/Price!H36-1</f>
        <v>-3.7199613124023756E-3</v>
      </c>
      <c r="J69" s="18">
        <f>Price!I37/Price!I36-1</f>
        <v>-2.8374160597748999E-2</v>
      </c>
      <c r="K69" s="18">
        <f>Price!J37/Price!J36-1</f>
        <v>-1.6223575237303001E-2</v>
      </c>
      <c r="L69" s="18">
        <f>Price!K37/Price!K36-1</f>
        <v>-2.3878287777204688E-2</v>
      </c>
      <c r="M69" s="19"/>
      <c r="N69" s="18">
        <f t="shared" si="20"/>
        <v>-1.5691736532179389E-2</v>
      </c>
      <c r="O69" s="21">
        <f t="shared" si="21"/>
        <v>-1569.1736532179389</v>
      </c>
      <c r="P69" s="21">
        <f t="shared" si="22"/>
        <v>1.0396334255027773E-2</v>
      </c>
      <c r="Q69" s="18">
        <f t="shared" si="23"/>
        <v>1.3323438440455802E-2</v>
      </c>
      <c r="R69" s="25">
        <f t="shared" si="24"/>
        <v>1.7100448106382258E-2</v>
      </c>
      <c r="S69" s="18">
        <f t="shared" si="25"/>
        <v>2.4185490092001827E-2</v>
      </c>
      <c r="T69" s="19">
        <f t="shared" si="26"/>
        <v>6.2324416273406885E-4</v>
      </c>
      <c r="U69" s="19">
        <f t="shared" si="26"/>
        <v>7.9992522276216532E-4</v>
      </c>
      <c r="V69" s="19">
        <f t="shared" si="26"/>
        <v>1.1313495078667639E-3</v>
      </c>
      <c r="W69" s="19"/>
      <c r="X69" s="19"/>
      <c r="Y69" s="19"/>
      <c r="Z69" s="19"/>
      <c r="AA69" s="19"/>
      <c r="AB69" s="19"/>
      <c r="AC69" s="19"/>
      <c r="AD69" s="20"/>
    </row>
    <row r="70" spans="2:30" s="17" customFormat="1" ht="16.2" x14ac:dyDescent="0.3">
      <c r="B70" s="17">
        <v>37</v>
      </c>
      <c r="C70" s="18">
        <f>Price!B38/Price!B37-1</f>
        <v>-8.0456995735889159E-5</v>
      </c>
      <c r="D70" s="18">
        <f>Price!C38/Price!C37-1</f>
        <v>-6.7870485678704906E-3</v>
      </c>
      <c r="E70" s="18">
        <f>Price!D38/Price!D37-1</f>
        <v>1.7137594158086911E-2</v>
      </c>
      <c r="F70" s="18">
        <f>Price!E38/Price!E37-1</f>
        <v>-9.0851276460579555E-5</v>
      </c>
      <c r="G70" s="18">
        <f>Price!F38/Price!F37-1</f>
        <v>-2.2885745882079034E-2</v>
      </c>
      <c r="H70" s="18">
        <f>Price!G38/Price!G37-1</f>
        <v>2.3617248209660158E-2</v>
      </c>
      <c r="I70" s="18">
        <f>Price!H38/Price!H37-1</f>
        <v>1.3068478829064256E-2</v>
      </c>
      <c r="J70" s="18">
        <f>Price!I38/Price!I37-1</f>
        <v>1.2654531295628324E-3</v>
      </c>
      <c r="K70" s="18">
        <f>Price!J38/Price!J37-1</f>
        <v>-1.1762896901668318E-2</v>
      </c>
      <c r="L70" s="18">
        <f>Price!K38/Price!K37-1</f>
        <v>-1.0619749564114822E-2</v>
      </c>
      <c r="M70" s="19"/>
      <c r="N70" s="18">
        <f t="shared" si="20"/>
        <v>2.8620251384450237E-4</v>
      </c>
      <c r="O70" s="21">
        <f t="shared" si="21"/>
        <v>28.620251384450238</v>
      </c>
      <c r="P70" s="21">
        <f t="shared" si="22"/>
        <v>1.4314017538031364E-2</v>
      </c>
      <c r="Q70" s="18">
        <f t="shared" si="23"/>
        <v>1.8344151585096963E-2</v>
      </c>
      <c r="R70" s="25">
        <f t="shared" si="24"/>
        <v>2.3544463663677864E-2</v>
      </c>
      <c r="S70" s="18">
        <f t="shared" si="25"/>
        <v>3.3299384268582574E-2</v>
      </c>
      <c r="T70" s="19">
        <f t="shared" si="26"/>
        <v>8.5810321763527236E-4</v>
      </c>
      <c r="U70" s="19">
        <f t="shared" si="26"/>
        <v>1.1013635563125411E-3</v>
      </c>
      <c r="V70" s="19">
        <f t="shared" si="26"/>
        <v>1.5576794954833579E-3</v>
      </c>
      <c r="W70" s="19"/>
      <c r="X70" s="19"/>
      <c r="Y70" s="19"/>
      <c r="Z70" s="19"/>
      <c r="AA70" s="19"/>
      <c r="AB70" s="19"/>
      <c r="AC70" s="19"/>
      <c r="AD70" s="20"/>
    </row>
    <row r="71" spans="2:30" s="17" customFormat="1" ht="16.2" x14ac:dyDescent="0.3">
      <c r="B71" s="17">
        <v>38</v>
      </c>
      <c r="C71" s="18">
        <f>Price!B39/Price!B38-1</f>
        <v>1.2793691663984585E-2</v>
      </c>
      <c r="D71" s="18">
        <f>Price!C39/Price!C38-1</f>
        <v>1.8870290263933276E-2</v>
      </c>
      <c r="E71" s="18">
        <f>Price!D39/Price!D38-1</f>
        <v>1.9258133367828778E-2</v>
      </c>
      <c r="F71" s="18">
        <f>Price!E39/Price!E38-1</f>
        <v>1.4628384517536119E-2</v>
      </c>
      <c r="G71" s="18">
        <f>Price!F39/Price!F38-1</f>
        <v>-3.0974874611333636E-4</v>
      </c>
      <c r="H71" s="18">
        <f>Price!G39/Price!G38-1</f>
        <v>1.6076213158678243E-2</v>
      </c>
      <c r="I71" s="18">
        <f>Price!H39/Price!H38-1</f>
        <v>3.0222615361934491E-3</v>
      </c>
      <c r="J71" s="18">
        <f>Price!I39/Price!I38-1</f>
        <v>4.4477931168578566E-2</v>
      </c>
      <c r="K71" s="18">
        <f>Price!J39/Price!J38-1</f>
        <v>2.4700482340127783E-2</v>
      </c>
      <c r="L71" s="18">
        <f>Price!K39/Price!K38-1</f>
        <v>3.9143436932607134E-2</v>
      </c>
      <c r="M71" s="19"/>
      <c r="N71" s="18">
        <f t="shared" si="20"/>
        <v>1.9266107620335461E-2</v>
      </c>
      <c r="O71" s="21">
        <f t="shared" si="21"/>
        <v>1926.6107620335461</v>
      </c>
      <c r="P71" s="21">
        <f t="shared" si="22"/>
        <v>1.4067638945196151E-2</v>
      </c>
      <c r="Q71" s="18">
        <f t="shared" si="23"/>
        <v>1.8028404713732321E-2</v>
      </c>
      <c r="R71" s="25">
        <f t="shared" si="24"/>
        <v>2.3139206941649663E-2</v>
      </c>
      <c r="S71" s="18">
        <f t="shared" si="25"/>
        <v>3.2726221952931199E-2</v>
      </c>
      <c r="T71" s="19">
        <f t="shared" si="26"/>
        <v>8.4333320197009498E-4</v>
      </c>
      <c r="U71" s="19">
        <f t="shared" si="26"/>
        <v>1.0824064464387195E-3</v>
      </c>
      <c r="V71" s="19">
        <f t="shared" si="26"/>
        <v>1.5308680932221981E-3</v>
      </c>
      <c r="W71" s="18"/>
      <c r="X71" s="18"/>
      <c r="Y71" s="18"/>
      <c r="Z71" s="18"/>
      <c r="AA71" s="18"/>
      <c r="AB71" s="18"/>
      <c r="AC71" s="19"/>
      <c r="AD71" s="20"/>
    </row>
    <row r="72" spans="2:30" s="17" customFormat="1" ht="16.2" x14ac:dyDescent="0.3">
      <c r="B72" s="17">
        <v>39</v>
      </c>
      <c r="C72" s="18">
        <f>Price!B40/Price!B39-1</f>
        <v>-1.0248669261937016E-2</v>
      </c>
      <c r="D72" s="18">
        <f>Price!C40/Price!C39-1</f>
        <v>1.4398227910410899E-2</v>
      </c>
      <c r="E72" s="18">
        <f>Price!D40/Price!D39-1</f>
        <v>1.1358768937891783E-2</v>
      </c>
      <c r="F72" s="18">
        <f>Price!E40/Price!E39-1</f>
        <v>3.4745231485627359E-2</v>
      </c>
      <c r="G72" s="18">
        <f>Price!F40/Price!F39-1</f>
        <v>7.8891232586131288E-3</v>
      </c>
      <c r="H72" s="18">
        <f>Price!G40/Price!G39-1</f>
        <v>-2.5637269264576656E-2</v>
      </c>
      <c r="I72" s="18">
        <f>Price!H40/Price!H39-1</f>
        <v>1.0729771441170044E-2</v>
      </c>
      <c r="J72" s="18">
        <f>Price!I40/Price!I39-1</f>
        <v>5.5010006050169924E-2</v>
      </c>
      <c r="K72" s="18">
        <f>Price!J40/Price!J39-1</f>
        <v>1.3893633982462017E-2</v>
      </c>
      <c r="L72" s="18">
        <f>Price!K40/Price!K39-1</f>
        <v>-1.3104476077907434E-2</v>
      </c>
      <c r="M72" s="19"/>
      <c r="N72" s="18">
        <f t="shared" si="20"/>
        <v>9.9034348461924052E-3</v>
      </c>
      <c r="O72" s="21">
        <f t="shared" si="21"/>
        <v>990.34348461924048</v>
      </c>
      <c r="P72" s="21">
        <f t="shared" si="22"/>
        <v>2.3317408075693439E-2</v>
      </c>
      <c r="Q72" s="18">
        <f t="shared" si="23"/>
        <v>2.988246082384724E-2</v>
      </c>
      <c r="R72" s="25">
        <f t="shared" si="24"/>
        <v>3.8353723244411886E-2</v>
      </c>
      <c r="S72" s="18">
        <f t="shared" si="25"/>
        <v>5.4244402705032162E-2</v>
      </c>
      <c r="T72" s="19">
        <f t="shared" si="26"/>
        <v>1.397842558422565E-3</v>
      </c>
      <c r="U72" s="19">
        <f t="shared" si="26"/>
        <v>1.7941115004228535E-3</v>
      </c>
      <c r="V72" s="19">
        <f t="shared" si="26"/>
        <v>2.5374461328430812E-3</v>
      </c>
      <c r="W72" s="18"/>
      <c r="X72" s="18"/>
      <c r="Y72" s="18"/>
      <c r="Z72" s="18"/>
      <c r="AA72" s="18"/>
      <c r="AB72" s="18"/>
      <c r="AC72" s="19"/>
      <c r="AD72" s="20"/>
    </row>
    <row r="73" spans="2:30" s="17" customFormat="1" ht="16.2" x14ac:dyDescent="0.3">
      <c r="B73" s="17">
        <v>40</v>
      </c>
      <c r="C73" s="18">
        <f>Price!B41/Price!B40-1</f>
        <v>-1.4207737999679004E-2</v>
      </c>
      <c r="D73" s="18">
        <f>Price!C41/Price!C40-1</f>
        <v>-1.9713696469731867E-2</v>
      </c>
      <c r="E73" s="18">
        <f>Price!D41/Price!D40-1</f>
        <v>-6.2744113817821967E-3</v>
      </c>
      <c r="F73" s="18">
        <f>Price!E41/Price!E40-1</f>
        <v>-3.8165296408481098E-2</v>
      </c>
      <c r="G73" s="18">
        <f>Price!F41/Price!F40-1</f>
        <v>-1.3289979308306221E-2</v>
      </c>
      <c r="H73" s="18">
        <f>Price!G41/Price!G40-1</f>
        <v>-2.9619606074274607E-2</v>
      </c>
      <c r="I73" s="18">
        <f>Price!H41/Price!H40-1</f>
        <v>5.2352214062385549E-3</v>
      </c>
      <c r="J73" s="18">
        <f>Price!I41/Price!I40-1</f>
        <v>-6.9257576425957312E-3</v>
      </c>
      <c r="K73" s="18">
        <f>Price!J41/Price!J40-1</f>
        <v>-5.6160844659103315E-3</v>
      </c>
      <c r="L73" s="18">
        <f>Price!K41/Price!K40-1</f>
        <v>-1.1768381587169308E-2</v>
      </c>
      <c r="M73" s="19"/>
      <c r="N73" s="18">
        <f t="shared" si="20"/>
        <v>-1.4034572993169181E-2</v>
      </c>
      <c r="O73" s="21">
        <f t="shared" si="21"/>
        <v>-1403.4572993169181</v>
      </c>
      <c r="P73" s="21">
        <f t="shared" si="22"/>
        <v>1.2543740496153411E-2</v>
      </c>
      <c r="Q73" s="18">
        <f t="shared" si="23"/>
        <v>1.607545027063061E-2</v>
      </c>
      <c r="R73" s="25">
        <f t="shared" si="24"/>
        <v>2.0632617050635991E-2</v>
      </c>
      <c r="S73" s="18">
        <f t="shared" si="25"/>
        <v>2.9181104035746488E-2</v>
      </c>
      <c r="T73" s="19">
        <f t="shared" si="26"/>
        <v>7.5197784635462183E-4</v>
      </c>
      <c r="U73" s="19">
        <f t="shared" si="26"/>
        <v>9.6515311690788903E-4</v>
      </c>
      <c r="V73" s="19">
        <f t="shared" si="26"/>
        <v>1.3650344716714428E-3</v>
      </c>
      <c r="W73" s="18"/>
      <c r="X73" s="18"/>
      <c r="Y73" s="18"/>
      <c r="Z73" s="18"/>
      <c r="AA73" s="18"/>
      <c r="AB73" s="18"/>
      <c r="AC73" s="19"/>
      <c r="AD73" s="20"/>
    </row>
    <row r="74" spans="2:30" s="17" customFormat="1" ht="16.2" x14ac:dyDescent="0.3">
      <c r="B74" s="17">
        <v>41</v>
      </c>
      <c r="C74" s="18">
        <f>Price!B42/Price!B41-1</f>
        <v>1.5715332627636247E-2</v>
      </c>
      <c r="D74" s="18">
        <f>Price!C42/Price!C41-1</f>
        <v>7.4252830889176558E-4</v>
      </c>
      <c r="E74" s="18">
        <f>Price!D42/Price!D41-1</f>
        <v>5.8089059367649742E-3</v>
      </c>
      <c r="F74" s="18">
        <f>Price!E42/Price!E41-1</f>
        <v>2.4923519884829881E-2</v>
      </c>
      <c r="G74" s="18">
        <f>Price!F42/Price!F41-1</f>
        <v>6.6865585792859061E-3</v>
      </c>
      <c r="H74" s="18">
        <f>Price!G42/Price!G41-1</f>
        <v>1.9832661915091476E-2</v>
      </c>
      <c r="I74" s="18">
        <f>Price!H42/Price!H41-1</f>
        <v>-9.3309222423145766E-3</v>
      </c>
      <c r="J74" s="18">
        <f>Price!I42/Price!I41-1</f>
        <v>-1.8212508884150047E-3</v>
      </c>
      <c r="K74" s="18">
        <f>Price!J42/Price!J41-1</f>
        <v>3.0121616024714193E-4</v>
      </c>
      <c r="L74" s="18">
        <f>Price!K42/Price!K41-1</f>
        <v>1.3067762672568151E-2</v>
      </c>
      <c r="M74" s="19"/>
      <c r="N74" s="18">
        <f t="shared" si="20"/>
        <v>7.5926312954585958E-3</v>
      </c>
      <c r="O74" s="21">
        <f t="shared" si="21"/>
        <v>759.26312954585956</v>
      </c>
      <c r="P74" s="21">
        <f t="shared" si="22"/>
        <v>1.0673188220102691E-2</v>
      </c>
      <c r="Q74" s="18">
        <f t="shared" si="23"/>
        <v>1.3678241072824794E-2</v>
      </c>
      <c r="R74" s="25">
        <f t="shared" si="24"/>
        <v>1.7555832354971632E-2</v>
      </c>
      <c r="S74" s="18">
        <f t="shared" si="25"/>
        <v>2.482954872507364E-2</v>
      </c>
      <c r="T74" s="19">
        <f t="shared" si="26"/>
        <v>6.3984112984093915E-4</v>
      </c>
      <c r="U74" s="19">
        <f t="shared" si="26"/>
        <v>8.2122719942553013E-4</v>
      </c>
      <c r="V74" s="19">
        <f t="shared" si="26"/>
        <v>1.1614772999764679E-3</v>
      </c>
      <c r="W74" s="19"/>
      <c r="X74" s="19"/>
      <c r="Y74" s="19"/>
      <c r="Z74" s="19"/>
      <c r="AA74" s="19"/>
      <c r="AB74" s="19"/>
      <c r="AC74" s="19"/>
      <c r="AD74" s="20"/>
    </row>
    <row r="75" spans="2:30" s="17" customFormat="1" ht="16.2" x14ac:dyDescent="0.3">
      <c r="B75" s="17">
        <v>42</v>
      </c>
      <c r="C75" s="18">
        <f>Price!B43/Price!B42-1</f>
        <v>-2.1484688151354958E-2</v>
      </c>
      <c r="D75" s="18">
        <f>Price!C43/Price!C42-1</f>
        <v>-1.354108699684653E-2</v>
      </c>
      <c r="E75" s="18">
        <f>Price!D43/Price!D42-1</f>
        <v>-3.5546697217470502E-2</v>
      </c>
      <c r="F75" s="18">
        <f>Price!E43/Price!E42-1</f>
        <v>-7.2864542182424774E-3</v>
      </c>
      <c r="G75" s="18">
        <f>Price!F43/Price!F42-1</f>
        <v>-6.9635396207549105E-3</v>
      </c>
      <c r="H75" s="18">
        <f>Price!G43/Price!G42-1</f>
        <v>-6.9887572166514755E-2</v>
      </c>
      <c r="I75" s="18">
        <f>Price!H43/Price!H42-1</f>
        <v>-1.9421728971962593E-2</v>
      </c>
      <c r="J75" s="18">
        <f>Price!I43/Price!I42-1</f>
        <v>-3.9161586044234808E-2</v>
      </c>
      <c r="K75" s="18">
        <f>Price!J43/Price!J42-1</f>
        <v>-6.2445891519554375E-2</v>
      </c>
      <c r="L75" s="18">
        <f>Price!K43/Price!K42-1</f>
        <v>-2.6786643087485573E-2</v>
      </c>
      <c r="M75" s="19"/>
      <c r="N75" s="18">
        <f t="shared" si="20"/>
        <v>-3.0252588799442148E-2</v>
      </c>
      <c r="O75" s="21">
        <f t="shared" si="21"/>
        <v>-3025.2588799442146</v>
      </c>
      <c r="P75" s="21">
        <f t="shared" si="22"/>
        <v>2.1781828028043067E-2</v>
      </c>
      <c r="Q75" s="18">
        <f t="shared" si="23"/>
        <v>2.7914535809761852E-2</v>
      </c>
      <c r="R75" s="25">
        <f t="shared" si="24"/>
        <v>3.582791883355986E-2</v>
      </c>
      <c r="S75" s="18">
        <f t="shared" si="25"/>
        <v>5.0672109325761189E-2</v>
      </c>
      <c r="T75" s="19">
        <f t="shared" si="26"/>
        <v>1.3057869090338234E-3</v>
      </c>
      <c r="U75" s="19">
        <f t="shared" si="26"/>
        <v>1.6759593535647609E-3</v>
      </c>
      <c r="V75" s="19">
        <f t="shared" si="26"/>
        <v>2.3703412967938649E-3</v>
      </c>
      <c r="W75" s="19"/>
      <c r="X75" s="19"/>
      <c r="Y75" s="19"/>
      <c r="Z75" s="19"/>
      <c r="AA75" s="19"/>
      <c r="AB75" s="19"/>
      <c r="AC75" s="19"/>
      <c r="AD75" s="20"/>
    </row>
    <row r="76" spans="2:30" s="17" customFormat="1" ht="16.2" x14ac:dyDescent="0.3">
      <c r="B76" s="17">
        <v>43</v>
      </c>
      <c r="C76" s="18">
        <f>Price!B44/Price!B43-1</f>
        <v>6.5541536949040857E-3</v>
      </c>
      <c r="D76" s="18">
        <f>Price!C44/Price!C43-1</f>
        <v>1.7487777359909584E-2</v>
      </c>
      <c r="E76" s="18">
        <f>Price!D44/Price!D43-1</f>
        <v>-1.1227910306896183E-2</v>
      </c>
      <c r="F76" s="18">
        <f>Price!E44/Price!E43-1</f>
        <v>2.7591085956844674E-2</v>
      </c>
      <c r="G76" s="18">
        <f>Price!F44/Price!F43-1</f>
        <v>-3.8717874952051146E-3</v>
      </c>
      <c r="H76" s="18">
        <f>Price!G44/Price!G43-1</f>
        <v>1.3557660895132218E-2</v>
      </c>
      <c r="I76" s="18">
        <f>Price!H44/Price!H43-1</f>
        <v>-8.9352196574832288E-4</v>
      </c>
      <c r="J76" s="18">
        <f>Price!I44/Price!I43-1</f>
        <v>2.6029364086888274E-2</v>
      </c>
      <c r="K76" s="18">
        <f>Price!J44/Price!J43-1</f>
        <v>2.8946523205395813E-2</v>
      </c>
      <c r="L76" s="18">
        <f>Price!K44/Price!K43-1</f>
        <v>1.384212495323589E-2</v>
      </c>
      <c r="M76" s="19"/>
      <c r="N76" s="18">
        <f t="shared" si="20"/>
        <v>1.1801547038446093E-2</v>
      </c>
      <c r="O76" s="21">
        <f t="shared" si="21"/>
        <v>1180.1547038446092</v>
      </c>
      <c r="P76" s="21">
        <f t="shared" si="22"/>
        <v>1.3944257556847681E-2</v>
      </c>
      <c r="Q76" s="18">
        <f t="shared" si="23"/>
        <v>1.7870285102335272E-2</v>
      </c>
      <c r="R76" s="25">
        <f t="shared" si="24"/>
        <v>2.2936262617526373E-2</v>
      </c>
      <c r="S76" s="18">
        <f t="shared" si="25"/>
        <v>3.2439193922450531E-2</v>
      </c>
      <c r="T76" s="19">
        <f t="shared" si="26"/>
        <v>8.3593667852328282E-4</v>
      </c>
      <c r="U76" s="19">
        <f t="shared" si="26"/>
        <v>1.0729131113709645E-3</v>
      </c>
      <c r="V76" s="19">
        <f t="shared" si="26"/>
        <v>1.51744148827051E-3</v>
      </c>
      <c r="W76" s="19"/>
      <c r="X76" s="19"/>
      <c r="Y76" s="19"/>
      <c r="Z76" s="19"/>
      <c r="AA76" s="19"/>
      <c r="AB76" s="19"/>
      <c r="AC76" s="19"/>
      <c r="AD76" s="20"/>
    </row>
    <row r="77" spans="2:30" s="17" customFormat="1" ht="16.2" x14ac:dyDescent="0.3">
      <c r="B77" s="17">
        <v>44</v>
      </c>
      <c r="C77" s="18">
        <f>Price!B45/Price!B44-1</f>
        <v>5.4940582777144753E-2</v>
      </c>
      <c r="D77" s="18">
        <f>Price!C45/Price!C44-1</f>
        <v>4.460050514384295E-2</v>
      </c>
      <c r="E77" s="18">
        <f>Price!D45/Price!D44-1</f>
        <v>4.0385754723191392E-2</v>
      </c>
      <c r="F77" s="18">
        <f>Price!E45/Price!E44-1</f>
        <v>2.5731497418244542E-2</v>
      </c>
      <c r="G77" s="18">
        <f>Price!F45/Price!F44-1</f>
        <v>3.0805886812433014E-2</v>
      </c>
      <c r="H77" s="18">
        <f>Price!G45/Price!G44-1</f>
        <v>6.3980660757453789E-2</v>
      </c>
      <c r="I77" s="18">
        <f>Price!H45/Price!H44-1</f>
        <v>6.319868832911002E-2</v>
      </c>
      <c r="J77" s="18">
        <f>Price!I45/Price!I44-1</f>
        <v>6.4912201507696388E-2</v>
      </c>
      <c r="K77" s="18">
        <f>Price!J45/Price!J44-1</f>
        <v>2.3606071247414873E-2</v>
      </c>
      <c r="L77" s="18">
        <f>Price!K45/Price!K44-1</f>
        <v>5.492883500263579E-2</v>
      </c>
      <c r="M77" s="19"/>
      <c r="N77" s="18">
        <f t="shared" si="20"/>
        <v>4.6709068371916754E-2</v>
      </c>
      <c r="O77" s="21">
        <f t="shared" si="21"/>
        <v>4670.9068371916755</v>
      </c>
      <c r="P77" s="21">
        <f t="shared" si="22"/>
        <v>1.6014023007777413E-2</v>
      </c>
      <c r="Q77" s="18">
        <f t="shared" si="23"/>
        <v>2.0522796256284396E-2</v>
      </c>
      <c r="R77" s="25">
        <f t="shared" si="24"/>
        <v>2.6340723826426989E-2</v>
      </c>
      <c r="S77" s="18">
        <f t="shared" si="25"/>
        <v>3.7254188378984095E-2</v>
      </c>
      <c r="T77" s="19">
        <f t="shared" si="26"/>
        <v>9.6001591682756888E-4</v>
      </c>
      <c r="U77" s="19">
        <f t="shared" si="26"/>
        <v>1.2321670896277435E-3</v>
      </c>
      <c r="V77" s="19">
        <f t="shared" si="26"/>
        <v>1.7426774288306693E-3</v>
      </c>
      <c r="W77" s="19"/>
      <c r="X77" s="19"/>
      <c r="Y77" s="19"/>
      <c r="Z77" s="19"/>
      <c r="AA77" s="19"/>
      <c r="AB77" s="19"/>
      <c r="AC77" s="19"/>
      <c r="AD77" s="20"/>
    </row>
    <row r="78" spans="2:30" s="17" customFormat="1" ht="16.2" x14ac:dyDescent="0.3">
      <c r="B78" s="17">
        <v>45</v>
      </c>
      <c r="C78" s="18">
        <f>Price!B46/Price!B45-1</f>
        <v>3.9271661137258107E-2</v>
      </c>
      <c r="D78" s="18">
        <f>Price!C46/Price!C45-1</f>
        <v>1.7455917910007557E-2</v>
      </c>
      <c r="E78" s="18">
        <f>Price!D46/Price!D45-1</f>
        <v>1.7827201113606916E-2</v>
      </c>
      <c r="F78" s="18">
        <f>Price!E46/Price!E45-1</f>
        <v>-5.0339793606857253E-4</v>
      </c>
      <c r="G78" s="18">
        <f>Price!F46/Price!F45-1</f>
        <v>2.6628220543771342E-2</v>
      </c>
      <c r="H78" s="18">
        <f>Price!G46/Price!G45-1</f>
        <v>3.5292335655861873E-2</v>
      </c>
      <c r="I78" s="18">
        <f>Price!H46/Price!H45-1</f>
        <v>-6.2386092808074389E-3</v>
      </c>
      <c r="J78" s="18">
        <f>Price!I46/Price!I45-1</f>
        <v>-3.3911237336259337E-4</v>
      </c>
      <c r="K78" s="18">
        <f>Price!J46/Price!J45-1</f>
        <v>-0.10768468399786524</v>
      </c>
      <c r="L78" s="18">
        <f>Price!K46/Price!K45-1</f>
        <v>-3.8776733959624221E-2</v>
      </c>
      <c r="M78" s="19"/>
      <c r="N78" s="18">
        <f t="shared" si="20"/>
        <v>-1.706720118722227E-3</v>
      </c>
      <c r="O78" s="21">
        <f t="shared" si="21"/>
        <v>-170.6720118722227</v>
      </c>
      <c r="P78" s="21">
        <f t="shared" si="22"/>
        <v>4.3753321911447436E-2</v>
      </c>
      <c r="Q78" s="18">
        <f t="shared" si="23"/>
        <v>5.6072138193392337E-2</v>
      </c>
      <c r="R78" s="25">
        <f t="shared" si="24"/>
        <v>7.1967810237219612E-2</v>
      </c>
      <c r="S78" s="18">
        <f t="shared" si="25"/>
        <v>0.10178544741092029</v>
      </c>
      <c r="T78" s="19">
        <f t="shared" si="26"/>
        <v>2.6229439928161869E-3</v>
      </c>
      <c r="U78" s="19">
        <f t="shared" si="26"/>
        <v>3.3665121684283341E-3</v>
      </c>
      <c r="V78" s="19">
        <f t="shared" si="26"/>
        <v>4.7613224043958876E-3</v>
      </c>
      <c r="W78" s="19"/>
      <c r="X78" s="19"/>
      <c r="Y78" s="19"/>
      <c r="Z78" s="19"/>
      <c r="AA78" s="19"/>
      <c r="AB78" s="19"/>
      <c r="AC78" s="19"/>
      <c r="AD78" s="20"/>
    </row>
    <row r="79" spans="2:30" s="17" customFormat="1" ht="16.2" x14ac:dyDescent="0.3">
      <c r="B79" s="17">
        <v>46</v>
      </c>
      <c r="C79" s="18">
        <f>Price!B47/Price!B46-1</f>
        <v>-5.7906458797326588E-3</v>
      </c>
      <c r="D79" s="18">
        <f>Price!C47/Price!C46-1</f>
        <v>1.1302382194400939E-2</v>
      </c>
      <c r="E79" s="18">
        <f>Price!D47/Price!D46-1</f>
        <v>-1.4872950501204407E-2</v>
      </c>
      <c r="F79" s="18">
        <f>Price!E47/Price!E46-1</f>
        <v>2.207672290774787E-2</v>
      </c>
      <c r="G79" s="18">
        <f>Price!F47/Price!F46-1</f>
        <v>-2.6722157785813438E-3</v>
      </c>
      <c r="H79" s="18">
        <f>Price!G47/Price!G46-1</f>
        <v>-2.2092172640819308E-2</v>
      </c>
      <c r="I79" s="18">
        <f>Price!H47/Price!H46-1</f>
        <v>4.8670381604006385E-2</v>
      </c>
      <c r="J79" s="18">
        <f>Price!I47/Price!I46-1</f>
        <v>-2.5866089980072227E-3</v>
      </c>
      <c r="K79" s="18">
        <f>Price!J47/Price!J46-1</f>
        <v>-1.9821436199752296E-2</v>
      </c>
      <c r="L79" s="18">
        <f>Price!K47/Price!K46-1</f>
        <v>3.2751091703056012E-3</v>
      </c>
      <c r="M79" s="19"/>
      <c r="N79" s="18">
        <f t="shared" si="20"/>
        <v>1.748856587836356E-3</v>
      </c>
      <c r="O79" s="21">
        <f t="shared" si="21"/>
        <v>174.88565878363559</v>
      </c>
      <c r="P79" s="21">
        <f t="shared" si="22"/>
        <v>2.1379101618498732E-2</v>
      </c>
      <c r="Q79" s="18">
        <f t="shared" si="23"/>
        <v>2.7398421149124153E-2</v>
      </c>
      <c r="R79" s="25">
        <f t="shared" si="24"/>
        <v>3.5165492838151714E-2</v>
      </c>
      <c r="S79" s="18">
        <f t="shared" si="25"/>
        <v>4.9735227599097626E-2</v>
      </c>
      <c r="T79" s="19">
        <f t="shared" si="26"/>
        <v>1.2816440835176112E-3</v>
      </c>
      <c r="U79" s="19">
        <f t="shared" si="26"/>
        <v>1.6449723724842743E-3</v>
      </c>
      <c r="V79" s="19">
        <f t="shared" si="26"/>
        <v>2.3265158181139554E-3</v>
      </c>
      <c r="W79" s="19"/>
      <c r="X79" s="19"/>
      <c r="Y79" s="19"/>
      <c r="Z79" s="19"/>
      <c r="AA79" s="19"/>
      <c r="AB79" s="19"/>
      <c r="AC79" s="19"/>
      <c r="AD79" s="20"/>
    </row>
    <row r="80" spans="2:30" s="17" customFormat="1" ht="16.2" x14ac:dyDescent="0.3">
      <c r="B80" s="17">
        <v>47</v>
      </c>
      <c r="C80" s="18">
        <f>Price!B48/Price!B47-1</f>
        <v>-1.3590203106332188E-2</v>
      </c>
      <c r="D80" s="18">
        <f>Price!C48/Price!C47-1</f>
        <v>4.5850527281054987E-4</v>
      </c>
      <c r="E80" s="18">
        <f>Price!D48/Price!D47-1</f>
        <v>-1.2825771439389233E-2</v>
      </c>
      <c r="F80" s="18">
        <f>Price!E48/Price!E47-1</f>
        <v>-1.2565703022338948E-2</v>
      </c>
      <c r="G80" s="18">
        <f>Price!F48/Price!F47-1</f>
        <v>-4.5606394016440843E-3</v>
      </c>
      <c r="H80" s="18">
        <f>Price!G48/Price!G47-1</f>
        <v>-6.8821065230401102E-3</v>
      </c>
      <c r="I80" s="18">
        <f>Price!H48/Price!H47-1</f>
        <v>-2.3609336113539992E-2</v>
      </c>
      <c r="J80" s="18">
        <f>Price!I48/Price!I47-1</f>
        <v>1.0203214012413975E-2</v>
      </c>
      <c r="K80" s="18">
        <f>Price!J48/Price!J47-1</f>
        <v>-1.0111135323599862E-2</v>
      </c>
      <c r="L80" s="18">
        <f>Price!K48/Price!K47-1</f>
        <v>3.6478574019379151E-2</v>
      </c>
      <c r="M80" s="19"/>
      <c r="N80" s="18">
        <f t="shared" si="20"/>
        <v>-3.7004601625280744E-3</v>
      </c>
      <c r="O80" s="21">
        <f t="shared" si="21"/>
        <v>-370.04601625280742</v>
      </c>
      <c r="P80" s="21">
        <f t="shared" si="22"/>
        <v>1.6776165860278122E-2</v>
      </c>
      <c r="Q80" s="18">
        <f t="shared" si="23"/>
        <v>2.1499521622075309E-2</v>
      </c>
      <c r="R80" s="25">
        <f t="shared" si="24"/>
        <v>2.7594337261617922E-2</v>
      </c>
      <c r="S80" s="18">
        <f t="shared" si="25"/>
        <v>3.9027197783614541E-2</v>
      </c>
      <c r="T80" s="19">
        <f t="shared" si="26"/>
        <v>1.0057052023332599E-3</v>
      </c>
      <c r="U80" s="19">
        <f t="shared" si="26"/>
        <v>1.2908086527121919E-3</v>
      </c>
      <c r="V80" s="19">
        <f t="shared" si="26"/>
        <v>1.8256153105829663E-3</v>
      </c>
      <c r="W80" s="19"/>
      <c r="X80" s="19"/>
      <c r="Y80" s="19"/>
      <c r="Z80" s="19"/>
      <c r="AA80" s="19"/>
      <c r="AB80" s="19"/>
      <c r="AC80" s="19"/>
      <c r="AD80" s="20"/>
    </row>
    <row r="81" spans="2:30" s="17" customFormat="1" ht="16.2" x14ac:dyDescent="0.3">
      <c r="B81" s="17">
        <v>48</v>
      </c>
      <c r="C81" s="18">
        <f>Price!B49/Price!B48-1</f>
        <v>9.6139288417864677E-3</v>
      </c>
      <c r="D81" s="18">
        <f>Price!C49/Price!C48-1</f>
        <v>-1.374885426214445E-3</v>
      </c>
      <c r="E81" s="18">
        <f>Price!D49/Price!D48-1</f>
        <v>-1.2592888533759505E-2</v>
      </c>
      <c r="F81" s="18">
        <f>Price!E49/Price!E48-1</f>
        <v>-2.3122348831406403E-2</v>
      </c>
      <c r="G81" s="18">
        <f>Price!F49/Price!F48-1</f>
        <v>3.607958124778099E-3</v>
      </c>
      <c r="H81" s="18">
        <f>Price!G49/Price!G48-1</f>
        <v>3.0129557095510684E-3</v>
      </c>
      <c r="I81" s="18">
        <f>Price!H49/Price!H48-1</f>
        <v>-7.9222926426013585E-3</v>
      </c>
      <c r="J81" s="18">
        <f>Price!I49/Price!I48-1</f>
        <v>-1.2204359902365125E-2</v>
      </c>
      <c r="K81" s="18">
        <f>Price!J49/Price!J48-1</f>
        <v>-1.0566635847312211E-3</v>
      </c>
      <c r="L81" s="18">
        <f>Price!K49/Price!K48-1</f>
        <v>-8.5887116932460206E-2</v>
      </c>
      <c r="M81" s="19"/>
      <c r="N81" s="18">
        <f t="shared" si="20"/>
        <v>-1.2792571317742262E-2</v>
      </c>
      <c r="O81" s="21">
        <f t="shared" si="21"/>
        <v>-1279.2571317742263</v>
      </c>
      <c r="P81" s="21">
        <f t="shared" si="22"/>
        <v>2.7411596823649076E-2</v>
      </c>
      <c r="Q81" s="18">
        <f t="shared" si="23"/>
        <v>3.5129374823424875E-2</v>
      </c>
      <c r="R81" s="25">
        <f t="shared" si="24"/>
        <v>4.5088064455910619E-2</v>
      </c>
      <c r="S81" s="18">
        <f t="shared" si="25"/>
        <v>6.3768909994760689E-2</v>
      </c>
      <c r="T81" s="19">
        <f t="shared" si="26"/>
        <v>1.6432828430171891E-3</v>
      </c>
      <c r="U81" s="19">
        <f t="shared" si="26"/>
        <v>2.1091306952563515E-3</v>
      </c>
      <c r="V81" s="19">
        <f t="shared" si="26"/>
        <v>2.982983791741764E-3</v>
      </c>
      <c r="W81" s="19"/>
      <c r="X81" s="19"/>
      <c r="Y81" s="19"/>
      <c r="Z81" s="19"/>
      <c r="AA81" s="19"/>
      <c r="AB81" s="19"/>
      <c r="AC81" s="19"/>
      <c r="AD81" s="20"/>
    </row>
    <row r="82" spans="2:30" s="17" customFormat="1" ht="16.2" x14ac:dyDescent="0.3">
      <c r="B82" s="17">
        <v>49</v>
      </c>
      <c r="C82" s="18">
        <f>Price!B50/Price!B49-1</f>
        <v>1.124690710054832E-3</v>
      </c>
      <c r="D82" s="18">
        <f>Price!C50/Price!C49-1</f>
        <v>-1.0497934832491951E-2</v>
      </c>
      <c r="E82" s="18">
        <f>Price!D50/Price!D49-1</f>
        <v>-2.8646802725491582E-3</v>
      </c>
      <c r="F82" s="18">
        <f>Price!E50/Price!E49-1</f>
        <v>-9.8765432098765205E-3</v>
      </c>
      <c r="G82" s="18">
        <f>Price!F50/Price!F49-1</f>
        <v>1.5407089543721941E-3</v>
      </c>
      <c r="H82" s="18">
        <f>Price!G50/Price!G49-1</f>
        <v>-3.9050765995792824E-3</v>
      </c>
      <c r="I82" s="18">
        <f>Price!H50/Price!H49-1</f>
        <v>-9.6521074925352002E-3</v>
      </c>
      <c r="J82" s="18">
        <f>Price!I50/Price!I49-1</f>
        <v>9.1598500340832611E-3</v>
      </c>
      <c r="K82" s="18">
        <f>Price!J50/Price!J49-1</f>
        <v>-1.0004848164308577E-2</v>
      </c>
      <c r="L82" s="18">
        <f>Price!K50/Price!K49-1</f>
        <v>7.109652720809212E-4</v>
      </c>
      <c r="M82" s="19"/>
      <c r="N82" s="18">
        <f t="shared" si="20"/>
        <v>-3.4264975600749479E-3</v>
      </c>
      <c r="O82" s="21">
        <f t="shared" si="21"/>
        <v>-342.64975600749477</v>
      </c>
      <c r="P82" s="21">
        <f t="shared" si="22"/>
        <v>6.6257670912130235E-3</v>
      </c>
      <c r="Q82" s="18">
        <f t="shared" si="23"/>
        <v>8.4912621886779442E-3</v>
      </c>
      <c r="R82" s="25">
        <f t="shared" si="24"/>
        <v>1.0898417031317444E-2</v>
      </c>
      <c r="S82" s="18">
        <f t="shared" si="25"/>
        <v>1.5413839186533183E-2</v>
      </c>
      <c r="T82" s="19">
        <f t="shared" si="26"/>
        <v>3.9720449169253609E-4</v>
      </c>
      <c r="U82" s="19">
        <f t="shared" si="26"/>
        <v>5.0980644584850765E-4</v>
      </c>
      <c r="V82" s="19">
        <f t="shared" si="26"/>
        <v>7.2102898521740817E-4</v>
      </c>
      <c r="W82" s="19"/>
      <c r="X82" s="19"/>
      <c r="Y82" s="19"/>
      <c r="Z82" s="19"/>
      <c r="AA82" s="19"/>
      <c r="AB82" s="19"/>
      <c r="AC82" s="19"/>
      <c r="AD82" s="20"/>
    </row>
    <row r="83" spans="2:30" s="17" customFormat="1" ht="16.2" x14ac:dyDescent="0.3">
      <c r="B83" s="17">
        <v>50</v>
      </c>
      <c r="C83" s="18">
        <f>Price!B51/Price!B50-1</f>
        <v>-3.1530856800479401E-2</v>
      </c>
      <c r="D83" s="18">
        <f>Price!C51/Price!C50-1</f>
        <v>-1.6174850715983569E-2</v>
      </c>
      <c r="E83" s="18">
        <f>Price!D51/Price!D50-1</f>
        <v>-3.4734621003083888E-2</v>
      </c>
      <c r="F83" s="18">
        <f>Price!E51/Price!E50-1</f>
        <v>-2.3733769025711671E-2</v>
      </c>
      <c r="G83" s="18">
        <f>Price!F51/Price!F50-1</f>
        <v>-1.489339881718843E-2</v>
      </c>
      <c r="H83" s="18">
        <f>Price!G51/Price!G50-1</f>
        <v>1.2665862484921631E-2</v>
      </c>
      <c r="I83" s="18">
        <f>Price!H51/Price!H50-1</f>
        <v>-1.8300378628523406E-2</v>
      </c>
      <c r="J83" s="18">
        <f>Price!I51/Price!I50-1</f>
        <v>-1.9799890235149942E-2</v>
      </c>
      <c r="K83" s="18">
        <f>Price!J51/Price!J50-1</f>
        <v>-2.3639925207016299E-2</v>
      </c>
      <c r="L83" s="18">
        <f>Price!K51/Price!K50-1</f>
        <v>-6.0115859656793003E-3</v>
      </c>
      <c r="M83" s="19"/>
      <c r="N83" s="18">
        <f t="shared" si="20"/>
        <v>-1.7615341391389427E-2</v>
      </c>
      <c r="O83" s="21">
        <f t="shared" si="21"/>
        <v>-1761.5341391389427</v>
      </c>
      <c r="P83" s="21">
        <f t="shared" si="22"/>
        <v>1.3444395912219655E-2</v>
      </c>
      <c r="Q83" s="18">
        <f t="shared" si="23"/>
        <v>1.7229686629106528E-2</v>
      </c>
      <c r="R83" s="25">
        <f t="shared" si="24"/>
        <v>2.2114063378386038E-2</v>
      </c>
      <c r="S83" s="18">
        <f t="shared" si="25"/>
        <v>3.1276341848155566E-2</v>
      </c>
      <c r="T83" s="19">
        <f t="shared" si="26"/>
        <v>8.059707458640471E-4</v>
      </c>
      <c r="U83" s="19">
        <f t="shared" si="26"/>
        <v>1.03445225318569E-3</v>
      </c>
      <c r="V83" s="19">
        <f t="shared" si="26"/>
        <v>1.4630455625741141E-3</v>
      </c>
      <c r="W83" s="19"/>
      <c r="X83" s="19"/>
      <c r="Y83" s="19"/>
      <c r="Z83" s="19"/>
      <c r="AA83" s="19"/>
      <c r="AB83" s="19"/>
      <c r="AC83" s="19"/>
      <c r="AD83" s="20"/>
    </row>
    <row r="84" spans="2:30" s="17" customFormat="1" ht="16.2" x14ac:dyDescent="0.3">
      <c r="B84" s="17">
        <v>51</v>
      </c>
      <c r="C84" s="18">
        <f>Price!B52/Price!B51-1</f>
        <v>7.8106874951666683E-3</v>
      </c>
      <c r="D84" s="18">
        <f>Price!C52/Price!C51-1</f>
        <v>4.1249263406011316E-3</v>
      </c>
      <c r="E84" s="18">
        <f>Price!D52/Price!D51-1</f>
        <v>-9.416512527324894E-4</v>
      </c>
      <c r="F84" s="18">
        <f>Price!E52/Price!E51-1</f>
        <v>3.4352153615784253E-3</v>
      </c>
      <c r="G84" s="18">
        <f>Price!F52/Price!F51-1</f>
        <v>-3.7593984962406291E-3</v>
      </c>
      <c r="H84" s="18">
        <f>Price!G52/Price!G51-1</f>
        <v>-4.8391899940440686E-2</v>
      </c>
      <c r="I84" s="18">
        <f>Price!H52/Price!H51-1</f>
        <v>-2.3712591957717244E-2</v>
      </c>
      <c r="J84" s="18">
        <f>Price!I52/Price!I51-1</f>
        <v>-3.0149022310288487E-4</v>
      </c>
      <c r="K84" s="18">
        <f>Price!J52/Price!J51-1</f>
        <v>1.9059778395877913E-2</v>
      </c>
      <c r="L84" s="18">
        <f>Price!K52/Price!K51-1</f>
        <v>1.5889597536837607E-2</v>
      </c>
      <c r="M84" s="19"/>
      <c r="N84" s="18">
        <f t="shared" si="20"/>
        <v>-2.6786826740172187E-3</v>
      </c>
      <c r="O84" s="21">
        <f t="shared" si="21"/>
        <v>-267.86826740172188</v>
      </c>
      <c r="P84" s="21">
        <f t="shared" si="22"/>
        <v>1.9869007950500776E-2</v>
      </c>
      <c r="Q84" s="18">
        <f t="shared" si="23"/>
        <v>2.5463158244782385E-2</v>
      </c>
      <c r="R84" s="25">
        <f t="shared" si="24"/>
        <v>3.2681609791308824E-2</v>
      </c>
      <c r="S84" s="18">
        <f t="shared" si="25"/>
        <v>4.6222224404948047E-2</v>
      </c>
      <c r="T84" s="19">
        <f t="shared" si="26"/>
        <v>1.1911163031794356E-3</v>
      </c>
      <c r="U84" s="19">
        <f t="shared" si="26"/>
        <v>1.5287812243225251E-3</v>
      </c>
      <c r="V84" s="19">
        <f t="shared" si="26"/>
        <v>2.1621844599435521E-3</v>
      </c>
      <c r="W84" s="19"/>
      <c r="X84" s="19"/>
      <c r="Y84" s="19"/>
      <c r="Z84" s="19"/>
      <c r="AA84" s="19"/>
      <c r="AB84" s="19"/>
      <c r="AC84" s="19"/>
      <c r="AD84" s="20"/>
    </row>
    <row r="85" spans="2:30" s="17" customFormat="1" ht="16.2" x14ac:dyDescent="0.3">
      <c r="B85" s="17">
        <v>52</v>
      </c>
      <c r="C85" s="18">
        <f>Price!B53/Price!B52-1</f>
        <v>2.9158993247391241E-3</v>
      </c>
      <c r="D85" s="18">
        <f>Price!C53/Price!C52-1</f>
        <v>1.3967136150234705E-2</v>
      </c>
      <c r="E85" s="18">
        <f>Price!D53/Price!D52-1</f>
        <v>8.297707611000904E-3</v>
      </c>
      <c r="F85" s="18">
        <f>Price!E53/Price!E52-1</f>
        <v>-3.0196629213483206E-2</v>
      </c>
      <c r="G85" s="18">
        <f>Price!F53/Price!F52-1</f>
        <v>-9.0566037735839711E-4</v>
      </c>
      <c r="H85" s="18">
        <f>Price!G53/Price!G52-1</f>
        <v>-1.6898763886715851E-2</v>
      </c>
      <c r="I85" s="18">
        <f>Price!H53/Price!H52-1</f>
        <v>-1.4412173531348271E-2</v>
      </c>
      <c r="J85" s="18">
        <f>Price!I53/Price!I52-1</f>
        <v>-6.3676705010555223E-2</v>
      </c>
      <c r="K85" s="18">
        <f>Price!J53/Price!J52-1</f>
        <v>-2.4967560069801831E-2</v>
      </c>
      <c r="L85" s="18">
        <f>Price!K53/Price!K52-1</f>
        <v>-3.6640147210044938E-2</v>
      </c>
      <c r="M85" s="19"/>
      <c r="N85" s="18">
        <f t="shared" si="20"/>
        <v>-1.6251689621333297E-2</v>
      </c>
      <c r="O85" s="21">
        <f t="shared" si="21"/>
        <v>-1625.1689621333296</v>
      </c>
      <c r="P85" s="21">
        <f t="shared" si="22"/>
        <v>2.3706068058185519E-2</v>
      </c>
      <c r="Q85" s="18">
        <f t="shared" si="23"/>
        <v>3.0380548632874503E-2</v>
      </c>
      <c r="R85" s="25">
        <f t="shared" si="24"/>
        <v>3.899301202626488E-2</v>
      </c>
      <c r="S85" s="18">
        <f t="shared" si="25"/>
        <v>5.5148561029027363E-2</v>
      </c>
      <c r="T85" s="19">
        <f t="shared" si="26"/>
        <v>1.4211421233879151E-3</v>
      </c>
      <c r="U85" s="19">
        <f t="shared" si="26"/>
        <v>1.8240161683035886E-3</v>
      </c>
      <c r="V85" s="19">
        <f t="shared" si="26"/>
        <v>2.5797408753103382E-3</v>
      </c>
      <c r="W85" s="19"/>
      <c r="X85" s="19"/>
      <c r="Y85" s="19"/>
      <c r="Z85" s="19"/>
      <c r="AA85" s="19"/>
      <c r="AB85" s="19"/>
      <c r="AC85" s="19"/>
      <c r="AD85" s="20"/>
    </row>
    <row r="86" spans="2:30" s="17" customFormat="1" ht="16.2" x14ac:dyDescent="0.3">
      <c r="B86" s="17">
        <v>53</v>
      </c>
      <c r="C86" s="18">
        <f>Price!B54/Price!B53-1</f>
        <v>2.876817138485066E-2</v>
      </c>
      <c r="D86" s="18">
        <f>Price!C54/Price!C53-1</f>
        <v>1.4932283829146797E-2</v>
      </c>
      <c r="E86" s="18">
        <f>Price!D54/Price!D53-1</f>
        <v>1.8361794114210017E-3</v>
      </c>
      <c r="F86" s="18">
        <f>Price!E54/Price!E53-1</f>
        <v>3.0955829109341026E-2</v>
      </c>
      <c r="G86" s="18">
        <f>Price!F54/Price!F53-1</f>
        <v>-3.4864666984322223E-3</v>
      </c>
      <c r="H86" s="18">
        <f>Price!G54/Price!G53-1</f>
        <v>2.1168231736431675E-2</v>
      </c>
      <c r="I86" s="18">
        <f>Price!H54/Price!H53-1</f>
        <v>-1.9299287410925459E-3</v>
      </c>
      <c r="J86" s="18">
        <f>Price!I54/Price!I53-1</f>
        <v>3.4095614963419729E-2</v>
      </c>
      <c r="K86" s="18">
        <f>Price!J54/Price!J53-1</f>
        <v>1.7208939470423568E-2</v>
      </c>
      <c r="L86" s="18">
        <f>Price!K54/Price!K53-1</f>
        <v>-1.5168539325842612E-2</v>
      </c>
      <c r="M86" s="19"/>
      <c r="N86" s="18">
        <f t="shared" si="20"/>
        <v>1.2838031513966707E-2</v>
      </c>
      <c r="O86" s="21">
        <f t="shared" si="21"/>
        <v>1283.8031513966707</v>
      </c>
      <c r="P86" s="21">
        <f t="shared" si="22"/>
        <v>1.6722514486850488E-2</v>
      </c>
      <c r="Q86" s="18">
        <f t="shared" si="23"/>
        <v>2.1430764620465507E-2</v>
      </c>
      <c r="R86" s="25">
        <f t="shared" si="24"/>
        <v>2.750608860544455E-2</v>
      </c>
      <c r="S86" s="18">
        <f t="shared" si="25"/>
        <v>3.8902386025101793E-2</v>
      </c>
      <c r="T86" s="19">
        <f t="shared" si="26"/>
        <v>1.0024888854574085E-3</v>
      </c>
      <c r="U86" s="19">
        <f t="shared" si="26"/>
        <v>1.2866805546934272E-3</v>
      </c>
      <c r="V86" s="19">
        <f t="shared" si="26"/>
        <v>1.8197768627767721E-3</v>
      </c>
      <c r="W86" s="19"/>
      <c r="X86" s="19"/>
      <c r="Y86" s="19"/>
      <c r="Z86" s="19"/>
      <c r="AA86" s="19"/>
      <c r="AB86" s="19"/>
      <c r="AC86" s="19"/>
      <c r="AD86" s="20"/>
    </row>
    <row r="87" spans="2:30" s="17" customFormat="1" ht="16.2" x14ac:dyDescent="0.3">
      <c r="B87" s="17">
        <v>54</v>
      </c>
      <c r="C87" s="18">
        <f>Price!B55/Price!B54-1</f>
        <v>-1.38331102186523E-2</v>
      </c>
      <c r="D87" s="18">
        <f>Price!C55/Price!C54-1</f>
        <v>1.4313412408759163E-2</v>
      </c>
      <c r="E87" s="18">
        <f>Price!D55/Price!D54-1</f>
        <v>1.6162087408566617E-3</v>
      </c>
      <c r="F87" s="18">
        <f>Price!E55/Price!E54-1</f>
        <v>-1.4661984196663758E-2</v>
      </c>
      <c r="G87" s="18">
        <f>Price!F55/Price!F54-1</f>
        <v>3.5103268919027819E-3</v>
      </c>
      <c r="H87" s="18">
        <f>Price!G55/Price!G54-1</f>
        <v>-3.5847880299253454E-3</v>
      </c>
      <c r="I87" s="18">
        <f>Price!H55/Price!H54-1</f>
        <v>2.2757697456492698E-2</v>
      </c>
      <c r="J87" s="18">
        <f>Price!I55/Price!I54-1</f>
        <v>-1.3749221322417071E-2</v>
      </c>
      <c r="K87" s="18">
        <f>Price!J55/Price!J54-1</f>
        <v>-1.2496616439592212E-2</v>
      </c>
      <c r="L87" s="18">
        <f>Price!K55/Price!K54-1</f>
        <v>1.2264689104392268E-2</v>
      </c>
      <c r="M87" s="19"/>
      <c r="N87" s="18">
        <f t="shared" si="20"/>
        <v>-3.8633856048471139E-4</v>
      </c>
      <c r="O87" s="21">
        <f t="shared" si="21"/>
        <v>-38.633856048471138</v>
      </c>
      <c r="P87" s="21">
        <f t="shared" si="22"/>
        <v>1.3544318412841467E-2</v>
      </c>
      <c r="Q87" s="18">
        <f t="shared" si="23"/>
        <v>1.7357742466211541E-2</v>
      </c>
      <c r="R87" s="25">
        <f t="shared" si="24"/>
        <v>2.2278421265947885E-2</v>
      </c>
      <c r="S87" s="18">
        <f t="shared" si="25"/>
        <v>3.1508796345045963E-2</v>
      </c>
      <c r="T87" s="19">
        <f t="shared" si="26"/>
        <v>8.1196094526613124E-4</v>
      </c>
      <c r="U87" s="19">
        <f t="shared" si="26"/>
        <v>1.0421405908832011E-3</v>
      </c>
      <c r="V87" s="19">
        <f t="shared" si="26"/>
        <v>1.4739193252995316E-3</v>
      </c>
      <c r="W87" s="19"/>
      <c r="X87" s="19"/>
      <c r="Y87" s="19"/>
      <c r="Z87" s="19"/>
      <c r="AA87" s="19"/>
      <c r="AB87" s="19"/>
      <c r="AC87" s="19"/>
      <c r="AD87" s="20"/>
    </row>
    <row r="88" spans="2:30" s="17" customFormat="1" ht="16.2" x14ac:dyDescent="0.3">
      <c r="B88" s="17">
        <v>55</v>
      </c>
      <c r="C88" s="18">
        <f>Price!B56/Price!B55-1</f>
        <v>4.0648567119155432E-2</v>
      </c>
      <c r="D88" s="18">
        <f>Price!C56/Price!C55-1</f>
        <v>4.7225501770955525E-3</v>
      </c>
      <c r="E88" s="18">
        <f>Price!D56/Price!D55-1</f>
        <v>2.8778653890940475E-2</v>
      </c>
      <c r="F88" s="18">
        <f>Price!E56/Price!E55-1</f>
        <v>1.3187204847188827E-2</v>
      </c>
      <c r="G88" s="18">
        <f>Price!F56/Price!F55-1</f>
        <v>3.0564336184455421E-3</v>
      </c>
      <c r="H88" s="18">
        <f>Price!G56/Price!G55-1</f>
        <v>3.7697481620522444E-2</v>
      </c>
      <c r="I88" s="18">
        <f>Price!H56/Price!H55-1</f>
        <v>3.5631180919138972E-2</v>
      </c>
      <c r="J88" s="18">
        <f>Price!I56/Price!I55-1</f>
        <v>1.2632528761562511E-3</v>
      </c>
      <c r="K88" s="18">
        <f>Price!J56/Price!J55-1</f>
        <v>7.9035131801361569E-3</v>
      </c>
      <c r="L88" s="18">
        <f>Price!K56/Price!K55-1</f>
        <v>1.8258664412510672E-2</v>
      </c>
      <c r="M88" s="19"/>
      <c r="N88" s="18">
        <f t="shared" si="20"/>
        <v>1.9114750266129032E-2</v>
      </c>
      <c r="O88" s="21">
        <f t="shared" si="21"/>
        <v>1911.4750266129031</v>
      </c>
      <c r="P88" s="21">
        <f t="shared" si="22"/>
        <v>1.5349441243321185E-2</v>
      </c>
      <c r="Q88" s="18">
        <f t="shared" si="23"/>
        <v>1.9671100455613124E-2</v>
      </c>
      <c r="R88" s="25">
        <f t="shared" si="24"/>
        <v>2.5247584100755355E-2</v>
      </c>
      <c r="S88" s="18">
        <f t="shared" si="25"/>
        <v>3.5708140004115034E-2</v>
      </c>
      <c r="T88" s="19">
        <f t="shared" si="26"/>
        <v>9.2017526769140416E-4</v>
      </c>
      <c r="U88" s="19">
        <f t="shared" si="26"/>
        <v>1.1810321700555658E-3</v>
      </c>
      <c r="V88" s="19">
        <f t="shared" si="26"/>
        <v>1.6703563362502564E-3</v>
      </c>
      <c r="W88" s="19"/>
      <c r="X88" s="19"/>
      <c r="Y88" s="19"/>
      <c r="Z88" s="19"/>
      <c r="AA88" s="19"/>
      <c r="AB88" s="19"/>
      <c r="AC88" s="19"/>
      <c r="AD88" s="20"/>
    </row>
    <row r="89" spans="2:30" s="17" customFormat="1" ht="16.2" x14ac:dyDescent="0.3">
      <c r="B89" s="17">
        <v>56</v>
      </c>
      <c r="C89" s="18">
        <f>Price!B57/Price!B56-1</f>
        <v>1.231973331400793E-3</v>
      </c>
      <c r="D89" s="18">
        <f>Price!C57/Price!C56-1</f>
        <v>-1.4380840467796863E-2</v>
      </c>
      <c r="E89" s="18">
        <f>Price!D57/Price!D56-1</f>
        <v>5.5300433348426381E-3</v>
      </c>
      <c r="F89" s="18">
        <f>Price!E57/Price!E56-1</f>
        <v>3.3154515873713875E-2</v>
      </c>
      <c r="G89" s="18">
        <f>Price!F57/Price!F56-1</f>
        <v>-3.176883595370239E-2</v>
      </c>
      <c r="H89" s="18">
        <f>Price!G57/Price!G56-1</f>
        <v>-2.7283690081398859E-2</v>
      </c>
      <c r="I89" s="18">
        <f>Price!H57/Price!H56-1</f>
        <v>9.2051678135093518E-2</v>
      </c>
      <c r="J89" s="18">
        <f>Price!I57/Price!I56-1</f>
        <v>-1.0814220700221533E-3</v>
      </c>
      <c r="K89" s="18">
        <f>Price!J57/Price!J56-1</f>
        <v>-1.4187290363520955E-2</v>
      </c>
      <c r="L89" s="18">
        <f>Price!K57/Price!K56-1</f>
        <v>2.8778571033261091E-3</v>
      </c>
      <c r="M89" s="19"/>
      <c r="N89" s="18">
        <f t="shared" si="20"/>
        <v>4.6143988841935712E-3</v>
      </c>
      <c r="O89" s="21">
        <f t="shared" si="21"/>
        <v>461.43988841935715</v>
      </c>
      <c r="P89" s="21">
        <f t="shared" si="22"/>
        <v>3.5843957704329875E-2</v>
      </c>
      <c r="Q89" s="18">
        <f t="shared" si="23"/>
        <v>4.5935880111298399E-2</v>
      </c>
      <c r="R89" s="25">
        <f t="shared" si="24"/>
        <v>5.8958063834262137E-2</v>
      </c>
      <c r="S89" s="18">
        <f t="shared" si="25"/>
        <v>8.3385514802677613E-2</v>
      </c>
      <c r="T89" s="19">
        <f t="shared" si="26"/>
        <v>2.1487898388517879E-3</v>
      </c>
      <c r="U89" s="19">
        <f t="shared" si="26"/>
        <v>2.7579419002854203E-3</v>
      </c>
      <c r="V89" s="19">
        <f t="shared" si="26"/>
        <v>3.9006098605553511E-3</v>
      </c>
      <c r="W89" s="19"/>
      <c r="X89" s="19"/>
      <c r="Y89" s="19"/>
      <c r="Z89" s="19"/>
      <c r="AA89" s="19"/>
      <c r="AB89" s="19"/>
      <c r="AC89" s="19"/>
      <c r="AD89" s="20"/>
    </row>
    <row r="90" spans="2:30" s="17" customFormat="1" ht="16.2" x14ac:dyDescent="0.3">
      <c r="B90" s="17">
        <v>57</v>
      </c>
      <c r="C90" s="18">
        <f>Price!B58/Price!B57-1</f>
        <v>1.3462651997683928E-2</v>
      </c>
      <c r="D90" s="18">
        <f>Price!C58/Price!C57-1</f>
        <v>7.3804927898257766E-4</v>
      </c>
      <c r="E90" s="18">
        <f>Price!D58/Price!D57-1</f>
        <v>-6.0785385778149292E-3</v>
      </c>
      <c r="F90" s="18">
        <f>Price!E58/Price!E57-1</f>
        <v>-1.4896152536601925E-2</v>
      </c>
      <c r="G90" s="18">
        <f>Price!F58/Price!F57-1</f>
        <v>-2.2137395445679386E-3</v>
      </c>
      <c r="H90" s="18">
        <f>Price!G58/Price!G57-1</f>
        <v>-4.6490004648991334E-4</v>
      </c>
      <c r="I90" s="18">
        <f>Price!H58/Price!H57-1</f>
        <v>2.9640583810197185E-2</v>
      </c>
      <c r="J90" s="18">
        <f>Price!I58/Price!I57-1</f>
        <v>-4.343903649239933E-2</v>
      </c>
      <c r="K90" s="18">
        <f>Price!J58/Price!J57-1</f>
        <v>5.3611660306220887E-2</v>
      </c>
      <c r="L90" s="18">
        <f>Price!K58/Price!K57-1</f>
        <v>-3.8629214723250316E-3</v>
      </c>
      <c r="M90" s="19"/>
      <c r="N90" s="18">
        <f t="shared" si="20"/>
        <v>2.6497656722885509E-3</v>
      </c>
      <c r="O90" s="21">
        <f t="shared" si="21"/>
        <v>264.97656722885512</v>
      </c>
      <c r="P90" s="21">
        <f t="shared" si="22"/>
        <v>2.5884749443804773E-2</v>
      </c>
      <c r="Q90" s="18">
        <f t="shared" si="23"/>
        <v>3.3172641173437739E-2</v>
      </c>
      <c r="R90" s="25">
        <f t="shared" si="24"/>
        <v>4.2576624005372363E-2</v>
      </c>
      <c r="S90" s="18">
        <f t="shared" si="25"/>
        <v>6.0216931838675068E-2</v>
      </c>
      <c r="T90" s="19">
        <f t="shared" si="26"/>
        <v>1.5517507035600949E-3</v>
      </c>
      <c r="U90" s="19">
        <f t="shared" si="26"/>
        <v>1.9916504661212481E-3</v>
      </c>
      <c r="V90" s="19">
        <f t="shared" si="26"/>
        <v>2.816829261750664E-3</v>
      </c>
      <c r="W90" s="19"/>
      <c r="X90" s="19"/>
      <c r="Y90" s="19"/>
      <c r="Z90" s="19"/>
      <c r="AA90" s="19"/>
      <c r="AB90" s="19"/>
      <c r="AC90" s="19"/>
      <c r="AD90" s="20"/>
    </row>
    <row r="91" spans="2:30" s="17" customFormat="1" ht="16.2" x14ac:dyDescent="0.3">
      <c r="B91" s="17">
        <v>58</v>
      </c>
      <c r="C91" s="18">
        <f>Price!B59/Price!B58-1</f>
        <v>-1.1498357377517587E-2</v>
      </c>
      <c r="D91" s="18">
        <f>Price!C59/Price!C58-1</f>
        <v>-2.4564588415498911E-2</v>
      </c>
      <c r="E91" s="18">
        <f>Price!D59/Price!D58-1</f>
        <v>-8.0733885581155684E-3</v>
      </c>
      <c r="F91" s="18">
        <f>Price!E59/Price!E58-1</f>
        <v>-3.4390391428324563E-2</v>
      </c>
      <c r="G91" s="18">
        <f>Price!F59/Price!F58-1</f>
        <v>3.5378489878155062E-3</v>
      </c>
      <c r="H91" s="18">
        <f>Price!G59/Price!G58-1</f>
        <v>-4.7751937984496062E-2</v>
      </c>
      <c r="I91" s="18">
        <f>Price!H59/Price!H58-1</f>
        <v>-2.897464718371412E-2</v>
      </c>
      <c r="J91" s="18">
        <f>Price!I59/Price!I58-1</f>
        <v>-8.2523814014900942E-3</v>
      </c>
      <c r="K91" s="18">
        <f>Price!J59/Price!J58-1</f>
        <v>-2.9151210997163446E-2</v>
      </c>
      <c r="L91" s="18">
        <f>Price!K59/Price!K58-1</f>
        <v>-1.2187690432663434E-3</v>
      </c>
      <c r="M91" s="19"/>
      <c r="N91" s="18">
        <f t="shared" si="20"/>
        <v>-1.9033782340177118E-2</v>
      </c>
      <c r="O91" s="21">
        <f t="shared" si="21"/>
        <v>-1903.3782340177117</v>
      </c>
      <c r="P91" s="21">
        <f t="shared" si="22"/>
        <v>1.6371844346008479E-2</v>
      </c>
      <c r="Q91" s="18">
        <f t="shared" si="23"/>
        <v>2.0981362752479683E-2</v>
      </c>
      <c r="R91" s="25">
        <f t="shared" si="24"/>
        <v>2.692928755241699E-2</v>
      </c>
      <c r="S91" s="18">
        <f t="shared" si="25"/>
        <v>3.8086605288464387E-2</v>
      </c>
      <c r="T91" s="19">
        <f t="shared" si="26"/>
        <v>9.8146675275527636E-4</v>
      </c>
      <c r="U91" s="19">
        <f t="shared" si="26"/>
        <v>1.2596989394771381E-3</v>
      </c>
      <c r="V91" s="19">
        <f t="shared" si="26"/>
        <v>1.7816162494747026E-3</v>
      </c>
      <c r="W91" s="19"/>
      <c r="X91" s="19"/>
      <c r="Y91" s="19"/>
      <c r="Z91" s="19"/>
      <c r="AA91" s="19"/>
      <c r="AB91" s="19"/>
      <c r="AC91" s="19"/>
      <c r="AD91" s="20"/>
    </row>
    <row r="92" spans="2:30" s="17" customFormat="1" ht="16.2" x14ac:dyDescent="0.3">
      <c r="B92" s="17">
        <v>59</v>
      </c>
      <c r="C92" s="18">
        <f>Price!B60/Price!B59-1</f>
        <v>6.141174770609048E-3</v>
      </c>
      <c r="D92" s="18">
        <f>Price!C60/Price!C59-1</f>
        <v>-3.489589391648229E-3</v>
      </c>
      <c r="E92" s="18">
        <f>Price!D60/Price!D59-1</f>
        <v>4.1918804743188431E-3</v>
      </c>
      <c r="F92" s="18">
        <f>Price!E60/Price!E59-1</f>
        <v>-1.503355704697984E-2</v>
      </c>
      <c r="G92" s="18">
        <f>Price!F60/Price!F59-1</f>
        <v>-6.2201986161402489E-2</v>
      </c>
      <c r="H92" s="18">
        <f>Price!G60/Price!G59-1</f>
        <v>-7.652230543796934E-3</v>
      </c>
      <c r="I92" s="18">
        <f>Price!H60/Price!H59-1</f>
        <v>-5.3504823151125369E-2</v>
      </c>
      <c r="J92" s="18">
        <f>Price!I60/Price!I59-1</f>
        <v>5.5156673482001928E-3</v>
      </c>
      <c r="K92" s="18">
        <f>Price!J60/Price!J59-1</f>
        <v>-2.3958286510540772E-2</v>
      </c>
      <c r="L92" s="18">
        <f>Price!K60/Price!K59-1</f>
        <v>-1.3034555438460216E-2</v>
      </c>
      <c r="M92" s="19"/>
      <c r="N92" s="18">
        <f t="shared" si="20"/>
        <v>-1.6302630565082576E-2</v>
      </c>
      <c r="O92" s="21">
        <f t="shared" si="21"/>
        <v>-1630.2630565082577</v>
      </c>
      <c r="P92" s="21">
        <f t="shared" si="22"/>
        <v>2.4038036657470306E-2</v>
      </c>
      <c r="Q92" s="18">
        <f t="shared" si="23"/>
        <v>3.0805983510999568E-2</v>
      </c>
      <c r="R92" s="25">
        <f t="shared" si="24"/>
        <v>3.953905178083246E-2</v>
      </c>
      <c r="S92" s="18">
        <f t="shared" si="25"/>
        <v>5.5920835474221844E-2</v>
      </c>
      <c r="T92" s="19">
        <f t="shared" si="26"/>
        <v>1.441043127591891E-3</v>
      </c>
      <c r="U92" s="19">
        <f t="shared" si="26"/>
        <v>1.8495588306708076E-3</v>
      </c>
      <c r="V92" s="19">
        <f t="shared" si="26"/>
        <v>2.6158663501378173E-3</v>
      </c>
      <c r="W92" s="19"/>
      <c r="X92" s="19"/>
      <c r="Y92" s="19"/>
      <c r="Z92" s="19"/>
      <c r="AA92" s="19"/>
      <c r="AB92" s="19"/>
      <c r="AC92" s="19"/>
      <c r="AD92" s="20"/>
    </row>
    <row r="93" spans="2:30" s="17" customFormat="1" ht="16.2" x14ac:dyDescent="0.3">
      <c r="B93" s="17">
        <v>60</v>
      </c>
      <c r="C93" s="18">
        <f>Price!B61/Price!B60-1</f>
        <v>-4.3084877208100503E-3</v>
      </c>
      <c r="D93" s="18">
        <f>Price!C61/Price!C60-1</f>
        <v>-8.9879771215127802E-3</v>
      </c>
      <c r="E93" s="18">
        <f>Price!D61/Price!D60-1</f>
        <v>5.7499269077088133E-3</v>
      </c>
      <c r="F93" s="18">
        <f>Price!E61/Price!E60-1</f>
        <v>-1.3355137639683878E-2</v>
      </c>
      <c r="G93" s="18">
        <f>Price!F61/Price!F60-1</f>
        <v>-3.7082345745086398E-3</v>
      </c>
      <c r="H93" s="18">
        <f>Price!G61/Price!G60-1</f>
        <v>-2.1657095980311847E-2</v>
      </c>
      <c r="I93" s="18">
        <f>Price!H61/Price!H60-1</f>
        <v>-5.0278570457943372E-3</v>
      </c>
      <c r="J93" s="18">
        <f>Price!I61/Price!I60-1</f>
        <v>-7.4242209296826456E-3</v>
      </c>
      <c r="K93" s="18">
        <f>Price!J61/Price!J60-1</f>
        <v>-2.6572718062079725E-2</v>
      </c>
      <c r="L93" s="18">
        <f>Price!K61/Price!K60-1</f>
        <v>-1.4948859166010964E-2</v>
      </c>
      <c r="M93" s="19"/>
      <c r="N93" s="18">
        <f t="shared" si="20"/>
        <v>-1.0024066133268606E-2</v>
      </c>
      <c r="O93" s="21">
        <f t="shared" si="21"/>
        <v>-1002.4066133268606</v>
      </c>
      <c r="P93" s="21">
        <f t="shared" si="22"/>
        <v>9.4204628924508295E-3</v>
      </c>
      <c r="Q93" s="18">
        <f t="shared" si="23"/>
        <v>1.2072808967975177E-2</v>
      </c>
      <c r="R93" s="25">
        <f t="shared" si="24"/>
        <v>1.5495282556209498E-2</v>
      </c>
      <c r="S93" s="18">
        <f t="shared" si="25"/>
        <v>2.1915273822333617E-2</v>
      </c>
      <c r="T93" s="19">
        <f t="shared" si="26"/>
        <v>5.6474218353776823E-4</v>
      </c>
      <c r="U93" s="19">
        <f t="shared" si="26"/>
        <v>7.24838745360858E-4</v>
      </c>
      <c r="V93" s="19">
        <f t="shared" si="26"/>
        <v>1.0251532699708187E-3</v>
      </c>
      <c r="W93" s="19"/>
      <c r="X93" s="19"/>
      <c r="Y93" s="19"/>
      <c r="Z93" s="19"/>
      <c r="AA93" s="19"/>
      <c r="AB93" s="19"/>
      <c r="AC93" s="19"/>
      <c r="AD93" s="20"/>
    </row>
    <row r="94" spans="2:30" s="17" customFormat="1" ht="16.2" x14ac:dyDescent="0.3">
      <c r="B94" s="17">
        <v>61</v>
      </c>
      <c r="C94" s="18">
        <f>Price!B62/Price!B61-1</f>
        <v>1.9760565411798714E-2</v>
      </c>
      <c r="D94" s="18">
        <f>Price!C62/Price!C61-1</f>
        <v>1.4487632508833892E-2</v>
      </c>
      <c r="E94" s="18">
        <f>Price!D62/Price!D61-1</f>
        <v>4.7642118863049365E-3</v>
      </c>
      <c r="F94" s="18">
        <f>Price!E62/Price!E61-1</f>
        <v>-2.3941068139962107E-3</v>
      </c>
      <c r="G94" s="18">
        <f>Price!F62/Price!F61-1</f>
        <v>1.9531100111277455E-2</v>
      </c>
      <c r="H94" s="18">
        <f>Price!G62/Price!G61-1</f>
        <v>-2.3478115042763203E-3</v>
      </c>
      <c r="I94" s="18">
        <f>Price!H62/Price!H61-1</f>
        <v>2.9090412455613057E-2</v>
      </c>
      <c r="J94" s="18">
        <f>Price!I62/Price!I61-1</f>
        <v>-1.6341114816579405E-2</v>
      </c>
      <c r="K94" s="18">
        <f>Price!J62/Price!J61-1</f>
        <v>5.6299380233713059E-3</v>
      </c>
      <c r="L94" s="18">
        <f>Price!K62/Price!K61-1</f>
        <v>2.9666818804199302E-3</v>
      </c>
      <c r="M94" s="19"/>
      <c r="N94" s="18">
        <f t="shared" si="20"/>
        <v>7.5147509142767356E-3</v>
      </c>
      <c r="O94" s="21">
        <f t="shared" si="21"/>
        <v>751.47509142767353</v>
      </c>
      <c r="P94" s="21">
        <f t="shared" si="22"/>
        <v>1.335350022625148E-2</v>
      </c>
      <c r="Q94" s="18">
        <f t="shared" si="23"/>
        <v>1.7113199120452761E-2</v>
      </c>
      <c r="R94" s="25">
        <f t="shared" si="24"/>
        <v>2.1964553279647043E-2</v>
      </c>
      <c r="S94" s="18">
        <f t="shared" si="25"/>
        <v>3.1064886862344016E-2</v>
      </c>
      <c r="T94" s="19">
        <f t="shared" si="26"/>
        <v>8.00521690042282E-4</v>
      </c>
      <c r="U94" s="19">
        <f t="shared" si="26"/>
        <v>1.0274584657542164E-3</v>
      </c>
      <c r="V94" s="19">
        <f t="shared" si="26"/>
        <v>1.453154115544352E-3</v>
      </c>
      <c r="W94" s="19"/>
      <c r="X94" s="19"/>
      <c r="Y94" s="19"/>
      <c r="Z94" s="19"/>
      <c r="AA94" s="19"/>
      <c r="AB94" s="19"/>
      <c r="AC94" s="19"/>
      <c r="AD94" s="20"/>
    </row>
    <row r="95" spans="2:30" s="17" customFormat="1" ht="16.2" x14ac:dyDescent="0.3">
      <c r="B95" s="17">
        <v>62</v>
      </c>
      <c r="C95" s="18">
        <f>Price!B63/Price!B62-1</f>
        <v>-1.3861386138613763E-2</v>
      </c>
      <c r="D95" s="18">
        <f>Price!C63/Price!C62-1</f>
        <v>-5.8632300011609573E-3</v>
      </c>
      <c r="E95" s="18">
        <f>Price!D63/Price!D62-1</f>
        <v>9.1617777063413008E-4</v>
      </c>
      <c r="F95" s="18">
        <f>Price!E63/Price!E62-1</f>
        <v>-2.8059811703895265E-2</v>
      </c>
      <c r="G95" s="18">
        <f>Price!F63/Price!F62-1</f>
        <v>1.9320035127337043E-3</v>
      </c>
      <c r="H95" s="18">
        <f>Price!G63/Price!G62-1</f>
        <v>5.7152462598755172E-3</v>
      </c>
      <c r="I95" s="18">
        <f>Price!H63/Price!H62-1</f>
        <v>-1.9907100199068051E-4</v>
      </c>
      <c r="J95" s="18">
        <f>Price!I63/Price!I62-1</f>
        <v>-1.8404610839346969E-2</v>
      </c>
      <c r="K95" s="18">
        <f>Price!J63/Price!J62-1</f>
        <v>-2.1782085058336453E-2</v>
      </c>
      <c r="L95" s="18">
        <f>Price!K63/Price!K62-1</f>
        <v>6.5984072810010286E-3</v>
      </c>
      <c r="M95" s="19"/>
      <c r="N95" s="18">
        <f t="shared" si="20"/>
        <v>-7.3008359919099711E-3</v>
      </c>
      <c r="O95" s="21">
        <f t="shared" si="21"/>
        <v>-730.08359919099712</v>
      </c>
      <c r="P95" s="21">
        <f t="shared" si="22"/>
        <v>1.2359656860656225E-2</v>
      </c>
      <c r="Q95" s="18">
        <f t="shared" si="23"/>
        <v>1.5839537599368049E-2</v>
      </c>
      <c r="R95" s="25">
        <f t="shared" si="24"/>
        <v>2.032982641512603E-2</v>
      </c>
      <c r="S95" s="18">
        <f t="shared" si="25"/>
        <v>2.8752861461661901E-2</v>
      </c>
      <c r="T95" s="19">
        <f t="shared" si="26"/>
        <v>7.4094231705514751E-4</v>
      </c>
      <c r="U95" s="19">
        <f t="shared" si="26"/>
        <v>9.5098916839298398E-4</v>
      </c>
      <c r="V95" s="19">
        <f t="shared" si="26"/>
        <v>1.3450021289901416E-3</v>
      </c>
      <c r="W95" s="19"/>
      <c r="X95" s="19"/>
      <c r="Y95" s="19"/>
      <c r="Z95" s="19"/>
      <c r="AA95" s="19"/>
      <c r="AB95" s="19"/>
      <c r="AC95" s="19"/>
      <c r="AD95" s="20"/>
    </row>
    <row r="96" spans="2:30" s="17" customFormat="1" ht="16.2" x14ac:dyDescent="0.3">
      <c r="B96" s="17">
        <v>63</v>
      </c>
      <c r="C96" s="18">
        <f>Price!B64/Price!B63-1</f>
        <v>2.7969018932874068E-3</v>
      </c>
      <c r="D96" s="18">
        <f>Price!C64/Price!C63-1</f>
        <v>4.0875912408759874E-3</v>
      </c>
      <c r="E96" s="18">
        <f>Price!D64/Price!D63-1</f>
        <v>1.1016187050359783E-2</v>
      </c>
      <c r="F96" s="18">
        <f>Price!E64/Price!E63-1</f>
        <v>2.3456790123456805E-2</v>
      </c>
      <c r="G96" s="18">
        <f>Price!F64/Price!F63-1</f>
        <v>4.6579184613844138E-3</v>
      </c>
      <c r="H96" s="18">
        <f>Price!G64/Price!G63-1</f>
        <v>-3.6603710513120502E-2</v>
      </c>
      <c r="I96" s="18">
        <f>Price!H64/Price!H63-1</f>
        <v>2.8539191610805759E-3</v>
      </c>
      <c r="J96" s="18">
        <f>Price!I64/Price!I63-1</f>
        <v>2.2696995115212282E-3</v>
      </c>
      <c r="K96" s="18">
        <f>Price!J64/Price!J63-1</f>
        <v>-1.7313518972731368E-3</v>
      </c>
      <c r="L96" s="18">
        <f>Price!K64/Price!K63-1</f>
        <v>1.3562386980108254E-3</v>
      </c>
      <c r="M96" s="19"/>
      <c r="N96" s="18">
        <f t="shared" si="20"/>
        <v>1.4160183729583387E-3</v>
      </c>
      <c r="O96" s="21">
        <f t="shared" si="21"/>
        <v>141.60183729583386</v>
      </c>
      <c r="P96" s="21">
        <f t="shared" si="22"/>
        <v>1.5113344151672391E-2</v>
      </c>
      <c r="Q96" s="18">
        <f t="shared" si="23"/>
        <v>1.9368529858190087E-2</v>
      </c>
      <c r="R96" s="25">
        <f t="shared" si="24"/>
        <v>2.4859238943244141E-2</v>
      </c>
      <c r="S96" s="18">
        <f t="shared" si="25"/>
        <v>3.5158896036890638E-2</v>
      </c>
      <c r="T96" s="19">
        <f t="shared" si="26"/>
        <v>9.0602161212406424E-4</v>
      </c>
      <c r="U96" s="19">
        <f t="shared" si="26"/>
        <v>1.162866149802867E-3</v>
      </c>
      <c r="V96" s="19">
        <f t="shared" si="26"/>
        <v>1.6446637871369515E-3</v>
      </c>
      <c r="W96" s="19"/>
      <c r="X96" s="19"/>
      <c r="Y96" s="19"/>
      <c r="Z96" s="19"/>
      <c r="AA96" s="19"/>
      <c r="AB96" s="19"/>
      <c r="AC96" s="19"/>
      <c r="AD96" s="20"/>
    </row>
    <row r="97" spans="2:30" s="17" customFormat="1" ht="16.2" x14ac:dyDescent="0.3">
      <c r="B97" s="17">
        <v>64</v>
      </c>
      <c r="C97" s="18">
        <f>Price!B65/Price!B64-1</f>
        <v>-1.0441250089394227E-2</v>
      </c>
      <c r="D97" s="18">
        <f>Price!C65/Price!C64-1</f>
        <v>-2.378598429776102E-2</v>
      </c>
      <c r="E97" s="18">
        <f>Price!D65/Price!D64-1</f>
        <v>-1.1595031608374606E-3</v>
      </c>
      <c r="F97" s="18">
        <f>Price!E65/Price!E64-1</f>
        <v>5.0106708731556537E-3</v>
      </c>
      <c r="G97" s="18">
        <f>Price!F65/Price!F64-1</f>
        <v>2.2807717234158975E-3</v>
      </c>
      <c r="H97" s="18">
        <f>Price!G65/Price!G64-1</f>
        <v>-3.8688410825815311E-2</v>
      </c>
      <c r="I97" s="18">
        <f>Price!H65/Price!H64-1</f>
        <v>-7.1475843812044415E-3</v>
      </c>
      <c r="J97" s="18">
        <f>Price!I65/Price!I64-1</f>
        <v>-5.3660217594643234E-3</v>
      </c>
      <c r="K97" s="18">
        <f>Price!J65/Price!J64-1</f>
        <v>-6.2629474394182427E-4</v>
      </c>
      <c r="L97" s="18">
        <f>Price!K65/Price!K64-1</f>
        <v>-3.2787810383747229E-2</v>
      </c>
      <c r="M97" s="19"/>
      <c r="N97" s="18">
        <f t="shared" si="20"/>
        <v>-1.1271141704559428E-2</v>
      </c>
      <c r="O97" s="21">
        <f t="shared" si="21"/>
        <v>-1127.1141704559429</v>
      </c>
      <c r="P97" s="21">
        <f t="shared" si="22"/>
        <v>1.523215760647641E-2</v>
      </c>
      <c r="Q97" s="18">
        <f t="shared" si="23"/>
        <v>1.9520795427201941E-2</v>
      </c>
      <c r="R97" s="25">
        <f t="shared" si="24"/>
        <v>2.5054669685309169E-2</v>
      </c>
      <c r="S97" s="18">
        <f t="shared" si="25"/>
        <v>3.5435297464881416E-2</v>
      </c>
      <c r="T97" s="19">
        <f t="shared" si="26"/>
        <v>9.1314429501828363E-4</v>
      </c>
      <c r="U97" s="19">
        <f t="shared" si="26"/>
        <v>1.1720080143264404E-3</v>
      </c>
      <c r="V97" s="19">
        <f t="shared" si="26"/>
        <v>1.6575933005907413E-3</v>
      </c>
      <c r="W97" s="19"/>
      <c r="X97" s="19"/>
      <c r="Y97" s="19"/>
      <c r="Z97" s="19"/>
      <c r="AA97" s="19"/>
      <c r="AB97" s="19"/>
      <c r="AC97" s="19"/>
      <c r="AD97" s="20"/>
    </row>
    <row r="98" spans="2:30" s="17" customFormat="1" ht="16.2" x14ac:dyDescent="0.3">
      <c r="B98" s="17">
        <v>65</v>
      </c>
      <c r="C98" s="18">
        <f>Price!B66/Price!B65-1</f>
        <v>-2.8908000289085134E-4</v>
      </c>
      <c r="D98" s="18">
        <f>Price!C66/Price!C65-1</f>
        <v>7.7445490289540508E-4</v>
      </c>
      <c r="E98" s="18">
        <f>Price!D66/Price!D65-1</f>
        <v>1.485250854734832E-2</v>
      </c>
      <c r="F98" s="18">
        <f>Price!E66/Price!E65-1</f>
        <v>-1.006370602899076E-2</v>
      </c>
      <c r="G98" s="18">
        <f>Price!F66/Price!F65-1</f>
        <v>-1.3852447804623247E-2</v>
      </c>
      <c r="H98" s="18">
        <f>Price!G66/Price!G65-1</f>
        <v>-8.4822234253745243E-3</v>
      </c>
      <c r="I98" s="18">
        <f>Price!H66/Price!H65-1</f>
        <v>5.3326223170242493E-3</v>
      </c>
      <c r="J98" s="18">
        <f>Price!I66/Price!I65-1</f>
        <v>-2.1777865769154636E-2</v>
      </c>
      <c r="K98" s="18">
        <f>Price!J66/Price!J65-1</f>
        <v>4.8206710374083528E-3</v>
      </c>
      <c r="L98" s="18">
        <f>Price!K66/Price!K65-1</f>
        <v>2.1821576521384056E-2</v>
      </c>
      <c r="M98" s="19"/>
      <c r="N98" s="18">
        <f t="shared" si="20"/>
        <v>-6.863489704973635E-4</v>
      </c>
      <c r="O98" s="21">
        <f t="shared" si="21"/>
        <v>-68.634897049736352</v>
      </c>
      <c r="P98" s="21">
        <f t="shared" si="22"/>
        <v>1.3265739421202924E-2</v>
      </c>
      <c r="Q98" s="18">
        <f t="shared" si="23"/>
        <v>1.700072912334933E-2</v>
      </c>
      <c r="R98" s="25">
        <f t="shared" si="24"/>
        <v>2.1820199601158743E-2</v>
      </c>
      <c r="S98" s="18">
        <f t="shared" si="25"/>
        <v>3.0860724700095196E-2</v>
      </c>
      <c r="T98" s="19">
        <f t="shared" si="26"/>
        <v>7.9526056548418086E-4</v>
      </c>
      <c r="U98" s="19">
        <f t="shared" si="26"/>
        <v>1.0207058854883112E-3</v>
      </c>
      <c r="V98" s="19">
        <f t="shared" si="26"/>
        <v>1.443603812411913E-3</v>
      </c>
      <c r="W98" s="19"/>
      <c r="X98" s="19"/>
      <c r="Y98" s="19"/>
      <c r="Z98" s="19"/>
      <c r="AA98" s="19"/>
      <c r="AB98" s="19"/>
      <c r="AC98" s="19"/>
      <c r="AD98" s="20"/>
    </row>
    <row r="99" spans="2:30" s="17" customFormat="1" ht="16.2" x14ac:dyDescent="0.3">
      <c r="B99" s="17">
        <v>66</v>
      </c>
      <c r="C99" s="18">
        <f>Price!B67/Price!B66-1</f>
        <v>4.4820357117039133E-3</v>
      </c>
      <c r="D99" s="18">
        <f>Price!C67/Price!C66-1</f>
        <v>-1.6429549377939279E-2</v>
      </c>
      <c r="E99" s="18">
        <f>Price!D67/Price!D66-1</f>
        <v>-1.18303326595528E-2</v>
      </c>
      <c r="F99" s="18">
        <f>Price!E67/Price!E66-1</f>
        <v>3.0777839955231645E-3</v>
      </c>
      <c r="G99" s="18">
        <f>Price!F67/Price!F66-1</f>
        <v>1.3151755879200477E-2</v>
      </c>
      <c r="H99" s="18">
        <f>Price!G67/Price!G66-1</f>
        <v>5.4605023662190888E-4</v>
      </c>
      <c r="I99" s="18">
        <f>Price!H67/Price!H66-1</f>
        <v>1.5780400477390266E-2</v>
      </c>
      <c r="J99" s="18">
        <f>Price!I67/Price!I66-1</f>
        <v>-2.7828374822910229E-3</v>
      </c>
      <c r="K99" s="18">
        <f>Price!J67/Price!J66-1</f>
        <v>3.1184033774707132E-3</v>
      </c>
      <c r="L99" s="18">
        <f>Price!K67/Price!K66-1</f>
        <v>1.9985153885684337E-3</v>
      </c>
      <c r="M99" s="19"/>
      <c r="N99" s="18">
        <f t="shared" si="20"/>
        <v>1.1112225546695774E-3</v>
      </c>
      <c r="O99" s="21">
        <f t="shared" si="21"/>
        <v>111.12225546695774</v>
      </c>
      <c r="P99" s="21">
        <f t="shared" si="22"/>
        <v>9.8367264598401734E-3</v>
      </c>
      <c r="Q99" s="18">
        <f t="shared" si="23"/>
        <v>1.2606272194442171E-2</v>
      </c>
      <c r="R99" s="25">
        <f t="shared" si="24"/>
        <v>1.6179975194797618E-2</v>
      </c>
      <c r="S99" s="18">
        <f t="shared" si="25"/>
        <v>2.2883647687370473E-2</v>
      </c>
      <c r="T99" s="19">
        <f t="shared" si="26"/>
        <v>5.8969654073427746E-4</v>
      </c>
      <c r="U99" s="19">
        <f t="shared" si="26"/>
        <v>7.5686731607660449E-4</v>
      </c>
      <c r="V99" s="19">
        <f t="shared" si="26"/>
        <v>1.0704518887489757E-3</v>
      </c>
      <c r="W99" s="19"/>
      <c r="X99" s="19"/>
      <c r="Y99" s="19"/>
      <c r="Z99" s="19"/>
      <c r="AA99" s="19"/>
      <c r="AB99" s="19"/>
      <c r="AC99" s="19"/>
      <c r="AD99" s="20"/>
    </row>
    <row r="100" spans="2:30" s="17" customFormat="1" ht="16.2" x14ac:dyDescent="0.3">
      <c r="B100" s="17">
        <v>67</v>
      </c>
      <c r="C100" s="18">
        <f>Price!B68/Price!B67-1</f>
        <v>-7.0528967254407382E-3</v>
      </c>
      <c r="D100" s="18">
        <f>Price!C68/Price!C67-1</f>
        <v>1.9124856260969603E-2</v>
      </c>
      <c r="E100" s="18">
        <f>Price!D68/Price!D67-1</f>
        <v>9.7044272485096172E-3</v>
      </c>
      <c r="F100" s="18">
        <f>Price!E68/Price!E67-1</f>
        <v>1.348210134821004E-2</v>
      </c>
      <c r="G100" s="18">
        <f>Price!F68/Price!F67-1</f>
        <v>-9.7575546373277477E-3</v>
      </c>
      <c r="H100" s="18">
        <f>Price!G68/Price!G67-1</f>
        <v>-6.9128615608514687E-3</v>
      </c>
      <c r="I100" s="18">
        <f>Price!H68/Price!H67-1</f>
        <v>-1.7624020887727632E-3</v>
      </c>
      <c r="J100" s="18">
        <f>Price!I68/Price!I67-1</f>
        <v>1.1060936627936391E-2</v>
      </c>
      <c r="K100" s="18">
        <f>Price!J68/Price!J67-1</f>
        <v>-2.4487062987230357E-2</v>
      </c>
      <c r="L100" s="18">
        <f>Price!K68/Price!K67-1</f>
        <v>2.6783679051742837E-3</v>
      </c>
      <c r="M100" s="19"/>
      <c r="N100" s="18">
        <f t="shared" ref="N100:N163" si="27">SUM(C100:L100)/10</f>
        <v>6.0779113911768601E-4</v>
      </c>
      <c r="O100" s="21">
        <f t="shared" ref="O100:O163" si="28">N100*$C$2</f>
        <v>60.779113911768604</v>
      </c>
      <c r="P100" s="21">
        <f t="shared" ref="P100:P163" si="29">_xlfn.STDEV.S(C100:L100)</f>
        <v>1.3178223449503217E-2</v>
      </c>
      <c r="Q100" s="18">
        <f t="shared" ref="Q100:Q163" si="30">P100*NORMSINV(Q$33)</f>
        <v>1.6888572892807416E-2</v>
      </c>
      <c r="R100" s="25">
        <f t="shared" ref="R100:R163" si="31">P100*NORMSINV(R$33)</f>
        <v>2.16762486376923E-2</v>
      </c>
      <c r="S100" s="18">
        <f t="shared" ref="S100:S163" si="32">P100*NORMSINV(S$33)</f>
        <v>3.0657132105386963E-2</v>
      </c>
      <c r="T100" s="19">
        <f t="shared" ref="T100:V163" si="33">Q100/SQRT(457)</f>
        <v>7.9001411830675742E-4</v>
      </c>
      <c r="U100" s="19">
        <f t="shared" si="33"/>
        <v>1.0139721434365607E-3</v>
      </c>
      <c r="V100" s="19">
        <f t="shared" si="33"/>
        <v>1.4340801525252504E-3</v>
      </c>
      <c r="W100" s="19"/>
      <c r="X100" s="19"/>
      <c r="Y100" s="19"/>
      <c r="Z100" s="19"/>
      <c r="AA100" s="19"/>
      <c r="AB100" s="19"/>
      <c r="AC100" s="19"/>
      <c r="AD100" s="20"/>
    </row>
    <row r="101" spans="2:30" s="17" customFormat="1" ht="16.2" x14ac:dyDescent="0.3">
      <c r="B101" s="17">
        <v>68</v>
      </c>
      <c r="C101" s="18">
        <f>Price!B69/Price!B68-1</f>
        <v>5.3634848155394987E-3</v>
      </c>
      <c r="D101" s="18">
        <f>Price!C69/Price!C68-1</f>
        <v>8.3140328998159152E-3</v>
      </c>
      <c r="E101" s="18">
        <f>Price!D69/Price!D68-1</f>
        <v>-2.0886990388844229E-3</v>
      </c>
      <c r="F101" s="18">
        <f>Price!E69/Price!E68-1</f>
        <v>9.1743119266052275E-4</v>
      </c>
      <c r="G101" s="18">
        <f>Price!F69/Price!F68-1</f>
        <v>-1.8613946005731186E-2</v>
      </c>
      <c r="H101" s="18">
        <f>Price!G69/Price!G68-1</f>
        <v>4.5795933321122195E-3</v>
      </c>
      <c r="I101" s="18">
        <f>Price!H69/Price!H68-1</f>
        <v>-7.4543908977964257E-3</v>
      </c>
      <c r="J101" s="18">
        <f>Price!I69/Price!I68-1</f>
        <v>-7.627841621919984E-3</v>
      </c>
      <c r="K101" s="18">
        <f>Price!J69/Price!J68-1</f>
        <v>-1.6718144825219383E-2</v>
      </c>
      <c r="L101" s="18">
        <f>Price!K69/Price!K68-1</f>
        <v>2.7848820687694786E-3</v>
      </c>
      <c r="M101" s="19"/>
      <c r="N101" s="18">
        <f t="shared" si="27"/>
        <v>-3.0543598080653767E-3</v>
      </c>
      <c r="O101" s="21">
        <f t="shared" si="28"/>
        <v>-305.43598080653766</v>
      </c>
      <c r="P101" s="21">
        <f t="shared" si="29"/>
        <v>9.2990968779817357E-3</v>
      </c>
      <c r="Q101" s="18">
        <f t="shared" si="30"/>
        <v>1.1917272162128401E-2</v>
      </c>
      <c r="R101" s="25">
        <f t="shared" si="31"/>
        <v>1.5295653227121363E-2</v>
      </c>
      <c r="S101" s="18">
        <f t="shared" si="32"/>
        <v>2.163293425259263E-2</v>
      </c>
      <c r="T101" s="19">
        <f t="shared" si="33"/>
        <v>5.5746647863865145E-4</v>
      </c>
      <c r="U101" s="19">
        <f t="shared" si="33"/>
        <v>7.1550047922027142E-4</v>
      </c>
      <c r="V101" s="19">
        <f t="shared" si="33"/>
        <v>1.0119459819620713E-3</v>
      </c>
      <c r="W101" s="19"/>
      <c r="X101" s="19"/>
      <c r="Y101" s="19"/>
      <c r="Z101" s="19"/>
      <c r="AA101" s="19"/>
      <c r="AB101" s="19"/>
      <c r="AC101" s="19"/>
      <c r="AD101" s="20"/>
    </row>
    <row r="102" spans="2:30" s="17" customFormat="1" ht="16.2" x14ac:dyDescent="0.3">
      <c r="B102" s="17">
        <v>69</v>
      </c>
      <c r="C102" s="18">
        <f>Price!B70/Price!B69-1</f>
        <v>-1.1967414029269596E-2</v>
      </c>
      <c r="D102" s="18">
        <f>Price!C70/Price!C69-1</f>
        <v>-5.8307320808057561E-3</v>
      </c>
      <c r="E102" s="18">
        <f>Price!D70/Price!D69-1</f>
        <v>-6.2949498764619527E-4</v>
      </c>
      <c r="F102" s="18">
        <f>Price!E70/Price!E69-1</f>
        <v>-7.9743354720440696E-3</v>
      </c>
      <c r="G102" s="18">
        <f>Price!F70/Price!F69-1</f>
        <v>7.684130988819593E-3</v>
      </c>
      <c r="H102" s="18">
        <f>Price!G70/Price!G69-1</f>
        <v>-2.4434719183078046E-2</v>
      </c>
      <c r="I102" s="18">
        <f>Price!H70/Price!H69-1</f>
        <v>-3.8210685815929235E-3</v>
      </c>
      <c r="J102" s="18">
        <f>Price!I70/Price!I69-1</f>
        <v>3.0341340075852319E-3</v>
      </c>
      <c r="K102" s="18">
        <f>Price!J70/Price!J69-1</f>
        <v>-2.0442760271239813E-3</v>
      </c>
      <c r="L102" s="18">
        <f>Price!K70/Price!K69-1</f>
        <v>1.1902063024258336E-3</v>
      </c>
      <c r="M102" s="19"/>
      <c r="N102" s="18">
        <f t="shared" si="27"/>
        <v>-4.479356906272991E-3</v>
      </c>
      <c r="O102" s="21">
        <f t="shared" si="28"/>
        <v>-447.9356906272991</v>
      </c>
      <c r="P102" s="21">
        <f t="shared" si="29"/>
        <v>8.9818329159869655E-3</v>
      </c>
      <c r="Q102" s="18">
        <f t="shared" si="30"/>
        <v>1.1510682034943121E-2</v>
      </c>
      <c r="R102" s="25">
        <f t="shared" si="31"/>
        <v>1.4773800448533271E-2</v>
      </c>
      <c r="S102" s="18">
        <f t="shared" si="32"/>
        <v>2.0894867909096324E-2</v>
      </c>
      <c r="T102" s="19">
        <f t="shared" si="33"/>
        <v>5.384469947024267E-4</v>
      </c>
      <c r="U102" s="19">
        <f t="shared" si="33"/>
        <v>6.9108923586780422E-4</v>
      </c>
      <c r="V102" s="19">
        <f t="shared" si="33"/>
        <v>9.7742069463850742E-4</v>
      </c>
      <c r="W102" s="19"/>
      <c r="X102" s="19"/>
      <c r="Y102" s="19"/>
      <c r="Z102" s="19"/>
      <c r="AA102" s="19"/>
      <c r="AB102" s="19"/>
      <c r="AC102" s="19"/>
      <c r="AD102" s="20"/>
    </row>
    <row r="103" spans="2:30" s="17" customFormat="1" ht="16.2" x14ac:dyDescent="0.3">
      <c r="B103" s="17">
        <v>70</v>
      </c>
      <c r="C103" s="18">
        <f>Price!B71/Price!B70-1</f>
        <v>-1.5395840933965621E-2</v>
      </c>
      <c r="D103" s="18">
        <f>Price!C71/Price!C70-1</f>
        <v>1.5995260663508315E-3</v>
      </c>
      <c r="E103" s="18">
        <f>Price!D71/Price!D70-1</f>
        <v>-1.4644977402642478E-3</v>
      </c>
      <c r="F103" s="18">
        <f>Price!E71/Price!E70-1</f>
        <v>-9.2395823708768532E-4</v>
      </c>
      <c r="G103" s="18">
        <f>Price!F71/Price!F70-1</f>
        <v>-1.9902647331698109E-2</v>
      </c>
      <c r="H103" s="18">
        <f>Price!G71/Price!G70-1</f>
        <v>9.3457943925234765E-4</v>
      </c>
      <c r="I103" s="18">
        <f>Price!H71/Price!H70-1</f>
        <v>2.9098604589643529E-2</v>
      </c>
      <c r="J103" s="18">
        <f>Price!I71/Price!I70-1</f>
        <v>9.7302747668261969E-3</v>
      </c>
      <c r="K103" s="18">
        <f>Price!J71/Price!J70-1</f>
        <v>-1.4489133150137445E-2</v>
      </c>
      <c r="L103" s="18">
        <f>Price!K71/Price!K70-1</f>
        <v>-1.1151995471270881E-2</v>
      </c>
      <c r="M103" s="19"/>
      <c r="N103" s="18">
        <f t="shared" si="27"/>
        <v>-2.1965088002351084E-3</v>
      </c>
      <c r="O103" s="21">
        <f t="shared" si="28"/>
        <v>-219.65088002351084</v>
      </c>
      <c r="P103" s="21">
        <f t="shared" si="29"/>
        <v>1.4403086756877131E-2</v>
      </c>
      <c r="Q103" s="18">
        <f t="shared" si="30"/>
        <v>1.8458298381950591E-2</v>
      </c>
      <c r="R103" s="25">
        <f t="shared" si="31"/>
        <v>2.3690969491346057E-2</v>
      </c>
      <c r="S103" s="18">
        <f t="shared" si="32"/>
        <v>3.3506590256486904E-2</v>
      </c>
      <c r="T103" s="19">
        <f t="shared" si="33"/>
        <v>8.6344277957731564E-4</v>
      </c>
      <c r="U103" s="19">
        <f t="shared" si="33"/>
        <v>1.108216809870832E-3</v>
      </c>
      <c r="V103" s="19">
        <f t="shared" si="33"/>
        <v>1.5673721827744098E-3</v>
      </c>
      <c r="W103" s="19"/>
      <c r="X103" s="19"/>
      <c r="Y103" s="19"/>
      <c r="Z103" s="19"/>
      <c r="AA103" s="19"/>
      <c r="AB103" s="19"/>
      <c r="AC103" s="19"/>
      <c r="AD103" s="20"/>
    </row>
    <row r="104" spans="2:30" s="17" customFormat="1" ht="16.2" x14ac:dyDescent="0.3">
      <c r="B104" s="17">
        <v>71</v>
      </c>
      <c r="C104" s="18">
        <f>Price!B72/Price!B71-1</f>
        <v>1.6007114273010048E-2</v>
      </c>
      <c r="D104" s="18">
        <f>Price!C72/Price!C71-1</f>
        <v>-3.667120127757717E-3</v>
      </c>
      <c r="E104" s="18">
        <f>Price!D72/Price!D71-1</f>
        <v>1.8924459864377852E-4</v>
      </c>
      <c r="F104" s="18">
        <f>Price!E72/Price!E71-1</f>
        <v>-1.498196615185432E-2</v>
      </c>
      <c r="G104" s="18">
        <f>Price!F72/Price!F71-1</f>
        <v>-4.5126236757135896E-3</v>
      </c>
      <c r="H104" s="18">
        <f>Price!G72/Price!G71-1</f>
        <v>-2.8011204481792618E-3</v>
      </c>
      <c r="I104" s="18">
        <f>Price!H72/Price!H71-1</f>
        <v>-4.4213096844675892E-2</v>
      </c>
      <c r="J104" s="18">
        <f>Price!I72/Price!I71-1</f>
        <v>6.241262232874023E-3</v>
      </c>
      <c r="K104" s="18">
        <f>Price!J72/Price!J71-1</f>
        <v>2.544993662864381E-2</v>
      </c>
      <c r="L104" s="18">
        <f>Price!K72/Price!K71-1</f>
        <v>4.9805358369590103E-3</v>
      </c>
      <c r="M104" s="19"/>
      <c r="N104" s="18">
        <f t="shared" si="27"/>
        <v>-1.7307833678050111E-3</v>
      </c>
      <c r="O104" s="21">
        <f t="shared" si="28"/>
        <v>-173.0783367805011</v>
      </c>
      <c r="P104" s="21">
        <f t="shared" si="29"/>
        <v>1.8734047544797367E-2</v>
      </c>
      <c r="Q104" s="18">
        <f t="shared" si="30"/>
        <v>2.4008647960022046E-2</v>
      </c>
      <c r="R104" s="25">
        <f t="shared" si="31"/>
        <v>3.0814766051541261E-2</v>
      </c>
      <c r="S104" s="18">
        <f t="shared" si="32"/>
        <v>4.3581911678019385E-2</v>
      </c>
      <c r="T104" s="19">
        <f t="shared" si="33"/>
        <v>1.1230771818471394E-3</v>
      </c>
      <c r="U104" s="19">
        <f t="shared" si="33"/>
        <v>1.4414539575102374E-3</v>
      </c>
      <c r="V104" s="19">
        <f t="shared" si="33"/>
        <v>2.0386758399874513E-3</v>
      </c>
      <c r="W104" s="19"/>
      <c r="X104" s="19"/>
      <c r="Y104" s="19"/>
      <c r="Z104" s="19"/>
      <c r="AA104" s="19"/>
      <c r="AB104" s="19"/>
      <c r="AC104" s="19"/>
      <c r="AD104" s="20"/>
    </row>
    <row r="105" spans="2:30" s="17" customFormat="1" ht="16.2" x14ac:dyDescent="0.3">
      <c r="B105" s="17">
        <v>72</v>
      </c>
      <c r="C105" s="18">
        <f>Price!B73/Price!B72-1</f>
        <v>-3.6469730124000233E-4</v>
      </c>
      <c r="D105" s="18">
        <f>Price!C73/Price!C72-1</f>
        <v>-1.1338676165034034E-2</v>
      </c>
      <c r="E105" s="18">
        <f>Price!D73/Price!D72-1</f>
        <v>7.410677682822886E-3</v>
      </c>
      <c r="F105" s="18">
        <f>Price!E73/Price!E72-1</f>
        <v>1.7181485306544175E-2</v>
      </c>
      <c r="G105" s="18">
        <f>Price!F73/Price!F72-1</f>
        <v>-5.6402975159243196E-3</v>
      </c>
      <c r="H105" s="18">
        <f>Price!G73/Price!G72-1</f>
        <v>1.0861423220973609E-2</v>
      </c>
      <c r="I105" s="18">
        <f>Price!H73/Price!H72-1</f>
        <v>1.6136623411551199E-2</v>
      </c>
      <c r="J105" s="18">
        <f>Price!I73/Price!I72-1</f>
        <v>7.7407830099738284E-3</v>
      </c>
      <c r="K105" s="18">
        <f>Price!J73/Price!J72-1</f>
        <v>-1.6562021060958276E-2</v>
      </c>
      <c r="L105" s="18">
        <f>Price!K73/Price!K72-1</f>
        <v>5.2976360011391943E-3</v>
      </c>
      <c r="M105" s="19"/>
      <c r="N105" s="18">
        <f t="shared" si="27"/>
        <v>3.0722936589848262E-3</v>
      </c>
      <c r="O105" s="21">
        <f t="shared" si="28"/>
        <v>307.22936589848263</v>
      </c>
      <c r="P105" s="21">
        <f t="shared" si="29"/>
        <v>1.1337693156975205E-2</v>
      </c>
      <c r="Q105" s="18">
        <f t="shared" si="30"/>
        <v>1.4529838414985879E-2</v>
      </c>
      <c r="R105" s="25">
        <f t="shared" si="31"/>
        <v>1.8648845710513545E-2</v>
      </c>
      <c r="S105" s="18">
        <f t="shared" si="32"/>
        <v>2.6375418372256657E-2</v>
      </c>
      <c r="T105" s="19">
        <f t="shared" si="33"/>
        <v>6.7967717328225861E-4</v>
      </c>
      <c r="U105" s="19">
        <f t="shared" si="33"/>
        <v>8.7235620765237112E-4</v>
      </c>
      <c r="V105" s="19">
        <f t="shared" si="33"/>
        <v>1.2337900320283624E-3</v>
      </c>
      <c r="W105" s="19"/>
      <c r="X105" s="19"/>
      <c r="Y105" s="19"/>
      <c r="Z105" s="19"/>
      <c r="AA105" s="19"/>
      <c r="AB105" s="19"/>
      <c r="AC105" s="19"/>
      <c r="AD105" s="20"/>
    </row>
    <row r="106" spans="2:30" s="17" customFormat="1" ht="16.2" x14ac:dyDescent="0.3">
      <c r="B106" s="17">
        <v>73</v>
      </c>
      <c r="C106" s="18">
        <f>Price!B74/Price!B73-1</f>
        <v>-1.0944910616563774E-3</v>
      </c>
      <c r="D106" s="18">
        <f>Price!C74/Price!C73-1</f>
        <v>4.3232856971298084E-3</v>
      </c>
      <c r="E106" s="18">
        <f>Price!D74/Price!D73-1</f>
        <v>-1.6590496462780546E-3</v>
      </c>
      <c r="F106" s="18">
        <f>Price!E74/Price!E73-1</f>
        <v>1.1076241462063763E-2</v>
      </c>
      <c r="G106" s="18">
        <f>Price!F74/Price!F73-1</f>
        <v>-1.585097463844054E-3</v>
      </c>
      <c r="H106" s="18">
        <f>Price!G74/Price!G73-1</f>
        <v>-9.2626898851422279E-4</v>
      </c>
      <c r="I106" s="18">
        <f>Price!H74/Price!H73-1</f>
        <v>2.0578310064183203E-2</v>
      </c>
      <c r="J106" s="18">
        <f>Price!I74/Price!I73-1</f>
        <v>8.3706731005956936E-3</v>
      </c>
      <c r="K106" s="18">
        <f>Price!J74/Price!J73-1</f>
        <v>-2.4984918560225222E-2</v>
      </c>
      <c r="L106" s="18">
        <f>Price!K74/Price!K73-1</f>
        <v>-1.0426110607434258E-2</v>
      </c>
      <c r="M106" s="19"/>
      <c r="N106" s="18">
        <f t="shared" si="27"/>
        <v>3.6725739960202786E-4</v>
      </c>
      <c r="O106" s="21">
        <f t="shared" si="28"/>
        <v>36.725739960202787</v>
      </c>
      <c r="P106" s="21">
        <f t="shared" si="29"/>
        <v>1.2355075250031157E-2</v>
      </c>
      <c r="Q106" s="18">
        <f t="shared" si="30"/>
        <v>1.5833666029098779E-2</v>
      </c>
      <c r="R106" s="25">
        <f t="shared" si="31"/>
        <v>2.0322290336272107E-2</v>
      </c>
      <c r="S106" s="18">
        <f t="shared" si="32"/>
        <v>2.874220304152459E-2</v>
      </c>
      <c r="T106" s="19">
        <f t="shared" si="33"/>
        <v>7.4066765658272068E-4</v>
      </c>
      <c r="U106" s="19">
        <f t="shared" si="33"/>
        <v>9.5063664549308838E-4</v>
      </c>
      <c r="V106" s="19">
        <f t="shared" si="33"/>
        <v>1.3445035491254744E-3</v>
      </c>
      <c r="W106" s="19"/>
      <c r="X106" s="19"/>
      <c r="Y106" s="19"/>
      <c r="Z106" s="19"/>
      <c r="AA106" s="19"/>
      <c r="AB106" s="19"/>
      <c r="AC106" s="19"/>
      <c r="AD106" s="20"/>
    </row>
    <row r="107" spans="2:30" s="17" customFormat="1" ht="16.2" x14ac:dyDescent="0.3">
      <c r="B107" s="17">
        <v>74</v>
      </c>
      <c r="C107" s="18">
        <f>Price!B75/Price!B74-1</f>
        <v>-1.1687363038714427E-2</v>
      </c>
      <c r="D107" s="18">
        <f>Price!C75/Price!C74-1</f>
        <v>8.9082865000598144E-3</v>
      </c>
      <c r="E107" s="18">
        <f>Price!D75/Price!D74-1</f>
        <v>2.1995422192957692E-2</v>
      </c>
      <c r="F107" s="18">
        <f>Price!E75/Price!E74-1</f>
        <v>-4.7471243381413952E-3</v>
      </c>
      <c r="G107" s="18">
        <f>Price!F75/Price!F74-1</f>
        <v>-6.1667650724922529E-3</v>
      </c>
      <c r="H107" s="18">
        <f>Price!G75/Price!G74-1</f>
        <v>8.1587242722049869E-3</v>
      </c>
      <c r="I107" s="18">
        <f>Price!H75/Price!H74-1</f>
        <v>8.752593360995764E-3</v>
      </c>
      <c r="J107" s="18">
        <f>Price!I75/Price!I74-1</f>
        <v>3.3693051418526299E-3</v>
      </c>
      <c r="K107" s="18">
        <f>Price!J75/Price!J74-1</f>
        <v>1.5983500902294612E-2</v>
      </c>
      <c r="L107" s="18">
        <f>Price!K75/Price!K74-1</f>
        <v>-6.4704535043518252E-3</v>
      </c>
      <c r="M107" s="19"/>
      <c r="N107" s="18">
        <f t="shared" si="27"/>
        <v>3.8096126416665597E-3</v>
      </c>
      <c r="O107" s="21">
        <f t="shared" si="28"/>
        <v>380.96126416665595</v>
      </c>
      <c r="P107" s="21">
        <f t="shared" si="29"/>
        <v>1.0888563193835283E-2</v>
      </c>
      <c r="Q107" s="18">
        <f t="shared" si="30"/>
        <v>1.3954255207590924E-2</v>
      </c>
      <c r="R107" s="25">
        <f t="shared" si="31"/>
        <v>1.7910092661670263E-2</v>
      </c>
      <c r="S107" s="18">
        <f t="shared" si="32"/>
        <v>2.5330585837338059E-2</v>
      </c>
      <c r="T107" s="19">
        <f t="shared" si="33"/>
        <v>6.527525264818201E-4</v>
      </c>
      <c r="U107" s="19">
        <f t="shared" si="33"/>
        <v>8.3779879760756436E-4</v>
      </c>
      <c r="V107" s="19">
        <f t="shared" si="33"/>
        <v>1.1849148275281957E-3</v>
      </c>
      <c r="W107" s="19"/>
      <c r="X107" s="19"/>
      <c r="Y107" s="19"/>
      <c r="Z107" s="19"/>
      <c r="AA107" s="19"/>
      <c r="AB107" s="19"/>
      <c r="AC107" s="19"/>
      <c r="AD107" s="20"/>
    </row>
    <row r="108" spans="2:30" s="17" customFormat="1" ht="16.2" x14ac:dyDescent="0.3">
      <c r="B108" s="17">
        <v>75</v>
      </c>
      <c r="C108" s="18">
        <f>Price!B76/Price!B75-1</f>
        <v>-2.0842572062084286E-2</v>
      </c>
      <c r="D108" s="18">
        <f>Price!C76/Price!C75-1</f>
        <v>1.0488888888888992E-2</v>
      </c>
      <c r="E108" s="18">
        <f>Price!D76/Price!D75-1</f>
        <v>7.5166055622899464E-4</v>
      </c>
      <c r="F108" s="18">
        <f>Price!E76/Price!E75-1</f>
        <v>-1.8345257750873589E-4</v>
      </c>
      <c r="G108" s="18">
        <f>Price!F76/Price!F75-1</f>
        <v>3.8154333619380143E-3</v>
      </c>
      <c r="H108" s="18">
        <f>Price!G76/Price!G75-1</f>
        <v>-1.1035497517013493E-3</v>
      </c>
      <c r="I108" s="18">
        <f>Price!H76/Price!H75-1</f>
        <v>-8.0339353428883209E-3</v>
      </c>
      <c r="J108" s="18">
        <f>Price!I76/Price!I75-1</f>
        <v>3.9906560249172163E-3</v>
      </c>
      <c r="K108" s="18">
        <f>Price!J76/Price!J75-1</f>
        <v>7.3077899010403069E-3</v>
      </c>
      <c r="L108" s="18">
        <f>Price!K76/Price!K75-1</f>
        <v>2.9393118552245578E-3</v>
      </c>
      <c r="M108" s="19"/>
      <c r="N108" s="18">
        <f t="shared" si="27"/>
        <v>-8.6976914594460999E-5</v>
      </c>
      <c r="O108" s="21">
        <f t="shared" si="28"/>
        <v>-8.6976914594460997</v>
      </c>
      <c r="P108" s="21">
        <f t="shared" si="29"/>
        <v>8.8395622862138933E-3</v>
      </c>
      <c r="Q108" s="18">
        <f t="shared" si="30"/>
        <v>1.1328354886626424E-2</v>
      </c>
      <c r="R108" s="25">
        <f t="shared" si="31"/>
        <v>1.4539786087142363E-2</v>
      </c>
      <c r="S108" s="18">
        <f t="shared" si="32"/>
        <v>2.0563896931985286E-2</v>
      </c>
      <c r="T108" s="19">
        <f t="shared" si="33"/>
        <v>5.2991809044064943E-4</v>
      </c>
      <c r="U108" s="19">
        <f t="shared" si="33"/>
        <v>6.8014250575870825E-4</v>
      </c>
      <c r="V108" s="19">
        <f t="shared" si="33"/>
        <v>9.6193852534409306E-4</v>
      </c>
      <c r="W108" s="19"/>
      <c r="X108" s="19"/>
      <c r="Y108" s="19"/>
      <c r="Z108" s="19"/>
      <c r="AA108" s="19"/>
      <c r="AB108" s="19"/>
      <c r="AC108" s="19"/>
      <c r="AD108" s="20"/>
    </row>
    <row r="109" spans="2:30" s="17" customFormat="1" ht="16.2" x14ac:dyDescent="0.3">
      <c r="B109" s="17">
        <v>76</v>
      </c>
      <c r="C109" s="18">
        <f>Price!B77/Price!B76-1</f>
        <v>2.4682971014492683E-2</v>
      </c>
      <c r="D109" s="18">
        <f>Price!C77/Price!C76-1</f>
        <v>-9.0311986863711446E-3</v>
      </c>
      <c r="E109" s="18">
        <f>Price!D77/Price!D76-1</f>
        <v>1.4454765627395005E-2</v>
      </c>
      <c r="F109" s="18">
        <f>Price!E77/Price!E76-1</f>
        <v>-9.0825688073394861E-3</v>
      </c>
      <c r="G109" s="18">
        <f>Price!F77/Price!F76-1</f>
        <v>3.5247389325827605E-3</v>
      </c>
      <c r="H109" s="18">
        <f>Price!G77/Price!G76-1</f>
        <v>1.56508930215431E-2</v>
      </c>
      <c r="I109" s="18">
        <f>Price!H77/Price!H76-1</f>
        <v>4.2633147596216059E-2</v>
      </c>
      <c r="J109" s="18">
        <f>Price!I77/Price!I76-1</f>
        <v>2.4236548715462991E-2</v>
      </c>
      <c r="K109" s="18">
        <f>Price!J77/Price!J76-1</f>
        <v>-4.9775807345458167E-2</v>
      </c>
      <c r="L109" s="18">
        <f>Price!K77/Price!K76-1</f>
        <v>5.5166072865187044E-3</v>
      </c>
      <c r="M109" s="19"/>
      <c r="N109" s="18">
        <f t="shared" si="27"/>
        <v>6.2810097355042501E-3</v>
      </c>
      <c r="O109" s="21">
        <f t="shared" si="28"/>
        <v>628.10097355042501</v>
      </c>
      <c r="P109" s="21">
        <f t="shared" si="29"/>
        <v>2.5294197484977163E-2</v>
      </c>
      <c r="Q109" s="18">
        <f t="shared" si="30"/>
        <v>3.2415818386066782E-2</v>
      </c>
      <c r="R109" s="25">
        <f t="shared" si="31"/>
        <v>4.1605252473991473E-2</v>
      </c>
      <c r="S109" s="18">
        <f t="shared" si="32"/>
        <v>5.8843102544745805E-2</v>
      </c>
      <c r="T109" s="19">
        <f t="shared" si="33"/>
        <v>1.5163480267990543E-3</v>
      </c>
      <c r="U109" s="19">
        <f t="shared" si="33"/>
        <v>1.9462116224259955E-3</v>
      </c>
      <c r="V109" s="19">
        <f t="shared" si="33"/>
        <v>2.7525642379836322E-3</v>
      </c>
      <c r="W109" s="19"/>
      <c r="X109" s="19"/>
      <c r="Y109" s="19"/>
      <c r="Z109" s="19"/>
      <c r="AA109" s="19"/>
      <c r="AB109" s="19"/>
      <c r="AC109" s="19"/>
      <c r="AD109" s="20"/>
    </row>
    <row r="110" spans="2:30" s="17" customFormat="1" ht="16.2" x14ac:dyDescent="0.3">
      <c r="B110" s="17">
        <v>77</v>
      </c>
      <c r="C110" s="18">
        <f>Price!B78/Price!B77-1</f>
        <v>7.1454880294659073E-3</v>
      </c>
      <c r="D110" s="18">
        <f>Price!C78/Price!C77-1</f>
        <v>-6.7463605160372753E-3</v>
      </c>
      <c r="E110" s="18">
        <f>Price!D78/Price!D77-1</f>
        <v>-1.4294132757135758E-2</v>
      </c>
      <c r="F110" s="18">
        <f>Price!E78/Price!E77-1</f>
        <v>1.2035922599760163E-3</v>
      </c>
      <c r="G110" s="18">
        <f>Price!F78/Price!F77-1</f>
        <v>4.4428717464810585E-3</v>
      </c>
      <c r="H110" s="18">
        <f>Price!G78/Price!G77-1</f>
        <v>-1.4503263234229014E-3</v>
      </c>
      <c r="I110" s="18">
        <f>Price!H78/Price!H77-1</f>
        <v>1.9015659955257336E-2</v>
      </c>
      <c r="J110" s="18">
        <f>Price!I78/Price!I77-1</f>
        <v>9.7964978703264372E-3</v>
      </c>
      <c r="K110" s="18">
        <f>Price!J78/Price!J77-1</f>
        <v>-1.2565611579449687E-2</v>
      </c>
      <c r="L110" s="18">
        <f>Price!K78/Price!K77-1</f>
        <v>-2.240256029260479E-2</v>
      </c>
      <c r="M110" s="19"/>
      <c r="N110" s="18">
        <f t="shared" si="27"/>
        <v>-1.5854881607143656E-3</v>
      </c>
      <c r="O110" s="21">
        <f t="shared" si="28"/>
        <v>-158.54881607143656</v>
      </c>
      <c r="P110" s="21">
        <f t="shared" si="29"/>
        <v>1.2544955027631192E-2</v>
      </c>
      <c r="Q110" s="18">
        <f t="shared" si="30"/>
        <v>1.6077006755347362E-2</v>
      </c>
      <c r="R110" s="25">
        <f t="shared" si="31"/>
        <v>2.0634614777142266E-2</v>
      </c>
      <c r="S110" s="18">
        <f t="shared" si="32"/>
        <v>2.9183929458467782E-2</v>
      </c>
      <c r="T110" s="19">
        <f t="shared" si="33"/>
        <v>7.5205065563868439E-4</v>
      </c>
      <c r="U110" s="19">
        <f t="shared" si="33"/>
        <v>9.6524656661228325E-4</v>
      </c>
      <c r="V110" s="19">
        <f t="shared" si="33"/>
        <v>1.3651666393717083E-3</v>
      </c>
      <c r="W110" s="19"/>
      <c r="X110" s="19"/>
      <c r="Y110" s="19"/>
      <c r="Z110" s="19"/>
      <c r="AA110" s="19"/>
      <c r="AB110" s="19"/>
      <c r="AC110" s="19"/>
      <c r="AD110" s="20"/>
    </row>
    <row r="111" spans="2:30" s="17" customFormat="1" ht="16.2" x14ac:dyDescent="0.3">
      <c r="B111" s="17">
        <v>78</v>
      </c>
      <c r="C111" s="18">
        <f>Price!B79/Price!B78-1</f>
        <v>-4.2422469280281039E-3</v>
      </c>
      <c r="D111" s="18">
        <f>Price!C79/Price!C78-1</f>
        <v>5.6005719733078774E-3</v>
      </c>
      <c r="E111" s="18">
        <f>Price!D79/Price!D78-1</f>
        <v>-1.1328274699164531E-2</v>
      </c>
      <c r="F111" s="18">
        <f>Price!E79/Price!E78-1</f>
        <v>1.9419271314962128E-3</v>
      </c>
      <c r="G111" s="18">
        <f>Price!F79/Price!F78-1</f>
        <v>1.2030114429613326E-2</v>
      </c>
      <c r="H111" s="18">
        <f>Price!G79/Price!G78-1</f>
        <v>4.175744371822887E-3</v>
      </c>
      <c r="I111" s="18">
        <f>Price!H79/Price!H78-1</f>
        <v>6.5251859982926597E-3</v>
      </c>
      <c r="J111" s="18">
        <f>Price!I79/Price!I78-1</f>
        <v>-6.0505225664338913E-2</v>
      </c>
      <c r="K111" s="18">
        <f>Price!J79/Price!J78-1</f>
        <v>-6.9802405498282649E-3</v>
      </c>
      <c r="L111" s="18">
        <f>Price!K79/Price!K78-1</f>
        <v>-2.3558985151408862E-2</v>
      </c>
      <c r="M111" s="19"/>
      <c r="N111" s="18">
        <f t="shared" si="27"/>
        <v>-7.6341429088235711E-3</v>
      </c>
      <c r="O111" s="21">
        <f t="shared" si="28"/>
        <v>-763.41429088235714</v>
      </c>
      <c r="P111" s="21">
        <f t="shared" si="29"/>
        <v>2.1260377840527638E-2</v>
      </c>
      <c r="Q111" s="18">
        <f t="shared" si="30"/>
        <v>2.7246270505597928E-2</v>
      </c>
      <c r="R111" s="25">
        <f t="shared" si="31"/>
        <v>3.4970209601350576E-2</v>
      </c>
      <c r="S111" s="18">
        <f t="shared" si="32"/>
        <v>4.9459034790616467E-2</v>
      </c>
      <c r="T111" s="19">
        <f t="shared" si="33"/>
        <v>1.2745267766108583E-3</v>
      </c>
      <c r="U111" s="19">
        <f t="shared" si="33"/>
        <v>1.6358374079659137E-3</v>
      </c>
      <c r="V111" s="19">
        <f t="shared" si="33"/>
        <v>2.3135960634692136E-3</v>
      </c>
      <c r="W111" s="19"/>
      <c r="X111" s="19"/>
      <c r="Y111" s="19"/>
      <c r="Z111" s="19"/>
      <c r="AA111" s="19"/>
      <c r="AB111" s="19"/>
      <c r="AC111" s="19"/>
      <c r="AD111" s="20"/>
    </row>
    <row r="112" spans="2:30" s="17" customFormat="1" ht="16.2" x14ac:dyDescent="0.3">
      <c r="B112" s="17">
        <v>79</v>
      </c>
      <c r="C112" s="18">
        <f>Price!B80/Price!B79-1</f>
        <v>-9.9897164683414585E-3</v>
      </c>
      <c r="D112" s="18">
        <f>Price!C80/Price!C79-1</f>
        <v>-5.6878777106291745E-3</v>
      </c>
      <c r="E112" s="18">
        <f>Price!D80/Price!D79-1</f>
        <v>-1.7830563135697863E-3</v>
      </c>
      <c r="F112" s="18">
        <f>Price!E80/Price!E79-1</f>
        <v>-6.3682510383018531E-3</v>
      </c>
      <c r="G112" s="18">
        <f>Price!F80/Price!F79-1</f>
        <v>-1.1990253084589342E-2</v>
      </c>
      <c r="H112" s="18">
        <f>Price!G80/Price!G79-1</f>
        <v>-3.7967817754475108E-3</v>
      </c>
      <c r="I112" s="18">
        <f>Price!H80/Price!H79-1</f>
        <v>1.0602847621932643E-2</v>
      </c>
      <c r="J112" s="18">
        <f>Price!I80/Price!I79-1</f>
        <v>-3.8411653197644169E-3</v>
      </c>
      <c r="K112" s="18">
        <f>Price!J80/Price!J79-1</f>
        <v>-2.8603871525900271E-2</v>
      </c>
      <c r="L112" s="18">
        <f>Price!K80/Price!K79-1</f>
        <v>1.3051547626174997E-2</v>
      </c>
      <c r="M112" s="19"/>
      <c r="N112" s="18">
        <f t="shared" si="27"/>
        <v>-4.8406577988436171E-3</v>
      </c>
      <c r="O112" s="21">
        <f t="shared" si="28"/>
        <v>-484.06577988436169</v>
      </c>
      <c r="P112" s="21">
        <f t="shared" si="29"/>
        <v>1.1621061488699173E-2</v>
      </c>
      <c r="Q112" s="18">
        <f t="shared" si="30"/>
        <v>1.4892989544132493E-2</v>
      </c>
      <c r="R112" s="25">
        <f t="shared" si="31"/>
        <v>1.9114945138712904E-2</v>
      </c>
      <c r="S112" s="18">
        <f t="shared" si="32"/>
        <v>2.703463168833321E-2</v>
      </c>
      <c r="T112" s="19">
        <f t="shared" si="33"/>
        <v>6.9666466659657237E-4</v>
      </c>
      <c r="U112" s="19">
        <f t="shared" si="33"/>
        <v>8.9415941927654702E-4</v>
      </c>
      <c r="V112" s="19">
        <f t="shared" si="33"/>
        <v>1.2646267303084216E-3</v>
      </c>
      <c r="W112" s="19"/>
      <c r="X112" s="19"/>
      <c r="Y112" s="19"/>
      <c r="Z112" s="19"/>
      <c r="AA112" s="19"/>
      <c r="AB112" s="19"/>
      <c r="AC112" s="19"/>
      <c r="AD112" s="20"/>
    </row>
    <row r="113" spans="2:30" s="17" customFormat="1" ht="16.2" x14ac:dyDescent="0.3">
      <c r="B113" s="17">
        <v>80</v>
      </c>
      <c r="C113" s="18">
        <f>Price!B81/Price!B80-1</f>
        <v>-1.4097047039619559E-3</v>
      </c>
      <c r="D113" s="18">
        <f>Price!C81/Price!C80-1</f>
        <v>-4.2307233941127897E-3</v>
      </c>
      <c r="E113" s="18">
        <f>Price!D81/Price!D80-1</f>
        <v>6.8343144716598303E-4</v>
      </c>
      <c r="F113" s="18">
        <f>Price!E81/Price!E80-1</f>
        <v>1.8577001671937765E-4</v>
      </c>
      <c r="G113" s="18">
        <f>Price!F81/Price!F80-1</f>
        <v>5.337126303289752E-3</v>
      </c>
      <c r="H113" s="18">
        <f>Price!G81/Price!G80-1</f>
        <v>-7.0780399274046335E-3</v>
      </c>
      <c r="I113" s="18">
        <f>Price!H81/Price!H80-1</f>
        <v>-9.4124700239809345E-3</v>
      </c>
      <c r="J113" s="18">
        <f>Price!I81/Price!I80-1</f>
        <v>8.2628073513946187E-3</v>
      </c>
      <c r="K113" s="18">
        <f>Price!J81/Price!J80-1</f>
        <v>2.432507653771232E-2</v>
      </c>
      <c r="L113" s="18">
        <f>Price!K81/Price!K80-1</f>
        <v>1.7256663317770649E-2</v>
      </c>
      <c r="M113" s="19"/>
      <c r="N113" s="18">
        <f t="shared" si="27"/>
        <v>3.3919936924592387E-3</v>
      </c>
      <c r="O113" s="21">
        <f t="shared" si="28"/>
        <v>339.19936924592389</v>
      </c>
      <c r="P113" s="21">
        <f t="shared" si="29"/>
        <v>1.0699354008710454E-2</v>
      </c>
      <c r="Q113" s="18">
        <f t="shared" si="30"/>
        <v>1.3711773880178781E-2</v>
      </c>
      <c r="R113" s="25">
        <f t="shared" si="31"/>
        <v>1.7598871247265155E-2</v>
      </c>
      <c r="S113" s="18">
        <f t="shared" si="32"/>
        <v>2.489041945177391E-2</v>
      </c>
      <c r="T113" s="19">
        <f t="shared" si="33"/>
        <v>6.414097284078075E-4</v>
      </c>
      <c r="U113" s="19">
        <f t="shared" si="33"/>
        <v>8.2324047389010298E-4</v>
      </c>
      <c r="V113" s="19">
        <f t="shared" si="33"/>
        <v>1.1643247124718888E-3</v>
      </c>
      <c r="W113" s="19"/>
      <c r="X113" s="19"/>
      <c r="Y113" s="19"/>
      <c r="Z113" s="19"/>
      <c r="AA113" s="19"/>
      <c r="AB113" s="19"/>
      <c r="AC113" s="19"/>
      <c r="AD113" s="20"/>
    </row>
    <row r="114" spans="2:30" s="17" customFormat="1" ht="16.2" x14ac:dyDescent="0.3">
      <c r="B114" s="17">
        <v>81</v>
      </c>
      <c r="C114" s="18">
        <f>Price!B82/Price!B81-1</f>
        <v>5.1266810312800004E-3</v>
      </c>
      <c r="D114" s="18">
        <f>Price!C82/Price!C81-1</f>
        <v>-4.4880617557297997E-3</v>
      </c>
      <c r="E114" s="18">
        <f>Price!D82/Price!D81-1</f>
        <v>-3.5700426852935951E-4</v>
      </c>
      <c r="F114" s="18">
        <f>Price!E82/Price!E81-1</f>
        <v>-1.1515601783060769E-2</v>
      </c>
      <c r="G114" s="18">
        <f>Price!F82/Price!F81-1</f>
        <v>1.7133511591080897E-3</v>
      </c>
      <c r="H114" s="18">
        <f>Price!G82/Price!G81-1</f>
        <v>-5.2641199049534015E-2</v>
      </c>
      <c r="I114" s="18">
        <f>Price!H82/Price!H81-1</f>
        <v>-4.9627791563274792E-3</v>
      </c>
      <c r="J114" s="18">
        <f>Price!I82/Price!I81-1</f>
        <v>-9.2381046985199333E-3</v>
      </c>
      <c r="K114" s="18">
        <f>Price!J82/Price!J81-1</f>
        <v>-1.0107597000326152E-2</v>
      </c>
      <c r="L114" s="18">
        <f>Price!K82/Price!K81-1</f>
        <v>-1.8358217626212703E-2</v>
      </c>
      <c r="M114" s="19"/>
      <c r="N114" s="18">
        <f t="shared" si="27"/>
        <v>-1.0482853314785212E-2</v>
      </c>
      <c r="O114" s="21">
        <f t="shared" si="28"/>
        <v>-1048.2853314785211</v>
      </c>
      <c r="P114" s="21">
        <f t="shared" si="29"/>
        <v>1.6341667239419468E-2</v>
      </c>
      <c r="Q114" s="18">
        <f t="shared" si="30"/>
        <v>2.0942689234286931E-2</v>
      </c>
      <c r="R114" s="25">
        <f t="shared" si="31"/>
        <v>2.6879650629193154E-2</v>
      </c>
      <c r="S114" s="18">
        <f t="shared" si="32"/>
        <v>3.8016402840706336E-2</v>
      </c>
      <c r="T114" s="19">
        <f t="shared" si="33"/>
        <v>9.7965768187813435E-4</v>
      </c>
      <c r="U114" s="19">
        <f t="shared" si="33"/>
        <v>1.2573770221437418E-3</v>
      </c>
      <c r="V114" s="19">
        <f t="shared" si="33"/>
        <v>1.7783323174799409E-3</v>
      </c>
      <c r="W114" s="19"/>
      <c r="X114" s="19"/>
      <c r="Y114" s="19"/>
      <c r="Z114" s="19"/>
      <c r="AA114" s="19"/>
      <c r="AB114" s="19"/>
      <c r="AC114" s="19"/>
      <c r="AD114" s="20"/>
    </row>
    <row r="115" spans="2:30" s="17" customFormat="1" ht="16.2" x14ac:dyDescent="0.3">
      <c r="B115" s="17">
        <v>82</v>
      </c>
      <c r="C115" s="18">
        <f>Price!B83/Price!B82-1</f>
        <v>5.8397397989355948E-3</v>
      </c>
      <c r="D115" s="18">
        <f>Price!C83/Price!C82-1</f>
        <v>-2.2240923298868509E-3</v>
      </c>
      <c r="E115" s="18">
        <f>Price!D83/Price!D82-1</f>
        <v>-1.7080214900144775E-4</v>
      </c>
      <c r="F115" s="18">
        <f>Price!E83/Price!E82-1</f>
        <v>4.6974821495677777E-3</v>
      </c>
      <c r="G115" s="18">
        <f>Price!F83/Price!F82-1</f>
        <v>9.1352009744214424E-3</v>
      </c>
      <c r="H115" s="18">
        <f>Price!G83/Price!G82-1</f>
        <v>4.8234613158402162E-3</v>
      </c>
      <c r="I115" s="18">
        <f>Price!H83/Price!H82-1</f>
        <v>-4.9632017517182603E-2</v>
      </c>
      <c r="J115" s="18">
        <f>Price!I83/Price!I82-1</f>
        <v>-3.2083416883897931E-3</v>
      </c>
      <c r="K115" s="18">
        <f>Price!J83/Price!J82-1</f>
        <v>1.0101010101010166E-2</v>
      </c>
      <c r="L115" s="18">
        <f>Price!K83/Price!K82-1</f>
        <v>5.503935609871613E-3</v>
      </c>
      <c r="M115" s="19"/>
      <c r="N115" s="18">
        <f t="shared" si="27"/>
        <v>-1.5134423734813884E-3</v>
      </c>
      <c r="O115" s="21">
        <f t="shared" si="28"/>
        <v>-151.34423734813885</v>
      </c>
      <c r="P115" s="21">
        <f t="shared" si="29"/>
        <v>1.7483044448628363E-2</v>
      </c>
      <c r="Q115" s="18">
        <f t="shared" si="30"/>
        <v>2.2405422983625519E-2</v>
      </c>
      <c r="R115" s="25">
        <f t="shared" si="31"/>
        <v>2.8757049071480151E-2</v>
      </c>
      <c r="S115" s="18">
        <f t="shared" si="32"/>
        <v>4.0671643284828113E-2</v>
      </c>
      <c r="T115" s="19">
        <f t="shared" si="33"/>
        <v>1.048081480658279E-3</v>
      </c>
      <c r="U115" s="19">
        <f t="shared" si="33"/>
        <v>1.3451980171151701E-3</v>
      </c>
      <c r="V115" s="19">
        <f t="shared" si="33"/>
        <v>1.9025392265935393E-3</v>
      </c>
      <c r="W115" s="19"/>
      <c r="X115" s="19"/>
      <c r="Y115" s="19"/>
      <c r="Z115" s="19"/>
      <c r="AA115" s="19"/>
      <c r="AB115" s="19"/>
      <c r="AC115" s="19"/>
      <c r="AD115" s="20"/>
    </row>
    <row r="116" spans="2:30" s="17" customFormat="1" ht="16.2" x14ac:dyDescent="0.3">
      <c r="B116" s="17">
        <v>83</v>
      </c>
      <c r="C116" s="18">
        <f>Price!B84/Price!B83-1</f>
        <v>-4.1890203571691709E-3</v>
      </c>
      <c r="D116" s="18">
        <f>Price!C84/Price!C83-1</f>
        <v>-1.5663594192421249E-2</v>
      </c>
      <c r="E116" s="18">
        <f>Price!D84/Price!D83-1</f>
        <v>-1.0529421813607498E-2</v>
      </c>
      <c r="F116" s="18">
        <f>Price!E84/Price!E83-1</f>
        <v>1.4681129605385923E-2</v>
      </c>
      <c r="G116" s="18">
        <f>Price!F84/Price!F83-1</f>
        <v>-1.6320189011158281E-2</v>
      </c>
      <c r="H116" s="18">
        <f>Price!G84/Price!G83-1</f>
        <v>-3.1105990783410031E-2</v>
      </c>
      <c r="I116" s="18">
        <f>Price!H84/Price!H83-1</f>
        <v>-1.7279999999999962E-2</v>
      </c>
      <c r="J116" s="18">
        <f>Price!I84/Price!I83-1</f>
        <v>-1.3478173405753413E-2</v>
      </c>
      <c r="K116" s="18">
        <f>Price!J84/Price!J83-1</f>
        <v>-1.9021739130434812E-3</v>
      </c>
      <c r="L116" s="18">
        <f>Price!K84/Price!K83-1</f>
        <v>-2.3543260741613059E-3</v>
      </c>
      <c r="M116" s="19"/>
      <c r="N116" s="18">
        <f t="shared" si="27"/>
        <v>-9.8141759945338473E-3</v>
      </c>
      <c r="O116" s="21">
        <f t="shared" si="28"/>
        <v>-981.4175994533847</v>
      </c>
      <c r="P116" s="21">
        <f t="shared" si="29"/>
        <v>1.2245052368073744E-2</v>
      </c>
      <c r="Q116" s="18">
        <f t="shared" si="30"/>
        <v>1.5692666032480526E-2</v>
      </c>
      <c r="R116" s="25">
        <f t="shared" si="31"/>
        <v>2.0141318799836803E-2</v>
      </c>
      <c r="S116" s="18">
        <f t="shared" si="32"/>
        <v>2.8486251543987116E-2</v>
      </c>
      <c r="T116" s="19">
        <f t="shared" si="33"/>
        <v>7.3407195493778974E-4</v>
      </c>
      <c r="U116" s="19">
        <f t="shared" si="33"/>
        <v>9.4217115408046313E-4</v>
      </c>
      <c r="V116" s="19">
        <f t="shared" si="33"/>
        <v>1.3325306430700149E-3</v>
      </c>
      <c r="W116" s="19"/>
      <c r="X116" s="19"/>
      <c r="Y116" s="19"/>
      <c r="Z116" s="19"/>
      <c r="AA116" s="19"/>
      <c r="AB116" s="19"/>
      <c r="AC116" s="19"/>
      <c r="AD116" s="20"/>
    </row>
    <row r="117" spans="2:30" s="17" customFormat="1" ht="16.2" x14ac:dyDescent="0.3">
      <c r="B117" s="17">
        <v>84</v>
      </c>
      <c r="C117" s="18">
        <f>Price!B85/Price!B84-1</f>
        <v>2.6199261992619904E-2</v>
      </c>
      <c r="D117" s="18">
        <f>Price!C85/Price!C84-1</f>
        <v>-3.3294571271191731E-2</v>
      </c>
      <c r="E117" s="18">
        <f>Price!D85/Price!D84-1</f>
        <v>-2.2067709886522402E-2</v>
      </c>
      <c r="F117" s="18">
        <f>Price!E85/Price!E84-1</f>
        <v>-3.3176665745092593E-2</v>
      </c>
      <c r="G117" s="18">
        <f>Price!F85/Price!F84-1</f>
        <v>-2.1916771094402709E-2</v>
      </c>
      <c r="H117" s="18">
        <f>Price!G85/Price!G84-1</f>
        <v>-1.9024970273484043E-2</v>
      </c>
      <c r="I117" s="18">
        <f>Price!H85/Price!H84-1</f>
        <v>-4.7215890589384579E-2</v>
      </c>
      <c r="J117" s="18">
        <f>Price!I85/Price!I84-1</f>
        <v>-4.0171288743882538E-2</v>
      </c>
      <c r="K117" s="18">
        <f>Price!J85/Price!J84-1</f>
        <v>8.1677103185406885E-4</v>
      </c>
      <c r="L117" s="18">
        <f>Price!K85/Price!K84-1</f>
        <v>-4.0707964601769953E-2</v>
      </c>
      <c r="M117" s="19"/>
      <c r="N117" s="18">
        <f t="shared" si="27"/>
        <v>-2.3055979918125656E-2</v>
      </c>
      <c r="O117" s="21">
        <f t="shared" si="28"/>
        <v>-2305.5979918125654</v>
      </c>
      <c r="P117" s="21">
        <f t="shared" si="29"/>
        <v>2.2135931786174498E-2</v>
      </c>
      <c r="Q117" s="18">
        <f t="shared" si="30"/>
        <v>2.8368338035360416E-2</v>
      </c>
      <c r="R117" s="25">
        <f t="shared" si="31"/>
        <v>3.641036768443949E-2</v>
      </c>
      <c r="S117" s="18">
        <f t="shared" si="32"/>
        <v>5.1495877850680112E-2</v>
      </c>
      <c r="T117" s="19">
        <f t="shared" si="33"/>
        <v>1.3270148817830531E-3</v>
      </c>
      <c r="U117" s="19">
        <f t="shared" si="33"/>
        <v>1.7032051616213092E-3</v>
      </c>
      <c r="V117" s="19">
        <f t="shared" si="33"/>
        <v>2.408875563071618E-3</v>
      </c>
      <c r="W117" s="19"/>
      <c r="X117" s="19"/>
      <c r="Y117" s="19"/>
      <c r="Z117" s="19"/>
      <c r="AA117" s="19"/>
      <c r="AB117" s="19"/>
      <c r="AC117" s="19"/>
      <c r="AD117" s="20"/>
    </row>
    <row r="118" spans="2:30" s="17" customFormat="1" ht="16.2" x14ac:dyDescent="0.3">
      <c r="B118" s="17">
        <v>85</v>
      </c>
      <c r="C118" s="18">
        <f>Price!B86/Price!B85-1</f>
        <v>-6.6450916936353854E-2</v>
      </c>
      <c r="D118" s="18">
        <f>Price!C86/Price!C85-1</f>
        <v>-1.8423551756885037E-2</v>
      </c>
      <c r="E118" s="18">
        <f>Price!D86/Price!D85-1</f>
        <v>-5.588457155696791E-2</v>
      </c>
      <c r="F118" s="18">
        <f>Price!E86/Price!E85-1</f>
        <v>2.3829949480507207E-3</v>
      </c>
      <c r="G118" s="18">
        <f>Price!F86/Price!F85-1</f>
        <v>-8.3946135675104783E-3</v>
      </c>
      <c r="H118" s="18">
        <f>Price!G86/Price!G85-1</f>
        <v>-4.5252525252525211E-2</v>
      </c>
      <c r="I118" s="18">
        <f>Price!H86/Price!H85-1</f>
        <v>-5.0922761449077369E-2</v>
      </c>
      <c r="J118" s="18">
        <f>Price!I86/Price!I85-1</f>
        <v>-1.4393456554068318E-2</v>
      </c>
      <c r="K118" s="18">
        <f>Price!J86/Price!J85-1</f>
        <v>-6.4200217627856437E-2</v>
      </c>
      <c r="L118" s="18">
        <f>Price!K86/Price!K85-1</f>
        <v>-3.5670356703566886E-2</v>
      </c>
      <c r="M118" s="19"/>
      <c r="N118" s="18">
        <f t="shared" si="27"/>
        <v>-3.5720997645676079E-2</v>
      </c>
      <c r="O118" s="21">
        <f t="shared" si="28"/>
        <v>-3572.099764567608</v>
      </c>
      <c r="P118" s="21">
        <f t="shared" si="29"/>
        <v>2.4577815178871164E-2</v>
      </c>
      <c r="Q118" s="18">
        <f t="shared" si="30"/>
        <v>3.1497737520148186E-2</v>
      </c>
      <c r="R118" s="25">
        <f t="shared" si="31"/>
        <v>4.0426908439509163E-2</v>
      </c>
      <c r="S118" s="18">
        <f t="shared" si="32"/>
        <v>5.7176548089935636E-2</v>
      </c>
      <c r="T118" s="19">
        <f t="shared" si="33"/>
        <v>1.4734020152901792E-3</v>
      </c>
      <c r="U118" s="19">
        <f t="shared" si="33"/>
        <v>1.8910910133980989E-3</v>
      </c>
      <c r="V118" s="19">
        <f t="shared" si="33"/>
        <v>2.6746061087453837E-3</v>
      </c>
      <c r="W118" s="19"/>
      <c r="X118" s="19"/>
      <c r="Y118" s="19"/>
      <c r="Z118" s="19"/>
      <c r="AA118" s="19"/>
      <c r="AB118" s="19"/>
      <c r="AC118" s="19"/>
      <c r="AD118" s="20"/>
    </row>
    <row r="119" spans="2:30" s="17" customFormat="1" ht="16.2" x14ac:dyDescent="0.3">
      <c r="B119" s="17">
        <v>86</v>
      </c>
      <c r="C119" s="18">
        <f>Price!B87/Price!B86-1</f>
        <v>7.2259456128187516E-2</v>
      </c>
      <c r="D119" s="18">
        <f>Price!C87/Price!C86-1</f>
        <v>0.16827915376676983</v>
      </c>
      <c r="E119" s="18">
        <f>Price!D87/Price!D86-1</f>
        <v>0.23935401614959617</v>
      </c>
      <c r="F119" s="18">
        <f>Price!E87/Price!E86-1</f>
        <v>0.15319513122860418</v>
      </c>
      <c r="G119" s="18">
        <f>Price!F87/Price!F86-1</f>
        <v>-3.2705248990578806E-3</v>
      </c>
      <c r="H119" s="18">
        <f>Price!G87/Price!G86-1</f>
        <v>0.20228523063901815</v>
      </c>
      <c r="I119" s="18">
        <f>Price!H87/Price!H86-1</f>
        <v>0.12567518905293484</v>
      </c>
      <c r="J119" s="18">
        <f>Price!I87/Price!I86-1</f>
        <v>0.15067090585762788</v>
      </c>
      <c r="K119" s="18">
        <f>Price!J87/Price!J86-1</f>
        <v>2.0058139534883557E-2</v>
      </c>
      <c r="L119" s="18">
        <f>Price!K87/Price!K86-1</f>
        <v>4.2091836734693855E-2</v>
      </c>
      <c r="M119" s="19"/>
      <c r="N119" s="18">
        <f t="shared" si="27"/>
        <v>0.11705985341932582</v>
      </c>
      <c r="O119" s="21">
        <f t="shared" si="28"/>
        <v>11705.985341932581</v>
      </c>
      <c r="P119" s="21">
        <f t="shared" si="29"/>
        <v>8.0875996034050504E-2</v>
      </c>
      <c r="Q119" s="18">
        <f t="shared" si="30"/>
        <v>0.10364675933241634</v>
      </c>
      <c r="R119" s="25">
        <f t="shared" si="31"/>
        <v>0.13302917540992079</v>
      </c>
      <c r="S119" s="18">
        <f t="shared" si="32"/>
        <v>0.18814570143474885</v>
      </c>
      <c r="T119" s="19">
        <f t="shared" si="33"/>
        <v>4.8483909036638627E-3</v>
      </c>
      <c r="U119" s="19">
        <f t="shared" si="33"/>
        <v>6.2228423554545487E-3</v>
      </c>
      <c r="V119" s="19">
        <f t="shared" si="33"/>
        <v>8.8010846964743875E-3</v>
      </c>
      <c r="W119" s="19"/>
      <c r="X119" s="19"/>
      <c r="Y119" s="19"/>
      <c r="Z119" s="19"/>
      <c r="AA119" s="19"/>
      <c r="AB119" s="19"/>
      <c r="AC119" s="19"/>
      <c r="AD119" s="20"/>
    </row>
    <row r="120" spans="2:30" s="17" customFormat="1" ht="16.2" x14ac:dyDescent="0.3">
      <c r="B120" s="17">
        <v>87</v>
      </c>
      <c r="C120" s="18">
        <f>Price!B88/Price!B87-1</f>
        <v>-9.4834399022918348E-3</v>
      </c>
      <c r="D120" s="18">
        <f>Price!C88/Price!C87-1</f>
        <v>-8.3144702699718409E-2</v>
      </c>
      <c r="E120" s="18">
        <f>Price!D88/Price!D87-1</f>
        <v>-6.4165695082641805E-2</v>
      </c>
      <c r="F120" s="18">
        <f>Price!E88/Price!E87-1</f>
        <v>-6.4071905665044948E-2</v>
      </c>
      <c r="G120" s="18">
        <f>Price!F88/Price!F87-1</f>
        <v>-8.6149857542163755E-3</v>
      </c>
      <c r="H120" s="18">
        <f>Price!G88/Price!G87-1</f>
        <v>-6.9517775431186202E-2</v>
      </c>
      <c r="I120" s="18">
        <f>Price!H88/Price!H87-1</f>
        <v>-4.7344849648112586E-2</v>
      </c>
      <c r="J120" s="18">
        <f>Price!I88/Price!I87-1</f>
        <v>-5.1468177773615009E-2</v>
      </c>
      <c r="K120" s="18">
        <f>Price!J88/Price!J87-1</f>
        <v>2.1088629239099488E-2</v>
      </c>
      <c r="L120" s="18">
        <f>Price!K88/Price!K87-1</f>
        <v>4.8959608323131398E-3</v>
      </c>
      <c r="M120" s="19"/>
      <c r="N120" s="18">
        <f t="shared" si="27"/>
        <v>-3.7182694188541456E-2</v>
      </c>
      <c r="O120" s="21">
        <f t="shared" si="28"/>
        <v>-3718.2694188541454</v>
      </c>
      <c r="P120" s="21">
        <f t="shared" si="29"/>
        <v>3.6003152912625021E-2</v>
      </c>
      <c r="Q120" s="18">
        <f t="shared" si="30"/>
        <v>4.6139896979716245E-2</v>
      </c>
      <c r="R120" s="25">
        <f t="shared" si="31"/>
        <v>5.9219916650019702E-2</v>
      </c>
      <c r="S120" s="18">
        <f t="shared" si="32"/>
        <v>8.3755858237052519E-2</v>
      </c>
      <c r="T120" s="19">
        <f t="shared" si="33"/>
        <v>2.1583333454254826E-3</v>
      </c>
      <c r="U120" s="19">
        <f t="shared" si="33"/>
        <v>2.7701908583637525E-3</v>
      </c>
      <c r="V120" s="19">
        <f t="shared" si="33"/>
        <v>3.9179337957176283E-3</v>
      </c>
      <c r="W120" s="19"/>
      <c r="X120" s="19"/>
      <c r="Y120" s="19"/>
      <c r="Z120" s="19"/>
      <c r="AA120" s="19"/>
      <c r="AB120" s="19"/>
      <c r="AC120" s="19"/>
      <c r="AD120" s="20"/>
    </row>
    <row r="121" spans="2:30" s="17" customFormat="1" ht="16.2" x14ac:dyDescent="0.3">
      <c r="B121" s="17">
        <v>88</v>
      </c>
      <c r="C121" s="18">
        <f>Price!B89/Price!B88-1</f>
        <v>8.4137230724594669E-3</v>
      </c>
      <c r="D121" s="18">
        <f>Price!C89/Price!C88-1</f>
        <v>-5.4194014572168658E-3</v>
      </c>
      <c r="E121" s="18">
        <f>Price!D89/Price!D88-1</f>
        <v>-6.3640494232488631E-2</v>
      </c>
      <c r="F121" s="18">
        <f>Price!E89/Price!E88-1</f>
        <v>1.9911894273127784E-2</v>
      </c>
      <c r="G121" s="18">
        <f>Price!F89/Price!F88-1</f>
        <v>1.7747449570274743E-2</v>
      </c>
      <c r="H121" s="18">
        <f>Price!G89/Price!G88-1</f>
        <v>8.8897295252505781E-3</v>
      </c>
      <c r="I121" s="18">
        <f>Price!H89/Price!H88-1</f>
        <v>2.149093351242426E-2</v>
      </c>
      <c r="J121" s="18">
        <f>Price!I89/Price!I88-1</f>
        <v>-1.9156709785721482E-2</v>
      </c>
      <c r="K121" s="18">
        <f>Price!J89/Price!J88-1</f>
        <v>8.0937761652246643E-3</v>
      </c>
      <c r="L121" s="18">
        <f>Price!K89/Price!K88-1</f>
        <v>-1.6443361753958552E-2</v>
      </c>
      <c r="M121" s="19"/>
      <c r="N121" s="18">
        <f t="shared" si="27"/>
        <v>-2.0112461110624036E-3</v>
      </c>
      <c r="O121" s="21">
        <f t="shared" si="28"/>
        <v>-201.12461110624037</v>
      </c>
      <c r="P121" s="21">
        <f t="shared" si="29"/>
        <v>2.5959451174041887E-2</v>
      </c>
      <c r="Q121" s="18">
        <f t="shared" si="30"/>
        <v>3.3268375292771997E-2</v>
      </c>
      <c r="R121" s="25">
        <f t="shared" si="31"/>
        <v>4.2699497417292433E-2</v>
      </c>
      <c r="S121" s="18">
        <f t="shared" si="32"/>
        <v>6.039071404999935E-2</v>
      </c>
      <c r="T121" s="19">
        <f t="shared" si="33"/>
        <v>1.5562289567765011E-3</v>
      </c>
      <c r="U121" s="19">
        <f t="shared" si="33"/>
        <v>1.9973982418982484E-3</v>
      </c>
      <c r="V121" s="19">
        <f t="shared" si="33"/>
        <v>2.8249584507193319E-3</v>
      </c>
      <c r="W121" s="19"/>
      <c r="X121" s="19"/>
      <c r="Y121" s="19"/>
      <c r="Z121" s="19"/>
      <c r="AA121" s="19"/>
      <c r="AB121" s="19"/>
      <c r="AC121" s="19"/>
      <c r="AD121" s="20"/>
    </row>
    <row r="122" spans="2:30" s="17" customFormat="1" ht="16.2" x14ac:dyDescent="0.3">
      <c r="B122" s="17">
        <v>89</v>
      </c>
      <c r="C122" s="18">
        <f>Price!B90/Price!B89-1</f>
        <v>1.460116521614041E-2</v>
      </c>
      <c r="D122" s="18">
        <f>Price!C90/Price!C89-1</f>
        <v>-3.874795665072428E-3</v>
      </c>
      <c r="E122" s="18">
        <f>Price!D90/Price!D89-1</f>
        <v>2.0208186585270571E-2</v>
      </c>
      <c r="F122" s="18">
        <f>Price!E90/Price!E89-1</f>
        <v>-4.3192812715964202E-3</v>
      </c>
      <c r="G122" s="18">
        <f>Price!F90/Price!F89-1</f>
        <v>1.8080351168330733E-2</v>
      </c>
      <c r="H122" s="18">
        <f>Price!G90/Price!G89-1</f>
        <v>1.9310086239220148E-2</v>
      </c>
      <c r="I122" s="18">
        <f>Price!H90/Price!H89-1</f>
        <v>-7.5608152531230211E-3</v>
      </c>
      <c r="J122" s="18">
        <f>Price!I90/Price!I89-1</f>
        <v>5.0337259639585685E-3</v>
      </c>
      <c r="K122" s="18">
        <f>Price!J90/Price!J89-1</f>
        <v>1.522702104097462E-2</v>
      </c>
      <c r="L122" s="18">
        <f>Price!K90/Price!K89-1</f>
        <v>1.5479876160990891E-3</v>
      </c>
      <c r="M122" s="19"/>
      <c r="N122" s="18">
        <f t="shared" si="27"/>
        <v>7.8253631640202263E-3</v>
      </c>
      <c r="O122" s="21">
        <f t="shared" si="28"/>
        <v>782.53631640202263</v>
      </c>
      <c r="P122" s="21">
        <f t="shared" si="29"/>
        <v>1.084954307868188E-2</v>
      </c>
      <c r="Q122" s="18">
        <f t="shared" si="30"/>
        <v>1.3904248917928349E-2</v>
      </c>
      <c r="R122" s="25">
        <f t="shared" si="31"/>
        <v>1.7845910283736124E-2</v>
      </c>
      <c r="S122" s="18">
        <f t="shared" si="32"/>
        <v>2.5239811475406111E-2</v>
      </c>
      <c r="T122" s="19">
        <f t="shared" si="33"/>
        <v>6.5041333091518953E-4</v>
      </c>
      <c r="U122" s="19">
        <f t="shared" si="33"/>
        <v>8.3479647260140219E-4</v>
      </c>
      <c r="V122" s="19">
        <f t="shared" si="33"/>
        <v>1.1806685819773317E-3</v>
      </c>
      <c r="W122" s="19"/>
      <c r="X122" s="19"/>
      <c r="Y122" s="19"/>
      <c r="Z122" s="19"/>
      <c r="AA122" s="19"/>
      <c r="AB122" s="19"/>
      <c r="AC122" s="19"/>
      <c r="AD122" s="20"/>
    </row>
    <row r="123" spans="2:30" s="17" customFormat="1" ht="16.2" x14ac:dyDescent="0.3">
      <c r="B123" s="17">
        <v>90</v>
      </c>
      <c r="C123" s="18">
        <f>Price!B91/Price!B90-1</f>
        <v>-3.4028073160357275E-2</v>
      </c>
      <c r="D123" s="18">
        <f>Price!C91/Price!C90-1</f>
        <v>1.0332462164954759E-2</v>
      </c>
      <c r="E123" s="18">
        <f>Price!D91/Price!D90-1</f>
        <v>-4.5262059653859987E-3</v>
      </c>
      <c r="F123" s="18">
        <f>Price!E91/Price!E90-1</f>
        <v>-1.6744750997744196E-2</v>
      </c>
      <c r="G123" s="18">
        <f>Price!F91/Price!F90-1</f>
        <v>9.5303195614737657E-3</v>
      </c>
      <c r="H123" s="18">
        <f>Price!G91/Price!G90-1</f>
        <v>9.0123229722272047E-3</v>
      </c>
      <c r="I123" s="18">
        <f>Price!H91/Price!H90-1</f>
        <v>3.3123550844660343E-4</v>
      </c>
      <c r="J123" s="18">
        <f>Price!I91/Price!I90-1</f>
        <v>1.7730141240108299E-2</v>
      </c>
      <c r="K123" s="18">
        <f>Price!J91/Price!J90-1</f>
        <v>-9.5445868557403335E-3</v>
      </c>
      <c r="L123" s="18">
        <f>Price!K91/Price!K90-1</f>
        <v>2.6584234930448369E-2</v>
      </c>
      <c r="M123" s="19"/>
      <c r="N123" s="18">
        <f t="shared" si="27"/>
        <v>8.6770993984311982E-4</v>
      </c>
      <c r="O123" s="21">
        <f t="shared" si="28"/>
        <v>86.770993984311986</v>
      </c>
      <c r="P123" s="21">
        <f t="shared" si="29"/>
        <v>1.7771234013168602E-2</v>
      </c>
      <c r="Q123" s="18">
        <f t="shared" si="30"/>
        <v>2.2774752771235678E-2</v>
      </c>
      <c r="R123" s="25">
        <f t="shared" si="31"/>
        <v>2.9231078721963729E-2</v>
      </c>
      <c r="S123" s="18">
        <f t="shared" si="32"/>
        <v>4.1342072465617052E-2</v>
      </c>
      <c r="T123" s="19">
        <f t="shared" si="33"/>
        <v>1.0653579994248544E-3</v>
      </c>
      <c r="U123" s="19">
        <f t="shared" si="33"/>
        <v>1.367372188891255E-3</v>
      </c>
      <c r="V123" s="19">
        <f t="shared" si="33"/>
        <v>1.9339005808956344E-3</v>
      </c>
      <c r="W123" s="19"/>
      <c r="X123" s="19"/>
      <c r="Y123" s="19"/>
      <c r="Z123" s="19"/>
      <c r="AA123" s="19"/>
      <c r="AB123" s="19"/>
      <c r="AC123" s="19"/>
      <c r="AD123" s="20"/>
    </row>
    <row r="124" spans="2:30" s="17" customFormat="1" ht="16.2" x14ac:dyDescent="0.3">
      <c r="B124" s="17">
        <v>91</v>
      </c>
      <c r="C124" s="18">
        <f>Price!B92/Price!B91-1</f>
        <v>-5.0638485248788445E-3</v>
      </c>
      <c r="D124" s="18">
        <f>Price!C92/Price!C91-1</f>
        <v>3.0680382602419343E-3</v>
      </c>
      <c r="E124" s="18">
        <f>Price!D92/Price!D91-1</f>
        <v>1.3871549452073806E-2</v>
      </c>
      <c r="F124" s="18">
        <f>Price!E92/Price!E91-1</f>
        <v>2.2235948116121174E-2</v>
      </c>
      <c r="G124" s="18">
        <f>Price!F92/Price!F91-1</f>
        <v>1.8620276569702998E-3</v>
      </c>
      <c r="H124" s="18">
        <f>Price!G92/Price!G91-1</f>
        <v>1.2212905577834388E-2</v>
      </c>
      <c r="I124" s="18">
        <f>Price!H92/Price!H91-1</f>
        <v>-1.3576158940397431E-2</v>
      </c>
      <c r="J124" s="18">
        <f>Price!I92/Price!I91-1</f>
        <v>1.973425196850398E-2</v>
      </c>
      <c r="K124" s="18">
        <f>Price!J92/Price!J91-1</f>
        <v>1.1288546255506571E-2</v>
      </c>
      <c r="L124" s="18">
        <f>Price!K92/Price!K91-1</f>
        <v>4.5167118337849921E-3</v>
      </c>
      <c r="M124" s="19"/>
      <c r="N124" s="18">
        <f t="shared" si="27"/>
        <v>7.0149971655760869E-3</v>
      </c>
      <c r="O124" s="21">
        <f t="shared" si="28"/>
        <v>701.49971655760874</v>
      </c>
      <c r="P124" s="21">
        <f t="shared" si="29"/>
        <v>1.1075587797167568E-2</v>
      </c>
      <c r="Q124" s="18">
        <f t="shared" si="30"/>
        <v>1.4193936880786771E-2</v>
      </c>
      <c r="R124" s="25">
        <f t="shared" si="31"/>
        <v>1.8217720758790534E-2</v>
      </c>
      <c r="S124" s="18">
        <f t="shared" si="32"/>
        <v>2.576567012569345E-2</v>
      </c>
      <c r="T124" s="19">
        <f t="shared" si="33"/>
        <v>6.6396436225538906E-4</v>
      </c>
      <c r="U124" s="19">
        <f t="shared" si="33"/>
        <v>8.5218903303215486E-4</v>
      </c>
      <c r="V124" s="19">
        <f t="shared" si="33"/>
        <v>1.2052672121041948E-3</v>
      </c>
      <c r="W124" s="19"/>
      <c r="X124" s="19"/>
      <c r="Y124" s="19"/>
      <c r="Z124" s="19"/>
      <c r="AA124" s="19"/>
      <c r="AB124" s="19"/>
      <c r="AC124" s="19"/>
      <c r="AD124" s="20"/>
    </row>
    <row r="125" spans="2:30" s="17" customFormat="1" ht="16.2" x14ac:dyDescent="0.3">
      <c r="B125" s="17">
        <v>92</v>
      </c>
      <c r="C125" s="18">
        <f>Price!B93/Price!B92-1</f>
        <v>-6.7861621302648389E-3</v>
      </c>
      <c r="D125" s="18">
        <f>Price!C93/Price!C92-1</f>
        <v>-6.1173083843109044E-3</v>
      </c>
      <c r="E125" s="18">
        <f>Price!D93/Price!D92-1</f>
        <v>2.9157355467384072E-2</v>
      </c>
      <c r="F125" s="18">
        <f>Price!E93/Price!E92-1</f>
        <v>-1.3206732844195046E-2</v>
      </c>
      <c r="G125" s="18">
        <f>Price!F93/Price!F92-1</f>
        <v>6.3685161357396325E-4</v>
      </c>
      <c r="H125" s="18">
        <f>Price!G93/Price!G92-1</f>
        <v>2.0169277867819302E-2</v>
      </c>
      <c r="I125" s="18">
        <f>Price!H93/Price!H92-1</f>
        <v>1.812688821752273E-2</v>
      </c>
      <c r="J125" s="18">
        <f>Price!I93/Price!I92-1</f>
        <v>-6.0807876067756617E-3</v>
      </c>
      <c r="K125" s="18">
        <f>Price!J93/Price!J92-1</f>
        <v>-4.0838551592703443E-3</v>
      </c>
      <c r="L125" s="18">
        <f>Price!K93/Price!K92-1</f>
        <v>7.7937649880095439E-3</v>
      </c>
      <c r="M125" s="19"/>
      <c r="N125" s="18">
        <f t="shared" si="27"/>
        <v>3.9609292029492817E-3</v>
      </c>
      <c r="O125" s="21">
        <f t="shared" si="28"/>
        <v>396.09292029492815</v>
      </c>
      <c r="P125" s="21">
        <f t="shared" si="29"/>
        <v>1.4147395036209511E-2</v>
      </c>
      <c r="Q125" s="18">
        <f t="shared" si="30"/>
        <v>1.813061625703221E-2</v>
      </c>
      <c r="R125" s="25">
        <f t="shared" si="31"/>
        <v>2.3270394037224459E-2</v>
      </c>
      <c r="S125" s="18">
        <f t="shared" si="32"/>
        <v>3.2911762365701938E-2</v>
      </c>
      <c r="T125" s="19">
        <f t="shared" si="33"/>
        <v>8.4811445629947798E-4</v>
      </c>
      <c r="U125" s="19">
        <f t="shared" si="33"/>
        <v>1.088543119933961E-3</v>
      </c>
      <c r="V125" s="19">
        <f t="shared" si="33"/>
        <v>1.5395473076552761E-3</v>
      </c>
      <c r="W125" s="19"/>
      <c r="X125" s="19"/>
      <c r="Y125" s="19"/>
      <c r="Z125" s="19"/>
      <c r="AA125" s="19"/>
      <c r="AB125" s="19"/>
      <c r="AC125" s="19"/>
      <c r="AD125" s="20"/>
    </row>
    <row r="126" spans="2:30" s="17" customFormat="1" ht="16.2" x14ac:dyDescent="0.3">
      <c r="B126" s="17">
        <v>93</v>
      </c>
      <c r="C126" s="18">
        <f>Price!B94/Price!B93-1</f>
        <v>5.2729298180467232E-3</v>
      </c>
      <c r="D126" s="18">
        <f>Price!C94/Price!C93-1</f>
        <v>4.2239922761284632E-3</v>
      </c>
      <c r="E126" s="18">
        <f>Price!D94/Price!D93-1</f>
        <v>6.9424954578356513E-4</v>
      </c>
      <c r="F126" s="18">
        <f>Price!E94/Price!E93-1</f>
        <v>7.6102169349194781E-3</v>
      </c>
      <c r="G126" s="18">
        <f>Price!F94/Price!F93-1</f>
        <v>1.1417067151578086E-2</v>
      </c>
      <c r="H126" s="18">
        <f>Price!G94/Price!G93-1</f>
        <v>7.0609002647836761E-4</v>
      </c>
      <c r="I126" s="18">
        <f>Price!H94/Price!H93-1</f>
        <v>-2.0441806791955175E-2</v>
      </c>
      <c r="J126" s="18">
        <f>Price!I94/Price!I93-1</f>
        <v>1.4081087642632273E-3</v>
      </c>
      <c r="K126" s="18">
        <f>Price!J94/Price!J93-1</f>
        <v>2.1323127392017582E-2</v>
      </c>
      <c r="L126" s="18">
        <f>Price!K94/Price!K93-1</f>
        <v>3.5693039857227937E-2</v>
      </c>
      <c r="M126" s="19"/>
      <c r="N126" s="18">
        <f t="shared" si="27"/>
        <v>6.7907014974488257E-3</v>
      </c>
      <c r="O126" s="21">
        <f t="shared" si="28"/>
        <v>679.07014974488254</v>
      </c>
      <c r="P126" s="21">
        <f t="shared" si="29"/>
        <v>1.4614582110098445E-2</v>
      </c>
      <c r="Q126" s="18">
        <f t="shared" si="30"/>
        <v>1.8729340582976775E-2</v>
      </c>
      <c r="R126" s="25">
        <f t="shared" si="31"/>
        <v>2.4038848390175518E-2</v>
      </c>
      <c r="S126" s="18">
        <f t="shared" si="32"/>
        <v>3.3998602021822824E-2</v>
      </c>
      <c r="T126" s="19">
        <f t="shared" si="33"/>
        <v>8.7612159896760403E-4</v>
      </c>
      <c r="U126" s="19">
        <f t="shared" si="33"/>
        <v>1.1244898983834397E-3</v>
      </c>
      <c r="V126" s="19">
        <f t="shared" si="33"/>
        <v>1.5903875224040802E-3</v>
      </c>
      <c r="W126" s="19"/>
      <c r="X126" s="19"/>
      <c r="Y126" s="19"/>
      <c r="Z126" s="19"/>
      <c r="AA126" s="19"/>
      <c r="AB126" s="19"/>
      <c r="AC126" s="19"/>
      <c r="AD126" s="20"/>
    </row>
    <row r="127" spans="2:30" s="17" customFormat="1" ht="16.2" x14ac:dyDescent="0.3">
      <c r="B127" s="17">
        <v>94</v>
      </c>
      <c r="C127" s="18">
        <f>Price!B95/Price!B94-1</f>
        <v>1.1450945626477527E-2</v>
      </c>
      <c r="D127" s="18">
        <f>Price!C95/Price!C94-1</f>
        <v>-1.604374474221848E-2</v>
      </c>
      <c r="E127" s="18">
        <f>Price!D95/Price!D94-1</f>
        <v>-7.2727541109438354E-2</v>
      </c>
      <c r="F127" s="18">
        <f>Price!E95/Price!E94-1</f>
        <v>-1.6581300460109527E-2</v>
      </c>
      <c r="G127" s="18">
        <f>Price!F95/Price!F94-1</f>
        <v>-1.5782917463945778E-2</v>
      </c>
      <c r="H127" s="18">
        <f>Price!G95/Price!G94-1</f>
        <v>-1.9227376962427156E-2</v>
      </c>
      <c r="I127" s="18">
        <f>Price!H95/Price!H94-1</f>
        <v>1.8175698418041009E-2</v>
      </c>
      <c r="J127" s="18">
        <f>Price!I95/Price!I94-1</f>
        <v>2.3516291698991498E-2</v>
      </c>
      <c r="K127" s="18">
        <f>Price!J95/Price!J94-1</f>
        <v>-6.9593147751606521E-3</v>
      </c>
      <c r="L127" s="18">
        <f>Price!K95/Price!K94-1</f>
        <v>2.900631820792654E-2</v>
      </c>
      <c r="M127" s="19"/>
      <c r="N127" s="18">
        <f t="shared" si="27"/>
        <v>-6.5172941561863372E-3</v>
      </c>
      <c r="O127" s="21">
        <f t="shared" si="28"/>
        <v>-651.72941561863377</v>
      </c>
      <c r="P127" s="21">
        <f t="shared" si="29"/>
        <v>2.9664742419970493E-2</v>
      </c>
      <c r="Q127" s="18">
        <f t="shared" si="30"/>
        <v>3.8016897089790509E-2</v>
      </c>
      <c r="R127" s="25">
        <f t="shared" si="31"/>
        <v>4.8794159162069639E-2</v>
      </c>
      <c r="S127" s="18">
        <f t="shared" si="32"/>
        <v>6.9010510462667499E-2</v>
      </c>
      <c r="T127" s="19">
        <f t="shared" si="33"/>
        <v>1.7783554374769315E-3</v>
      </c>
      <c r="U127" s="19">
        <f t="shared" si="33"/>
        <v>2.2824944933836932E-3</v>
      </c>
      <c r="V127" s="19">
        <f t="shared" si="33"/>
        <v>3.228175519808571E-3</v>
      </c>
      <c r="W127" s="19"/>
      <c r="X127" s="19"/>
      <c r="Y127" s="19"/>
      <c r="Z127" s="19"/>
      <c r="AA127" s="19"/>
      <c r="AB127" s="19"/>
      <c r="AC127" s="19"/>
      <c r="AD127" s="20"/>
    </row>
    <row r="128" spans="2:30" s="17" customFormat="1" ht="16.2" x14ac:dyDescent="0.3">
      <c r="B128" s="17">
        <v>95</v>
      </c>
      <c r="C128" s="18">
        <f>Price!B96/Price!B95-1</f>
        <v>1.3220363742604713E-2</v>
      </c>
      <c r="D128" s="18">
        <f>Price!C96/Price!C95-1</f>
        <v>1.4534351145038205E-2</v>
      </c>
      <c r="E128" s="18">
        <f>Price!D96/Price!D95-1</f>
        <v>-7.4658940766327841E-3</v>
      </c>
      <c r="F128" s="18">
        <f>Price!E96/Price!E95-1</f>
        <v>1.5448446327683607E-2</v>
      </c>
      <c r="G128" s="18">
        <f>Price!F96/Price!F95-1</f>
        <v>-3.0793319415449716E-3</v>
      </c>
      <c r="H128" s="18">
        <f>Price!G96/Price!G95-1</f>
        <v>7.553956834532416E-3</v>
      </c>
      <c r="I128" s="18">
        <f>Price!H96/Price!H95-1</f>
        <v>-2.4132231404958682E-2</v>
      </c>
      <c r="J128" s="18">
        <f>Price!I96/Price!I95-1</f>
        <v>-3.0081955563977414E-2</v>
      </c>
      <c r="K128" s="18">
        <f>Price!J96/Price!J95-1</f>
        <v>1.9407008086253397E-2</v>
      </c>
      <c r="L128" s="18">
        <f>Price!K96/Price!K95-1</f>
        <v>-9.4892548144014377E-3</v>
      </c>
      <c r="M128" s="19"/>
      <c r="N128" s="18">
        <f t="shared" si="27"/>
        <v>-4.0845416654029522E-4</v>
      </c>
      <c r="O128" s="21">
        <f t="shared" si="28"/>
        <v>-40.84541665402952</v>
      </c>
      <c r="P128" s="21">
        <f t="shared" si="29"/>
        <v>1.7318141460867496E-2</v>
      </c>
      <c r="Q128" s="18">
        <f t="shared" si="30"/>
        <v>2.2194091301497597E-2</v>
      </c>
      <c r="R128" s="25">
        <f t="shared" si="31"/>
        <v>2.8485807793966554E-2</v>
      </c>
      <c r="S128" s="18">
        <f t="shared" si="32"/>
        <v>4.0288021569827637E-2</v>
      </c>
      <c r="T128" s="19">
        <f t="shared" si="33"/>
        <v>1.0381958015315555E-3</v>
      </c>
      <c r="U128" s="19">
        <f t="shared" si="33"/>
        <v>1.3325098853195841E-3</v>
      </c>
      <c r="V128" s="19">
        <f t="shared" si="33"/>
        <v>1.8845941596620107E-3</v>
      </c>
      <c r="W128" s="19"/>
      <c r="X128" s="19"/>
      <c r="Y128" s="19"/>
      <c r="Z128" s="19"/>
      <c r="AA128" s="19"/>
      <c r="AB128" s="19"/>
      <c r="AC128" s="19"/>
      <c r="AD128" s="20"/>
    </row>
    <row r="129" spans="2:30" s="17" customFormat="1" ht="16.2" x14ac:dyDescent="0.3">
      <c r="B129" s="17">
        <v>96</v>
      </c>
      <c r="C129" s="18">
        <f>Price!B97/Price!B96-1</f>
        <v>-4.7938292964244567E-2</v>
      </c>
      <c r="D129" s="18">
        <f>Price!C97/Price!C96-1</f>
        <v>-1.1617408053933631E-2</v>
      </c>
      <c r="E129" s="18">
        <f>Price!D97/Price!D96-1</f>
        <v>-1.8524458700882152E-2</v>
      </c>
      <c r="F129" s="18">
        <f>Price!E97/Price!E96-1</f>
        <v>-6.1027558028340478E-2</v>
      </c>
      <c r="G129" s="18">
        <f>Price!F97/Price!F96-1</f>
        <v>8.1801999895292354E-3</v>
      </c>
      <c r="H129" s="18">
        <f>Price!G97/Price!G96-1</f>
        <v>-3.9271688682613881E-3</v>
      </c>
      <c r="I129" s="18">
        <f>Price!H97/Price!H96-1</f>
        <v>-4.5731707317073211E-2</v>
      </c>
      <c r="J129" s="18">
        <f>Price!I97/Price!I96-1</f>
        <v>-4.8158640226628968E-2</v>
      </c>
      <c r="K129" s="18">
        <f>Price!J97/Price!J96-1</f>
        <v>2.8556319407720743E-2</v>
      </c>
      <c r="L129" s="18">
        <f>Price!K97/Price!K96-1</f>
        <v>-5.0718512256971993E-3</v>
      </c>
      <c r="M129" s="19"/>
      <c r="N129" s="18">
        <f t="shared" si="27"/>
        <v>-2.0526056598781161E-2</v>
      </c>
      <c r="O129" s="21">
        <f t="shared" si="28"/>
        <v>-2052.6056598781161</v>
      </c>
      <c r="P129" s="21">
        <f t="shared" si="29"/>
        <v>2.9100480292120919E-2</v>
      </c>
      <c r="Q129" s="18">
        <f t="shared" si="30"/>
        <v>3.7293766076467359E-2</v>
      </c>
      <c r="R129" s="25">
        <f t="shared" si="31"/>
        <v>4.7866030554524909E-2</v>
      </c>
      <c r="S129" s="18">
        <f t="shared" si="32"/>
        <v>6.7697840461142883E-2</v>
      </c>
      <c r="T129" s="19">
        <f t="shared" si="33"/>
        <v>1.7445287954310509E-3</v>
      </c>
      <c r="U129" s="19">
        <f t="shared" si="33"/>
        <v>2.239078468346018E-3</v>
      </c>
      <c r="V129" s="19">
        <f t="shared" si="33"/>
        <v>3.1667714070712622E-3</v>
      </c>
      <c r="W129" s="19"/>
      <c r="X129" s="19"/>
      <c r="Y129" s="19"/>
      <c r="Z129" s="19"/>
      <c r="AA129" s="19"/>
      <c r="AB129" s="19"/>
      <c r="AC129" s="19"/>
      <c r="AD129" s="20"/>
    </row>
    <row r="130" spans="2:30" s="17" customFormat="1" ht="16.2" x14ac:dyDescent="0.3">
      <c r="B130" s="17">
        <v>97</v>
      </c>
      <c r="C130" s="18">
        <f>Price!B98/Price!B97-1</f>
        <v>-7.4203074127355828E-3</v>
      </c>
      <c r="D130" s="18">
        <f>Price!C98/Price!C97-1</f>
        <v>-3.8367844092569436E-3</v>
      </c>
      <c r="E130" s="18">
        <f>Price!D98/Price!D97-1</f>
        <v>2.4511806520144397E-4</v>
      </c>
      <c r="F130" s="18">
        <f>Price!E98/Price!E97-1</f>
        <v>4.6292009999082673E-4</v>
      </c>
      <c r="G130" s="18">
        <f>Price!F98/Price!F97-1</f>
        <v>-4.5047968946759775E-3</v>
      </c>
      <c r="H130" s="18">
        <f>Price!G98/Price!G97-1</f>
        <v>-5.5555555555556468E-3</v>
      </c>
      <c r="I130" s="18">
        <f>Price!H98/Price!H97-1</f>
        <v>-4.1888533901313529E-2</v>
      </c>
      <c r="J130" s="18">
        <f>Price!I98/Price!I97-1</f>
        <v>-4.1050903119869142E-3</v>
      </c>
      <c r="K130" s="18">
        <f>Price!J98/Price!J97-1</f>
        <v>1.7994858611825038E-3</v>
      </c>
      <c r="L130" s="18">
        <f>Price!K98/Price!K97-1</f>
        <v>6.5137354856978913E-3</v>
      </c>
      <c r="M130" s="19"/>
      <c r="N130" s="18">
        <f t="shared" si="27"/>
        <v>-5.828980897345193E-3</v>
      </c>
      <c r="O130" s="21">
        <f t="shared" si="28"/>
        <v>-582.89808973451932</v>
      </c>
      <c r="P130" s="21">
        <f t="shared" si="29"/>
        <v>1.3327546254021626E-2</v>
      </c>
      <c r="Q130" s="18">
        <f t="shared" si="30"/>
        <v>1.7079937766709491E-2</v>
      </c>
      <c r="R130" s="25">
        <f t="shared" si="31"/>
        <v>2.192186279429097E-2</v>
      </c>
      <c r="S130" s="18">
        <f t="shared" si="32"/>
        <v>3.1004508894224181E-2</v>
      </c>
      <c r="T130" s="19">
        <f t="shared" si="33"/>
        <v>7.9896578953973752E-4</v>
      </c>
      <c r="U130" s="19">
        <f t="shared" si="33"/>
        <v>1.0254614890787609E-3</v>
      </c>
      <c r="V130" s="19">
        <f t="shared" si="33"/>
        <v>1.4503297533230977E-3</v>
      </c>
      <c r="W130" s="19"/>
      <c r="X130" s="19"/>
      <c r="Y130" s="19"/>
      <c r="Z130" s="19"/>
      <c r="AA130" s="19"/>
      <c r="AB130" s="19"/>
      <c r="AC130" s="19"/>
      <c r="AD130" s="20"/>
    </row>
    <row r="131" spans="2:30" s="17" customFormat="1" ht="16.2" x14ac:dyDescent="0.3">
      <c r="B131" s="17">
        <v>98</v>
      </c>
      <c r="C131" s="18">
        <f>Price!B99/Price!B98-1</f>
        <v>-3.2039057136319382E-3</v>
      </c>
      <c r="D131" s="18">
        <f>Price!C99/Price!C98-1</f>
        <v>-7.2140368038148273E-3</v>
      </c>
      <c r="E131" s="18">
        <f>Price!D99/Price!D98-1</f>
        <v>-6.1591243260904482E-3</v>
      </c>
      <c r="F131" s="18">
        <f>Price!E99/Price!E98-1</f>
        <v>-7.4032944660373801E-4</v>
      </c>
      <c r="G131" s="18">
        <f>Price!F99/Price!F98-1</f>
        <v>1.7435643306121351E-2</v>
      </c>
      <c r="H131" s="18">
        <f>Price!G99/Price!G98-1</f>
        <v>7.208506037124085E-4</v>
      </c>
      <c r="I131" s="18">
        <f>Price!H99/Price!H98-1</f>
        <v>-1.4079288625416631E-2</v>
      </c>
      <c r="J131" s="18">
        <f>Price!I99/Price!I98-1</f>
        <v>3.194558944765058E-3</v>
      </c>
      <c r="K131" s="18">
        <f>Price!J99/Price!J98-1</f>
        <v>1.7962535283551073E-3</v>
      </c>
      <c r="L131" s="18">
        <f>Price!K99/Price!K98-1</f>
        <v>-2.9262802476083261E-2</v>
      </c>
      <c r="M131" s="19"/>
      <c r="N131" s="18">
        <f t="shared" si="27"/>
        <v>-3.7512181008686916E-3</v>
      </c>
      <c r="O131" s="21">
        <f t="shared" si="28"/>
        <v>-375.12181008686917</v>
      </c>
      <c r="P131" s="21">
        <f t="shared" si="29"/>
        <v>1.2168104299595275E-2</v>
      </c>
      <c r="Q131" s="18">
        <f t="shared" si="30"/>
        <v>1.559405311485631E-2</v>
      </c>
      <c r="R131" s="25">
        <f t="shared" si="31"/>
        <v>2.0014750490313083E-2</v>
      </c>
      <c r="S131" s="18">
        <f t="shared" si="32"/>
        <v>2.830724356847068E-2</v>
      </c>
      <c r="T131" s="19">
        <f t="shared" si="33"/>
        <v>7.2945903721732743E-4</v>
      </c>
      <c r="U131" s="19">
        <f t="shared" si="33"/>
        <v>9.3625053828369899E-4</v>
      </c>
      <c r="V131" s="19">
        <f t="shared" si="33"/>
        <v>1.3241570031630146E-3</v>
      </c>
      <c r="W131" s="19"/>
      <c r="X131" s="19"/>
      <c r="Y131" s="19"/>
      <c r="Z131" s="19"/>
      <c r="AA131" s="19"/>
      <c r="AB131" s="19"/>
      <c r="AC131" s="19"/>
      <c r="AD131" s="20"/>
    </row>
    <row r="132" spans="2:30" s="17" customFormat="1" ht="16.2" x14ac:dyDescent="0.3">
      <c r="B132" s="17">
        <v>99</v>
      </c>
      <c r="C132" s="18">
        <f>Price!B100/Price!B99-1</f>
        <v>5.3570061988228446E-4</v>
      </c>
      <c r="D132" s="18">
        <f>Price!C100/Price!C99-1</f>
        <v>1.0283884475644989E-2</v>
      </c>
      <c r="E132" s="18">
        <f>Price!D100/Price!D99-1</f>
        <v>2.6630282905659719E-3</v>
      </c>
      <c r="F132" s="18">
        <f>Price!E100/Price!E99-1</f>
        <v>-7.9644378588626941E-3</v>
      </c>
      <c r="G132" s="18">
        <f>Price!F100/Price!F99-1</f>
        <v>-5.2679475512374951E-3</v>
      </c>
      <c r="H132" s="18">
        <f>Price!G100/Price!G99-1</f>
        <v>-1.512695840086431E-2</v>
      </c>
      <c r="I132" s="18">
        <f>Price!H100/Price!H99-1</f>
        <v>-1.6910935738444155E-2</v>
      </c>
      <c r="J132" s="18">
        <f>Price!I100/Price!I99-1</f>
        <v>1.6949152542372836E-2</v>
      </c>
      <c r="K132" s="18">
        <f>Price!J100/Price!J99-1</f>
        <v>-1.6393442622950727E-2</v>
      </c>
      <c r="L132" s="18">
        <f>Price!K100/Price!K99-1</f>
        <v>-1.5942028985507228E-2</v>
      </c>
      <c r="M132" s="19"/>
      <c r="N132" s="18">
        <f t="shared" si="27"/>
        <v>-4.7173985229400526E-3</v>
      </c>
      <c r="O132" s="21">
        <f t="shared" si="28"/>
        <v>-471.73985229400529</v>
      </c>
      <c r="P132" s="21">
        <f t="shared" si="29"/>
        <v>1.20496826487922E-2</v>
      </c>
      <c r="Q132" s="18">
        <f t="shared" si="30"/>
        <v>1.5442289662875253E-2</v>
      </c>
      <c r="R132" s="25">
        <f t="shared" si="31"/>
        <v>1.9819964208480065E-2</v>
      </c>
      <c r="S132" s="18">
        <f t="shared" si="32"/>
        <v>2.8031753612884541E-2</v>
      </c>
      <c r="T132" s="19">
        <f t="shared" si="33"/>
        <v>7.2235984236711801E-4</v>
      </c>
      <c r="U132" s="19">
        <f t="shared" si="33"/>
        <v>9.2713882033824133E-4</v>
      </c>
      <c r="V132" s="19">
        <f t="shared" si="33"/>
        <v>1.3112701265899538E-3</v>
      </c>
      <c r="W132" s="19"/>
      <c r="X132" s="19"/>
      <c r="Y132" s="19"/>
      <c r="Z132" s="19"/>
      <c r="AA132" s="19"/>
      <c r="AB132" s="19"/>
      <c r="AC132" s="19"/>
      <c r="AD132" s="20"/>
    </row>
    <row r="133" spans="2:30" s="17" customFormat="1" ht="16.2" x14ac:dyDescent="0.3">
      <c r="B133" s="17">
        <v>100</v>
      </c>
      <c r="C133" s="18">
        <f>Price!B101/Price!B100-1</f>
        <v>-1.0784763653051921E-2</v>
      </c>
      <c r="D133" s="18">
        <f>Price!C101/Price!C100-1</f>
        <v>-2.5600390101181425E-3</v>
      </c>
      <c r="E133" s="18">
        <f>Price!D101/Price!D100-1</f>
        <v>-4.0003278957291277E-3</v>
      </c>
      <c r="F133" s="18">
        <f>Price!E101/Price!E100-1</f>
        <v>-4.172890216579539E-2</v>
      </c>
      <c r="G133" s="18">
        <f>Price!F101/Price!F100-1</f>
        <v>5.3602721368930517E-3</v>
      </c>
      <c r="H133" s="18">
        <f>Price!G101/Price!G100-1</f>
        <v>-2.0113366246115039E-3</v>
      </c>
      <c r="I133" s="18">
        <f>Price!H101/Price!H100-1</f>
        <v>6.8807339449539207E-3</v>
      </c>
      <c r="J133" s="18">
        <f>Price!I101/Price!I100-1</f>
        <v>-5.9595959595959647E-2</v>
      </c>
      <c r="K133" s="18">
        <f>Price!J101/Price!J100-1</f>
        <v>-2.4479166666666607E-2</v>
      </c>
      <c r="L133" s="18">
        <f>Price!K101/Price!K100-1</f>
        <v>-5.0073637702503504E-3</v>
      </c>
      <c r="M133" s="19"/>
      <c r="N133" s="18">
        <f t="shared" si="27"/>
        <v>-1.3792685330033572E-2</v>
      </c>
      <c r="O133" s="21">
        <f t="shared" si="28"/>
        <v>-1379.2685330033573</v>
      </c>
      <c r="P133" s="21">
        <f t="shared" si="29"/>
        <v>2.168945295323094E-2</v>
      </c>
      <c r="Q133" s="18">
        <f t="shared" si="30"/>
        <v>2.7796152388019073E-2</v>
      </c>
      <c r="R133" s="25">
        <f t="shared" si="31"/>
        <v>3.5675975356715219E-2</v>
      </c>
      <c r="S133" s="18">
        <f t="shared" si="32"/>
        <v>5.0457212766857634E-2</v>
      </c>
      <c r="T133" s="19">
        <f t="shared" si="33"/>
        <v>1.3002491661384431E-3</v>
      </c>
      <c r="U133" s="19">
        <f t="shared" si="33"/>
        <v>1.668851737506627E-3</v>
      </c>
      <c r="V133" s="19">
        <f t="shared" si="33"/>
        <v>2.3602888597651773E-3</v>
      </c>
      <c r="W133" s="19"/>
      <c r="X133" s="19"/>
      <c r="Y133" s="19"/>
      <c r="Z133" s="19"/>
      <c r="AA133" s="19"/>
      <c r="AB133" s="19"/>
      <c r="AC133" s="19"/>
      <c r="AD133" s="20"/>
    </row>
    <row r="134" spans="2:30" s="17" customFormat="1" ht="16.2" x14ac:dyDescent="0.3">
      <c r="B134" s="17">
        <v>101</v>
      </c>
      <c r="C134" s="18">
        <f>Price!B102/Price!B101-1</f>
        <v>-2.0335575659166438E-2</v>
      </c>
      <c r="D134" s="18">
        <f>Price!C102/Price!C101-1</f>
        <v>-1.1488633585920449E-2</v>
      </c>
      <c r="E134" s="18">
        <f>Price!D102/Price!D101-1</f>
        <v>-5.1999144047011669E-2</v>
      </c>
      <c r="F134" s="18">
        <f>Price!E102/Price!E101-1</f>
        <v>-7.7934729663897695E-4</v>
      </c>
      <c r="G134" s="18">
        <f>Price!F102/Price!F101-1</f>
        <v>1.1945042551010143E-2</v>
      </c>
      <c r="H134" s="18">
        <f>Price!G102/Price!G101-1</f>
        <v>-2.198607548552578E-2</v>
      </c>
      <c r="I134" s="18">
        <f>Price!H102/Price!H101-1</f>
        <v>-1.4426727410781881E-2</v>
      </c>
      <c r="J134" s="18">
        <f>Price!I102/Price!I101-1</f>
        <v>-4.2212674543501527E-2</v>
      </c>
      <c r="K134" s="18">
        <f>Price!J102/Price!J101-1</f>
        <v>3.7373198077949921E-2</v>
      </c>
      <c r="L134" s="18">
        <f>Price!K102/Price!K101-1</f>
        <v>0</v>
      </c>
      <c r="M134" s="19"/>
      <c r="N134" s="18">
        <f t="shared" si="27"/>
        <v>-1.1390993739958666E-2</v>
      </c>
      <c r="O134" s="21">
        <f t="shared" si="28"/>
        <v>-1139.0993739958665</v>
      </c>
      <c r="P134" s="21">
        <f t="shared" si="29"/>
        <v>2.5745254506260289E-2</v>
      </c>
      <c r="Q134" s="18">
        <f t="shared" si="30"/>
        <v>3.2993871217842058E-2</v>
      </c>
      <c r="R134" s="25">
        <f t="shared" si="31"/>
        <v>4.2347175251410955E-2</v>
      </c>
      <c r="S134" s="18">
        <f t="shared" si="32"/>
        <v>5.9892418087278999E-2</v>
      </c>
      <c r="T134" s="19">
        <f t="shared" si="33"/>
        <v>1.5433881977553676E-3</v>
      </c>
      <c r="U134" s="19">
        <f t="shared" si="33"/>
        <v>1.9809173061196353E-3</v>
      </c>
      <c r="V134" s="19">
        <f t="shared" si="33"/>
        <v>2.8016491487349122E-3</v>
      </c>
      <c r="W134" s="19"/>
      <c r="X134" s="19"/>
      <c r="Y134" s="19"/>
      <c r="Z134" s="19"/>
      <c r="AA134" s="19"/>
      <c r="AB134" s="19"/>
      <c r="AC134" s="19"/>
      <c r="AD134" s="20"/>
    </row>
    <row r="135" spans="2:30" s="17" customFormat="1" ht="16.2" x14ac:dyDescent="0.3">
      <c r="B135" s="17">
        <v>102</v>
      </c>
      <c r="C135" s="18">
        <f>Price!B103/Price!B102-1</f>
        <v>-1.2470402525651125E-2</v>
      </c>
      <c r="D135" s="18">
        <f>Price!C103/Price!C102-1</f>
        <v>1.0571216617210721E-2</v>
      </c>
      <c r="E135" s="18">
        <f>Price!D103/Price!D102-1</f>
        <v>-2.8597721905820217E-2</v>
      </c>
      <c r="F135" s="18">
        <f>Price!E103/Price!E102-1</f>
        <v>2.8273374280978203E-3</v>
      </c>
      <c r="G135" s="18">
        <f>Price!F103/Price!F102-1</f>
        <v>-1.3653173919651485E-2</v>
      </c>
      <c r="H135" s="18">
        <f>Price!G103/Price!G102-1</f>
        <v>1.2551517422255687E-2</v>
      </c>
      <c r="I135" s="18">
        <f>Price!H103/Price!H102-1</f>
        <v>1.1171032357472965E-2</v>
      </c>
      <c r="J135" s="18">
        <f>Price!I103/Price!I102-1</f>
        <v>2.1587978019513399E-2</v>
      </c>
      <c r="K135" s="18">
        <f>Price!J103/Price!J102-1</f>
        <v>3.6026762738033957E-2</v>
      </c>
      <c r="L135" s="18">
        <f>Price!K103/Price!K102-1</f>
        <v>5.9206631142687538E-3</v>
      </c>
      <c r="M135" s="19"/>
      <c r="N135" s="18">
        <f t="shared" si="27"/>
        <v>4.5935209345730477E-3</v>
      </c>
      <c r="O135" s="21">
        <f t="shared" si="28"/>
        <v>459.35209345730476</v>
      </c>
      <c r="P135" s="21">
        <f t="shared" si="29"/>
        <v>1.8707827063589356E-2</v>
      </c>
      <c r="Q135" s="18">
        <f t="shared" si="30"/>
        <v>2.3975045061280589E-2</v>
      </c>
      <c r="R135" s="25">
        <f t="shared" si="31"/>
        <v>3.077163719792585E-2</v>
      </c>
      <c r="S135" s="18">
        <f t="shared" si="32"/>
        <v>4.35209137173048E-2</v>
      </c>
      <c r="T135" s="19">
        <f t="shared" si="33"/>
        <v>1.1215053045434576E-3</v>
      </c>
      <c r="U135" s="19">
        <f t="shared" si="33"/>
        <v>1.4394364748325228E-3</v>
      </c>
      <c r="V135" s="19">
        <f t="shared" si="33"/>
        <v>2.035822475735877E-3</v>
      </c>
      <c r="W135" s="19"/>
      <c r="X135" s="19"/>
      <c r="Y135" s="19"/>
      <c r="Z135" s="19"/>
      <c r="AA135" s="19"/>
      <c r="AB135" s="19"/>
      <c r="AC135" s="19"/>
      <c r="AD135" s="20"/>
    </row>
    <row r="136" spans="2:30" s="17" customFormat="1" ht="16.2" x14ac:dyDescent="0.3">
      <c r="B136" s="17">
        <v>103</v>
      </c>
      <c r="C136" s="18">
        <f>Price!B104/Price!B103-1</f>
        <v>-9.9104859335038542E-3</v>
      </c>
      <c r="D136" s="18">
        <f>Price!C104/Price!C103-1</f>
        <v>2.9974918945372409E-3</v>
      </c>
      <c r="E136" s="18">
        <f>Price!D104/Price!D103-1</f>
        <v>-1.0939315399052574E-2</v>
      </c>
      <c r="F136" s="18">
        <f>Price!E104/Price!E103-1</f>
        <v>5.6387322574373844E-3</v>
      </c>
      <c r="G136" s="18">
        <f>Price!F104/Price!F103-1</f>
        <v>1.7026631397827341E-2</v>
      </c>
      <c r="H136" s="18">
        <f>Price!G104/Price!G103-1</f>
        <v>-1.8501387604070274E-2</v>
      </c>
      <c r="I136" s="18">
        <f>Price!H104/Price!H103-1</f>
        <v>6.857142857142895E-3</v>
      </c>
      <c r="J136" s="18">
        <f>Price!I104/Price!I103-1</f>
        <v>-9.6602447993853202E-3</v>
      </c>
      <c r="K136" s="18">
        <f>Price!J104/Price!J103-1</f>
        <v>-3.0054644808743203E-2</v>
      </c>
      <c r="L136" s="18">
        <f>Price!K104/Price!K103-1</f>
        <v>-8.8287227781047584E-3</v>
      </c>
      <c r="M136" s="19"/>
      <c r="N136" s="18">
        <f t="shared" si="27"/>
        <v>-5.5374802915915122E-3</v>
      </c>
      <c r="O136" s="21">
        <f t="shared" si="28"/>
        <v>-553.7480291591512</v>
      </c>
      <c r="P136" s="21">
        <f t="shared" si="29"/>
        <v>1.3767134820218064E-2</v>
      </c>
      <c r="Q136" s="18">
        <f t="shared" si="30"/>
        <v>1.7643293181914044E-2</v>
      </c>
      <c r="R136" s="25">
        <f t="shared" si="31"/>
        <v>2.2644921641765577E-2</v>
      </c>
      <c r="S136" s="18">
        <f t="shared" si="32"/>
        <v>3.2027144820647925E-2</v>
      </c>
      <c r="T136" s="19">
        <f t="shared" si="33"/>
        <v>8.2531844434727936E-4</v>
      </c>
      <c r="U136" s="19">
        <f t="shared" si="33"/>
        <v>1.0592847553486319E-3</v>
      </c>
      <c r="V136" s="19">
        <f t="shared" si="33"/>
        <v>1.4981666442723939E-3</v>
      </c>
      <c r="W136" s="19"/>
      <c r="X136" s="19"/>
      <c r="Y136" s="19"/>
      <c r="Z136" s="19"/>
      <c r="AA136" s="19"/>
      <c r="AB136" s="19"/>
      <c r="AC136" s="19"/>
      <c r="AD136" s="20"/>
    </row>
    <row r="137" spans="2:30" s="17" customFormat="1" ht="16.2" x14ac:dyDescent="0.3">
      <c r="B137" s="17">
        <v>104</v>
      </c>
      <c r="C137" s="18">
        <f>Price!B105/Price!B104-1</f>
        <v>2.2763965127542862E-2</v>
      </c>
      <c r="D137" s="18">
        <f>Price!C105/Price!C104-1</f>
        <v>-1.0978287387167551E-2</v>
      </c>
      <c r="E137" s="18">
        <f>Price!D105/Price!D104-1</f>
        <v>3.3939963493756053E-2</v>
      </c>
      <c r="F137" s="18">
        <f>Price!E105/Price!E104-1</f>
        <v>2.9969064191802008E-2</v>
      </c>
      <c r="G137" s="18">
        <f>Price!F105/Price!F104-1</f>
        <v>4.2295843644259978E-3</v>
      </c>
      <c r="H137" s="18">
        <f>Price!G105/Price!G104-1</f>
        <v>4.3732327992459963E-2</v>
      </c>
      <c r="I137" s="18">
        <f>Price!H105/Price!H104-1</f>
        <v>1.7026106696935273E-2</v>
      </c>
      <c r="J137" s="18">
        <f>Price!I105/Price!I104-1</f>
        <v>3.070442831014808E-2</v>
      </c>
      <c r="K137" s="18">
        <f>Price!J105/Price!J104-1</f>
        <v>1.0243277848911436E-3</v>
      </c>
      <c r="L137" s="18">
        <f>Price!K105/Price!K104-1</f>
        <v>1.4548693586698302E-2</v>
      </c>
      <c r="M137" s="19"/>
      <c r="N137" s="18">
        <f t="shared" si="27"/>
        <v>1.8696017416149215E-2</v>
      </c>
      <c r="O137" s="21">
        <f t="shared" si="28"/>
        <v>1869.6017416149214</v>
      </c>
      <c r="P137" s="21">
        <f t="shared" si="29"/>
        <v>1.6895581327864669E-2</v>
      </c>
      <c r="Q137" s="18">
        <f t="shared" si="30"/>
        <v>2.1652558701511088E-2</v>
      </c>
      <c r="R137" s="25">
        <f t="shared" si="31"/>
        <v>2.7790758226591761E-2</v>
      </c>
      <c r="S137" s="18">
        <f t="shared" si="32"/>
        <v>3.9304999702762099E-2</v>
      </c>
      <c r="T137" s="19">
        <f t="shared" si="33"/>
        <v>1.0128639749628992E-3</v>
      </c>
      <c r="U137" s="19">
        <f t="shared" si="33"/>
        <v>1.2999968379097024E-3</v>
      </c>
      <c r="V137" s="19">
        <f t="shared" si="33"/>
        <v>1.8386103362498629E-3</v>
      </c>
      <c r="W137" s="19"/>
      <c r="X137" s="19"/>
      <c r="Y137" s="19"/>
      <c r="Z137" s="19"/>
      <c r="AA137" s="19"/>
      <c r="AB137" s="19"/>
      <c r="AC137" s="19"/>
      <c r="AD137" s="20"/>
    </row>
    <row r="138" spans="2:30" s="17" customFormat="1" ht="16.2" x14ac:dyDescent="0.3">
      <c r="B138" s="17">
        <v>105</v>
      </c>
      <c r="C138" s="18">
        <f>Price!B106/Price!B105-1</f>
        <v>-2.0994475138121471E-2</v>
      </c>
      <c r="D138" s="18">
        <f>Price!C106/Price!C105-1</f>
        <v>-1.0976813024173637E-2</v>
      </c>
      <c r="E138" s="18">
        <f>Price!D106/Price!D105-1</f>
        <v>-8.599744804321019E-3</v>
      </c>
      <c r="F138" s="18">
        <f>Price!E106/Price!E105-1</f>
        <v>-2.8440022526750708E-2</v>
      </c>
      <c r="G138" s="18">
        <f>Price!F106/Price!F105-1</f>
        <v>5.0289794943370048E-4</v>
      </c>
      <c r="H138" s="18">
        <f>Price!G106/Price!G105-1</f>
        <v>-1.1739208957919467E-2</v>
      </c>
      <c r="I138" s="18">
        <f>Price!H106/Price!H105-1</f>
        <v>-5.2083333333334814E-3</v>
      </c>
      <c r="J138" s="18">
        <f>Price!I106/Price!I105-1</f>
        <v>-8.8186266602140462E-3</v>
      </c>
      <c r="K138" s="18">
        <f>Price!J106/Price!J105-1</f>
        <v>-2.046559222307498E-2</v>
      </c>
      <c r="L138" s="18">
        <f>Price!K106/Price!K105-1</f>
        <v>4.3898156277435429E-3</v>
      </c>
      <c r="M138" s="19"/>
      <c r="N138" s="18">
        <f t="shared" si="27"/>
        <v>-1.1035010309073157E-2</v>
      </c>
      <c r="O138" s="21">
        <f t="shared" si="28"/>
        <v>-1103.5010309073157</v>
      </c>
      <c r="P138" s="21">
        <f t="shared" si="29"/>
        <v>1.0041038952309969E-2</v>
      </c>
      <c r="Q138" s="18">
        <f t="shared" si="30"/>
        <v>1.2868109189027158E-2</v>
      </c>
      <c r="R138" s="25">
        <f t="shared" si="31"/>
        <v>1.6516039339068058E-2</v>
      </c>
      <c r="S138" s="18">
        <f t="shared" si="32"/>
        <v>2.3358949619867567E-2</v>
      </c>
      <c r="T138" s="19">
        <f t="shared" si="33"/>
        <v>6.0194475872937206E-4</v>
      </c>
      <c r="U138" s="19">
        <f t="shared" si="33"/>
        <v>7.7258773368177683E-4</v>
      </c>
      <c r="V138" s="19">
        <f t="shared" si="33"/>
        <v>1.0926855753674056E-3</v>
      </c>
      <c r="W138" s="19"/>
      <c r="X138" s="19"/>
      <c r="Y138" s="19"/>
      <c r="Z138" s="19"/>
      <c r="AA138" s="19"/>
      <c r="AB138" s="19"/>
      <c r="AC138" s="19"/>
      <c r="AD138" s="20"/>
    </row>
    <row r="139" spans="2:30" s="17" customFormat="1" ht="16.2" x14ac:dyDescent="0.3">
      <c r="B139" s="17">
        <v>106</v>
      </c>
      <c r="C139" s="18">
        <f>Price!B107/Price!B106-1</f>
        <v>2.9990325701386489E-2</v>
      </c>
      <c r="D139" s="18">
        <f>Price!C107/Price!C106-1</f>
        <v>7.3575258760443241E-3</v>
      </c>
      <c r="E139" s="18">
        <f>Price!D107/Price!D106-1</f>
        <v>1.3646220843103851E-2</v>
      </c>
      <c r="F139" s="18">
        <f>Price!E107/Price!E106-1</f>
        <v>2.753357163559067E-2</v>
      </c>
      <c r="G139" s="18">
        <f>Price!F107/Price!F106-1</f>
        <v>-1.4551577677527905E-2</v>
      </c>
      <c r="H139" s="18">
        <f>Price!G107/Price!G106-1</f>
        <v>3.1249999999999778E-2</v>
      </c>
      <c r="I139" s="18">
        <f>Price!H107/Price!H106-1</f>
        <v>2.0194465220643387E-2</v>
      </c>
      <c r="J139" s="18">
        <f>Price!I107/Price!I106-1</f>
        <v>1.339988064883646E-2</v>
      </c>
      <c r="K139" s="18">
        <f>Price!J107/Price!J106-1</f>
        <v>2.2199007573779017E-2</v>
      </c>
      <c r="L139" s="18">
        <f>Price!K107/Price!K106-1</f>
        <v>-1.6317016317016209E-2</v>
      </c>
      <c r="M139" s="19"/>
      <c r="N139" s="18">
        <f t="shared" si="27"/>
        <v>1.3470240350483987E-2</v>
      </c>
      <c r="O139" s="21">
        <f t="shared" si="28"/>
        <v>1347.0240350483987</v>
      </c>
      <c r="P139" s="21">
        <f t="shared" si="29"/>
        <v>1.7055859470872056E-2</v>
      </c>
      <c r="Q139" s="18">
        <f t="shared" si="30"/>
        <v>2.1857963406604786E-2</v>
      </c>
      <c r="R139" s="25">
        <f t="shared" si="31"/>
        <v>2.8054392311438508E-2</v>
      </c>
      <c r="S139" s="18">
        <f t="shared" si="32"/>
        <v>3.9677862420002548E-2</v>
      </c>
      <c r="T139" s="19">
        <f t="shared" si="33"/>
        <v>1.0224724017980505E-3</v>
      </c>
      <c r="U139" s="19">
        <f t="shared" si="33"/>
        <v>1.3123291202415334E-3</v>
      </c>
      <c r="V139" s="19">
        <f t="shared" si="33"/>
        <v>1.8560521184939757E-3</v>
      </c>
      <c r="W139" s="19"/>
      <c r="X139" s="19"/>
      <c r="Y139" s="19"/>
      <c r="Z139" s="19"/>
      <c r="AA139" s="19"/>
      <c r="AB139" s="19"/>
      <c r="AC139" s="19"/>
      <c r="AD139" s="20"/>
    </row>
    <row r="140" spans="2:30" s="17" customFormat="1" ht="16.2" x14ac:dyDescent="0.3">
      <c r="B140" s="17">
        <v>107</v>
      </c>
      <c r="C140" s="18">
        <f>Price!B108/Price!B107-1</f>
        <v>1.2993112085159852E-2</v>
      </c>
      <c r="D140" s="18">
        <f>Price!C108/Price!C107-1</f>
        <v>2.9277048774449144E-2</v>
      </c>
      <c r="E140" s="18">
        <f>Price!D108/Price!D107-1</f>
        <v>4.1257196528272866E-2</v>
      </c>
      <c r="F140" s="18">
        <f>Price!E108/Price!E107-1</f>
        <v>2.2940955246333328E-2</v>
      </c>
      <c r="G140" s="18">
        <f>Price!F108/Price!F107-1</f>
        <v>-1.9803368995549686E-2</v>
      </c>
      <c r="H140" s="18">
        <f>Price!G108/Price!G107-1</f>
        <v>1.3999645578593123E-2</v>
      </c>
      <c r="I140" s="18">
        <f>Price!H108/Price!H107-1</f>
        <v>4.9120234604105528E-2</v>
      </c>
      <c r="J140" s="18">
        <f>Price!I108/Price!I107-1</f>
        <v>4.8340471092076953E-2</v>
      </c>
      <c r="K140" s="18">
        <f>Price!J108/Price!J107-1</f>
        <v>7.9202861522740253E-3</v>
      </c>
      <c r="L140" s="18">
        <f>Price!K108/Price!K107-1</f>
        <v>2.9028436018957215E-2</v>
      </c>
      <c r="M140" s="19"/>
      <c r="N140" s="18">
        <f t="shared" si="27"/>
        <v>2.3507401708467233E-2</v>
      </c>
      <c r="O140" s="21">
        <f t="shared" si="28"/>
        <v>2350.7401708467232</v>
      </c>
      <c r="P140" s="21">
        <f t="shared" si="29"/>
        <v>2.1006808452024222E-2</v>
      </c>
      <c r="Q140" s="18">
        <f t="shared" si="30"/>
        <v>2.6921308258787191E-2</v>
      </c>
      <c r="R140" s="25">
        <f t="shared" si="31"/>
        <v>3.4553125072986871E-2</v>
      </c>
      <c r="S140" s="18">
        <f t="shared" si="32"/>
        <v>4.8869144182749714E-2</v>
      </c>
      <c r="T140" s="19">
        <f t="shared" si="33"/>
        <v>1.2593256838645019E-3</v>
      </c>
      <c r="U140" s="19">
        <f t="shared" si="33"/>
        <v>1.6163270166483043E-3</v>
      </c>
      <c r="V140" s="19">
        <f t="shared" si="33"/>
        <v>2.286002144703599E-3</v>
      </c>
      <c r="W140" s="19"/>
      <c r="X140" s="19"/>
      <c r="Y140" s="19"/>
      <c r="Z140" s="19"/>
      <c r="AA140" s="19"/>
      <c r="AB140" s="19"/>
      <c r="AC140" s="19"/>
      <c r="AD140" s="20"/>
    </row>
    <row r="141" spans="2:30" s="17" customFormat="1" ht="16.2" x14ac:dyDescent="0.3">
      <c r="B141" s="17">
        <v>108</v>
      </c>
      <c r="C141" s="18">
        <f>Price!B109/Price!B108-1</f>
        <v>-8.7312625560190815E-3</v>
      </c>
      <c r="D141" s="18">
        <f>Price!C109/Price!C108-1</f>
        <v>-1.6838054002045189E-3</v>
      </c>
      <c r="E141" s="18">
        <f>Price!D109/Price!D108-1</f>
        <v>1.5484840892006968E-2</v>
      </c>
      <c r="F141" s="18">
        <f>Price!E109/Price!E108-1</f>
        <v>1.0753676470588225E-2</v>
      </c>
      <c r="G141" s="18">
        <f>Price!F109/Price!F108-1</f>
        <v>5.1777072383827338E-3</v>
      </c>
      <c r="H141" s="18">
        <f>Price!G109/Price!G108-1</f>
        <v>-1.1534428521495999E-2</v>
      </c>
      <c r="I141" s="18">
        <f>Price!H109/Price!H108-1</f>
        <v>5.24109014675056E-3</v>
      </c>
      <c r="J141" s="18">
        <f>Price!I109/Price!I108-1</f>
        <v>2.0425879589439866E-2</v>
      </c>
      <c r="K141" s="18">
        <f>Price!J109/Price!J108-1</f>
        <v>-9.1254752851711585E-3</v>
      </c>
      <c r="L141" s="18">
        <f>Price!K109/Price!K108-1</f>
        <v>1.7559009786989099E-2</v>
      </c>
      <c r="M141" s="19"/>
      <c r="N141" s="18">
        <f t="shared" si="27"/>
        <v>4.3567232361266693E-3</v>
      </c>
      <c r="O141" s="21">
        <f t="shared" si="28"/>
        <v>435.6723236126669</v>
      </c>
      <c r="P141" s="21">
        <f t="shared" si="29"/>
        <v>1.1741720621324364E-2</v>
      </c>
      <c r="Q141" s="18">
        <f t="shared" si="30"/>
        <v>1.504762044444556E-2</v>
      </c>
      <c r="R141" s="25">
        <f t="shared" si="31"/>
        <v>1.9313411750636267E-2</v>
      </c>
      <c r="S141" s="18">
        <f t="shared" si="32"/>
        <v>2.7315326804999433E-2</v>
      </c>
      <c r="T141" s="19">
        <f t="shared" si="33"/>
        <v>7.0389799502219874E-4</v>
      </c>
      <c r="U141" s="19">
        <f t="shared" si="33"/>
        <v>9.0344329580223858E-4</v>
      </c>
      <c r="V141" s="19">
        <f t="shared" si="33"/>
        <v>1.2777570940468829E-3</v>
      </c>
      <c r="W141" s="19"/>
      <c r="X141" s="19"/>
      <c r="Y141" s="19"/>
      <c r="Z141" s="19"/>
      <c r="AA141" s="19"/>
      <c r="AB141" s="19"/>
      <c r="AC141" s="19"/>
      <c r="AD141" s="20"/>
    </row>
    <row r="142" spans="2:30" s="17" customFormat="1" ht="16.2" x14ac:dyDescent="0.3">
      <c r="B142" s="17">
        <v>109</v>
      </c>
      <c r="C142" s="18">
        <f>Price!B110/Price!B109-1</f>
        <v>4.5989554914644959E-3</v>
      </c>
      <c r="D142" s="18">
        <f>Price!C110/Price!C109-1</f>
        <v>-4.57803746762242E-3</v>
      </c>
      <c r="E142" s="18">
        <f>Price!D110/Price!D109-1</f>
        <v>4.9677589156467139E-3</v>
      </c>
      <c r="F142" s="18">
        <f>Price!E110/Price!E109-1</f>
        <v>-2.9098845139583496E-3</v>
      </c>
      <c r="G142" s="18">
        <f>Price!F110/Price!F109-1</f>
        <v>-1.1039784640074601E-2</v>
      </c>
      <c r="H142" s="18">
        <f>Price!G110/Price!G109-1</f>
        <v>1.7680339462522454E-4</v>
      </c>
      <c r="I142" s="18">
        <f>Price!H110/Price!H109-1</f>
        <v>2.1550225929787947E-2</v>
      </c>
      <c r="J142" s="18">
        <f>Price!I110/Price!I109-1</f>
        <v>-2.0917780113096085E-2</v>
      </c>
      <c r="K142" s="18">
        <f>Price!J110/Price!J109-1</f>
        <v>-1.1767715528268052E-2</v>
      </c>
      <c r="L142" s="18">
        <f>Price!K110/Price!K109-1</f>
        <v>0</v>
      </c>
      <c r="M142" s="19"/>
      <c r="N142" s="18">
        <f t="shared" si="27"/>
        <v>-1.9919458531495126E-3</v>
      </c>
      <c r="O142" s="21">
        <f t="shared" si="28"/>
        <v>-199.19458531495127</v>
      </c>
      <c r="P142" s="21">
        <f t="shared" si="29"/>
        <v>1.1537038845753151E-2</v>
      </c>
      <c r="Q142" s="18">
        <f t="shared" si="30"/>
        <v>1.4785310194523822E-2</v>
      </c>
      <c r="R142" s="25">
        <f t="shared" si="31"/>
        <v>1.8976740189717088E-2</v>
      </c>
      <c r="S142" s="18">
        <f t="shared" si="32"/>
        <v>2.6839165791544439E-2</v>
      </c>
      <c r="T142" s="19">
        <f t="shared" si="33"/>
        <v>6.916276390761968E-4</v>
      </c>
      <c r="U142" s="19">
        <f t="shared" si="33"/>
        <v>8.8769446444468797E-4</v>
      </c>
      <c r="V142" s="19">
        <f t="shared" si="33"/>
        <v>1.2554832213162329E-3</v>
      </c>
      <c r="W142" s="19"/>
      <c r="X142" s="19"/>
      <c r="Y142" s="19"/>
      <c r="Z142" s="19"/>
      <c r="AA142" s="19"/>
      <c r="AB142" s="19"/>
      <c r="AC142" s="19"/>
      <c r="AD142" s="20"/>
    </row>
    <row r="143" spans="2:30" s="17" customFormat="1" ht="16.2" x14ac:dyDescent="0.3">
      <c r="B143" s="17">
        <v>110</v>
      </c>
      <c r="C143" s="18">
        <f>Price!B111/Price!B110-1</f>
        <v>8.7678460583489048E-3</v>
      </c>
      <c r="D143" s="18">
        <f>Price!C111/Price!C110-1</f>
        <v>3.0257186081694698E-4</v>
      </c>
      <c r="E143" s="18">
        <f>Price!D111/Price!D110-1</f>
        <v>8.6751563164959578E-3</v>
      </c>
      <c r="F143" s="18">
        <f>Price!E111/Price!E110-1</f>
        <v>1.9699042407660627E-2</v>
      </c>
      <c r="G143" s="18">
        <f>Price!F111/Price!F110-1</f>
        <v>1.2968997421904493E-2</v>
      </c>
      <c r="H143" s="18">
        <f>Price!G111/Price!G110-1</f>
        <v>1.2374049849741553E-3</v>
      </c>
      <c r="I143" s="18">
        <f>Price!H111/Price!H110-1</f>
        <v>1.5991833957128332E-2</v>
      </c>
      <c r="J143" s="18">
        <f>Price!I111/Price!I110-1</f>
        <v>1.9933554817275212E-3</v>
      </c>
      <c r="K143" s="18">
        <f>Price!J111/Price!J110-1</f>
        <v>2.3297954957286482E-3</v>
      </c>
      <c r="L143" s="18">
        <f>Price!K111/Price!K110-1</f>
        <v>-8.4865629420083355E-4</v>
      </c>
      <c r="M143" s="19"/>
      <c r="N143" s="18">
        <f t="shared" si="27"/>
        <v>7.1117347690584755E-3</v>
      </c>
      <c r="O143" s="21">
        <f t="shared" si="28"/>
        <v>711.17347690584756</v>
      </c>
      <c r="P143" s="21">
        <f t="shared" si="29"/>
        <v>7.2272325889010973E-3</v>
      </c>
      <c r="Q143" s="18">
        <f t="shared" si="30"/>
        <v>9.2620712388611585E-3</v>
      </c>
      <c r="R143" s="25">
        <f t="shared" si="31"/>
        <v>1.1887739736675843E-2</v>
      </c>
      <c r="S143" s="18">
        <f t="shared" si="32"/>
        <v>1.681305716838875E-2</v>
      </c>
      <c r="T143" s="19">
        <f t="shared" si="33"/>
        <v>4.3326141823265266E-4</v>
      </c>
      <c r="U143" s="19">
        <f t="shared" si="33"/>
        <v>5.5608501004426837E-4</v>
      </c>
      <c r="V143" s="19">
        <f t="shared" si="33"/>
        <v>7.8648164171305325E-4</v>
      </c>
      <c r="W143" s="19"/>
      <c r="X143" s="19"/>
      <c r="Y143" s="19"/>
      <c r="Z143" s="19"/>
      <c r="AA143" s="19"/>
      <c r="AB143" s="19"/>
      <c r="AC143" s="19"/>
      <c r="AD143" s="20"/>
    </row>
    <row r="144" spans="2:30" s="17" customFormat="1" ht="16.2" x14ac:dyDescent="0.3">
      <c r="B144" s="17">
        <v>111</v>
      </c>
      <c r="C144" s="18">
        <f>Price!B112/Price!B111-1</f>
        <v>-1.1537574032767228E-3</v>
      </c>
      <c r="D144" s="18">
        <f>Price!C112/Price!C111-1</f>
        <v>-3.0490018148820353E-2</v>
      </c>
      <c r="E144" s="18">
        <f>Price!D112/Price!D111-1</f>
        <v>-2.5963910164861215E-4</v>
      </c>
      <c r="F144" s="18">
        <f>Price!E112/Price!E111-1</f>
        <v>-5.8134335032644646E-2</v>
      </c>
      <c r="G144" s="18">
        <f>Price!F112/Price!F111-1</f>
        <v>-1.2622086713864888E-2</v>
      </c>
      <c r="H144" s="18">
        <f>Price!G112/Price!G111-1</f>
        <v>-1.0593220338983578E-3</v>
      </c>
      <c r="I144" s="18">
        <f>Price!H112/Price!H111-1</f>
        <v>-2.2772940388479657E-2</v>
      </c>
      <c r="J144" s="18">
        <f>Price!I112/Price!I111-1</f>
        <v>8.0085696796570183E-3</v>
      </c>
      <c r="K144" s="18">
        <f>Price!J112/Price!J111-1</f>
        <v>-2.8409090909090939E-2</v>
      </c>
      <c r="L144" s="18">
        <f>Price!K112/Price!K111-1</f>
        <v>2.8312570781428015E-3</v>
      </c>
      <c r="M144" s="19"/>
      <c r="N144" s="18">
        <f t="shared" si="27"/>
        <v>-1.4406136297392435E-2</v>
      </c>
      <c r="O144" s="21">
        <f t="shared" si="28"/>
        <v>-1440.6136297392436</v>
      </c>
      <c r="P144" s="21">
        <f t="shared" si="29"/>
        <v>2.05305971017242E-2</v>
      </c>
      <c r="Q144" s="18">
        <f t="shared" si="30"/>
        <v>2.6311018857280089E-2</v>
      </c>
      <c r="R144" s="25">
        <f t="shared" si="31"/>
        <v>3.376982710625042E-2</v>
      </c>
      <c r="S144" s="18">
        <f t="shared" si="32"/>
        <v>4.7761310920385137E-2</v>
      </c>
      <c r="T144" s="19">
        <f t="shared" si="33"/>
        <v>1.2307775497797727E-3</v>
      </c>
      <c r="U144" s="19">
        <f t="shared" si="33"/>
        <v>1.5796858832328032E-3</v>
      </c>
      <c r="V144" s="19">
        <f t="shared" si="33"/>
        <v>2.2341798904756773E-3</v>
      </c>
      <c r="W144" s="19"/>
      <c r="X144" s="19"/>
      <c r="Y144" s="19"/>
      <c r="Z144" s="19"/>
      <c r="AA144" s="19"/>
      <c r="AB144" s="19"/>
      <c r="AC144" s="19"/>
      <c r="AD144" s="20"/>
    </row>
    <row r="145" spans="2:30" s="17" customFormat="1" ht="16.2" x14ac:dyDescent="0.3">
      <c r="B145" s="17">
        <v>112</v>
      </c>
      <c r="C145" s="18">
        <f>Price!B113/Price!B112-1</f>
        <v>-3.8503003234252597E-3</v>
      </c>
      <c r="D145" s="18">
        <f>Price!C113/Price!C112-1</f>
        <v>1.4226881317858542E-2</v>
      </c>
      <c r="E145" s="18">
        <f>Price!D113/Price!D112-1</f>
        <v>1.1313465783664434E-2</v>
      </c>
      <c r="F145" s="18">
        <f>Price!E113/Price!E112-1</f>
        <v>9.4957743804013894E-4</v>
      </c>
      <c r="G145" s="18">
        <f>Price!F113/Price!F112-1</f>
        <v>8.0730631844767586E-3</v>
      </c>
      <c r="H145" s="18">
        <f>Price!G113/Price!G112-1</f>
        <v>-3.3580770590314613E-3</v>
      </c>
      <c r="I145" s="18">
        <f>Price!H113/Price!H112-1</f>
        <v>-2.193283070596308E-2</v>
      </c>
      <c r="J145" s="18">
        <f>Price!I113/Price!I112-1</f>
        <v>-3.5929355801831431E-3</v>
      </c>
      <c r="K145" s="18">
        <f>Price!J113/Price!J112-1</f>
        <v>-1.8075491759702356E-2</v>
      </c>
      <c r="L145" s="18">
        <f>Price!K113/Price!K112-1</f>
        <v>5.6465273856578513E-3</v>
      </c>
      <c r="M145" s="19"/>
      <c r="N145" s="18">
        <f t="shared" si="27"/>
        <v>-1.0600120318607575E-3</v>
      </c>
      <c r="O145" s="21">
        <f t="shared" si="28"/>
        <v>-106.00120318607574</v>
      </c>
      <c r="P145" s="21">
        <f t="shared" si="29"/>
        <v>1.1850479916826005E-2</v>
      </c>
      <c r="Q145" s="18">
        <f t="shared" si="30"/>
        <v>1.5187001089863214E-2</v>
      </c>
      <c r="R145" s="25">
        <f t="shared" si="31"/>
        <v>1.9492304872306826E-2</v>
      </c>
      <c r="S145" s="18">
        <f t="shared" si="32"/>
        <v>2.7568338760871856E-2</v>
      </c>
      <c r="T145" s="19">
        <f t="shared" si="33"/>
        <v>7.1041794661299011E-4</v>
      </c>
      <c r="U145" s="19">
        <f t="shared" si="33"/>
        <v>9.1181156307293843E-4</v>
      </c>
      <c r="V145" s="19">
        <f t="shared" si="33"/>
        <v>1.2895924941430479E-3</v>
      </c>
      <c r="W145" s="19"/>
      <c r="X145" s="19"/>
      <c r="Y145" s="19"/>
      <c r="Z145" s="19"/>
      <c r="AA145" s="19"/>
      <c r="AB145" s="19"/>
      <c r="AC145" s="19"/>
      <c r="AD145" s="20"/>
    </row>
    <row r="146" spans="2:30" s="17" customFormat="1" ht="16.2" x14ac:dyDescent="0.3">
      <c r="B146" s="17">
        <v>113</v>
      </c>
      <c r="C146" s="18">
        <f>Price!B114/Price!B113-1</f>
        <v>-1.6542980828694986E-2</v>
      </c>
      <c r="D146" s="18">
        <f>Price!C114/Price!C113-1</f>
        <v>-4.8726467331118517E-2</v>
      </c>
      <c r="E146" s="18">
        <f>Price!D114/Price!D113-1</f>
        <v>-2.3015809325094283E-2</v>
      </c>
      <c r="F146" s="18">
        <f>Price!E114/Price!E113-1</f>
        <v>-3.2444739588274318E-2</v>
      </c>
      <c r="G146" s="18">
        <f>Price!F114/Price!F113-1</f>
        <v>-5.4903691397122367E-3</v>
      </c>
      <c r="H146" s="18">
        <f>Price!G114/Price!G113-1</f>
        <v>-9.2214931725481675E-3</v>
      </c>
      <c r="I146" s="18">
        <f>Price!H114/Price!H113-1</f>
        <v>-1.8220042046250828E-2</v>
      </c>
      <c r="J146" s="18">
        <f>Price!I114/Price!I113-1</f>
        <v>6.3484002031488629E-3</v>
      </c>
      <c r="K146" s="18">
        <f>Price!J114/Price!J113-1</f>
        <v>-1.6242555495397104E-3</v>
      </c>
      <c r="L146" s="18">
        <f>Price!K114/Price!K113-1</f>
        <v>-1.0668163952835541E-2</v>
      </c>
      <c r="M146" s="19"/>
      <c r="N146" s="18">
        <f t="shared" si="27"/>
        <v>-1.5960592073091973E-2</v>
      </c>
      <c r="O146" s="21">
        <f t="shared" si="28"/>
        <v>-1596.0592073091973</v>
      </c>
      <c r="P146" s="21">
        <f t="shared" si="29"/>
        <v>1.5940244599460383E-2</v>
      </c>
      <c r="Q146" s="18">
        <f t="shared" si="30"/>
        <v>2.042824542160232E-2</v>
      </c>
      <c r="R146" s="25">
        <f t="shared" si="31"/>
        <v>2.6219369143916017E-2</v>
      </c>
      <c r="S146" s="18">
        <f t="shared" si="32"/>
        <v>3.7082554135645658E-2</v>
      </c>
      <c r="T146" s="19">
        <f t="shared" si="33"/>
        <v>9.5559301533253843E-4</v>
      </c>
      <c r="U146" s="19">
        <f t="shared" si="33"/>
        <v>1.2264903570160062E-3</v>
      </c>
      <c r="V146" s="19">
        <f t="shared" si="33"/>
        <v>1.7346487175663795E-3</v>
      </c>
      <c r="W146" s="19"/>
      <c r="X146" s="19"/>
      <c r="Y146" s="19"/>
      <c r="Z146" s="19"/>
      <c r="AA146" s="19"/>
      <c r="AB146" s="19"/>
      <c r="AC146" s="19"/>
      <c r="AD146" s="20"/>
    </row>
    <row r="147" spans="2:30" s="17" customFormat="1" ht="16.2" x14ac:dyDescent="0.3">
      <c r="B147" s="17">
        <v>114</v>
      </c>
      <c r="C147" s="18">
        <f>Price!B115/Price!B114-1</f>
        <v>-3.8201540638264531E-2</v>
      </c>
      <c r="D147" s="18">
        <f>Price!C115/Price!C114-1</f>
        <v>-1.2934937265551838E-4</v>
      </c>
      <c r="E147" s="18">
        <f>Price!D115/Price!D114-1</f>
        <v>7.0805473870971802E-3</v>
      </c>
      <c r="F147" s="18">
        <f>Price!E115/Price!E114-1</f>
        <v>1.1863908226296793E-2</v>
      </c>
      <c r="G147" s="18">
        <f>Price!F115/Price!F114-1</f>
        <v>1.1393743229662689E-2</v>
      </c>
      <c r="H147" s="18">
        <f>Price!G115/Price!G114-1</f>
        <v>-9.1283336316448915E-3</v>
      </c>
      <c r="I147" s="18">
        <f>Price!H115/Price!H114-1</f>
        <v>2.4625267665953077E-2</v>
      </c>
      <c r="J147" s="18">
        <f>Price!I115/Price!I114-1</f>
        <v>-4.6934140802422641E-3</v>
      </c>
      <c r="K147" s="18">
        <f>Price!J115/Price!J114-1</f>
        <v>1.6540130151843746E-2</v>
      </c>
      <c r="L147" s="18">
        <f>Price!K115/Price!K114-1</f>
        <v>-1.9580022701475519E-2</v>
      </c>
      <c r="M147" s="19"/>
      <c r="N147" s="18">
        <f t="shared" si="27"/>
        <v>-2.2906376342923805E-5</v>
      </c>
      <c r="O147" s="21">
        <f t="shared" si="28"/>
        <v>-2.2906376342923807</v>
      </c>
      <c r="P147" s="21">
        <f t="shared" si="29"/>
        <v>1.8704677544911695E-2</v>
      </c>
      <c r="Q147" s="18">
        <f t="shared" si="30"/>
        <v>2.397100879068852E-2</v>
      </c>
      <c r="R147" s="25">
        <f t="shared" si="31"/>
        <v>3.0766456700705748E-2</v>
      </c>
      <c r="S147" s="18">
        <f t="shared" si="32"/>
        <v>4.3513586841224777E-2</v>
      </c>
      <c r="T147" s="19">
        <f t="shared" si="33"/>
        <v>1.1213164957688333E-3</v>
      </c>
      <c r="U147" s="19">
        <f t="shared" si="33"/>
        <v>1.43919414139383E-3</v>
      </c>
      <c r="V147" s="19">
        <f t="shared" si="33"/>
        <v>2.0354797389289816E-3</v>
      </c>
      <c r="W147" s="19"/>
      <c r="X147" s="19"/>
      <c r="Y147" s="19"/>
      <c r="Z147" s="19"/>
      <c r="AA147" s="19"/>
      <c r="AB147" s="19"/>
      <c r="AC147" s="19"/>
      <c r="AD147" s="20"/>
    </row>
    <row r="148" spans="2:30" s="17" customFormat="1" ht="16.2" x14ac:dyDescent="0.3">
      <c r="B148" s="17">
        <v>115</v>
      </c>
      <c r="C148" s="18">
        <f>Price!B116/Price!B115-1</f>
        <v>1.1033017325923433E-2</v>
      </c>
      <c r="D148" s="18">
        <f>Price!C116/Price!C115-1</f>
        <v>-8.9262613195342233E-3</v>
      </c>
      <c r="E148" s="18">
        <f>Price!D116/Price!D115-1</f>
        <v>-5.7094385175038287E-4</v>
      </c>
      <c r="F148" s="18">
        <f>Price!E116/Price!E115-1</f>
        <v>9.3992248062015893E-3</v>
      </c>
      <c r="G148" s="18">
        <f>Price!F116/Price!F115-1</f>
        <v>-2.6066534183291079E-3</v>
      </c>
      <c r="H148" s="18">
        <f>Price!G116/Price!G115-1</f>
        <v>0</v>
      </c>
      <c r="I148" s="18">
        <f>Price!H116/Price!H115-1</f>
        <v>-1.0101010101010166E-2</v>
      </c>
      <c r="J148" s="18">
        <f>Price!I116/Price!I115-1</f>
        <v>-1.1662103234966081E-2</v>
      </c>
      <c r="K148" s="18">
        <f>Price!J116/Price!J115-1</f>
        <v>3.1475060016004308E-2</v>
      </c>
      <c r="L148" s="18">
        <f>Price!K116/Price!K115-1</f>
        <v>-2.7496382054992718E-2</v>
      </c>
      <c r="M148" s="19"/>
      <c r="N148" s="18">
        <f t="shared" si="27"/>
        <v>-9.4560518324533489E-4</v>
      </c>
      <c r="O148" s="21">
        <f t="shared" si="28"/>
        <v>-94.56051832453349</v>
      </c>
      <c r="P148" s="21">
        <f t="shared" si="29"/>
        <v>1.5890931910175491E-2</v>
      </c>
      <c r="Q148" s="18">
        <f t="shared" si="30"/>
        <v>2.0365048667448052E-2</v>
      </c>
      <c r="R148" s="25">
        <f t="shared" si="31"/>
        <v>2.6138256988091031E-2</v>
      </c>
      <c r="S148" s="18">
        <f t="shared" si="32"/>
        <v>3.696783566576451E-2</v>
      </c>
      <c r="T148" s="19">
        <f t="shared" si="33"/>
        <v>9.5263679586213572E-4</v>
      </c>
      <c r="U148" s="19">
        <f t="shared" si="33"/>
        <v>1.2226960904030274E-3</v>
      </c>
      <c r="V148" s="19">
        <f t="shared" si="33"/>
        <v>1.7292824138880353E-3</v>
      </c>
      <c r="W148" s="19"/>
      <c r="X148" s="19"/>
      <c r="Y148" s="19"/>
      <c r="Z148" s="19"/>
      <c r="AA148" s="19"/>
      <c r="AB148" s="19"/>
      <c r="AC148" s="19"/>
      <c r="AD148" s="20"/>
    </row>
    <row r="149" spans="2:30" s="17" customFormat="1" ht="16.2" x14ac:dyDescent="0.3">
      <c r="B149" s="17">
        <v>116</v>
      </c>
      <c r="C149" s="18">
        <f>Price!B117/Price!B116-1</f>
        <v>-6.1433998868319906E-3</v>
      </c>
      <c r="D149" s="18">
        <f>Price!C117/Price!C116-1</f>
        <v>-2.0428142540138361E-2</v>
      </c>
      <c r="E149" s="18">
        <f>Price!D117/Price!D116-1</f>
        <v>-1.1882416308942823E-2</v>
      </c>
      <c r="F149" s="18">
        <f>Price!E117/Price!E116-1</f>
        <v>-1.6703465489104397E-2</v>
      </c>
      <c r="G149" s="18">
        <f>Price!F117/Price!F116-1</f>
        <v>-9.9363452879988046E-3</v>
      </c>
      <c r="H149" s="18">
        <f>Price!G117/Price!G116-1</f>
        <v>-5.5997109826589897E-3</v>
      </c>
      <c r="I149" s="18">
        <f>Price!H117/Price!H116-1</f>
        <v>5.2779732582688421E-3</v>
      </c>
      <c r="J149" s="18">
        <f>Price!I117/Price!I116-1</f>
        <v>-1.3338805663862807E-3</v>
      </c>
      <c r="K149" s="18">
        <f>Price!J117/Price!J116-1</f>
        <v>-2.1463666925265135E-2</v>
      </c>
      <c r="L149" s="18">
        <f>Price!K117/Price!K116-1</f>
        <v>1.1904761904761862E-3</v>
      </c>
      <c r="M149" s="19"/>
      <c r="N149" s="18">
        <f t="shared" si="27"/>
        <v>-8.7022578538581748E-3</v>
      </c>
      <c r="O149" s="21">
        <f t="shared" si="28"/>
        <v>-870.22578538581752</v>
      </c>
      <c r="P149" s="21">
        <f t="shared" si="29"/>
        <v>9.0663310001280733E-3</v>
      </c>
      <c r="Q149" s="18">
        <f t="shared" si="30"/>
        <v>1.1618970686959676E-2</v>
      </c>
      <c r="R149" s="25">
        <f t="shared" si="31"/>
        <v>1.4912787428703224E-2</v>
      </c>
      <c r="S149" s="18">
        <f t="shared" si="32"/>
        <v>2.1091439847498512E-2</v>
      </c>
      <c r="T149" s="19">
        <f t="shared" si="33"/>
        <v>5.4351252418727259E-4</v>
      </c>
      <c r="U149" s="19">
        <f t="shared" si="33"/>
        <v>6.9759077257502044E-4</v>
      </c>
      <c r="V149" s="19">
        <f t="shared" si="33"/>
        <v>9.866159420751214E-4</v>
      </c>
      <c r="W149" s="19"/>
      <c r="X149" s="19"/>
      <c r="Y149" s="19"/>
      <c r="Z149" s="19"/>
      <c r="AA149" s="19"/>
      <c r="AB149" s="19"/>
      <c r="AC149" s="19"/>
      <c r="AD149" s="20"/>
    </row>
    <row r="150" spans="2:30" s="17" customFormat="1" ht="16.2" x14ac:dyDescent="0.3">
      <c r="B150" s="17">
        <v>117</v>
      </c>
      <c r="C150" s="18">
        <f>Price!B118/Price!B117-1</f>
        <v>-3.172021146807702E-3</v>
      </c>
      <c r="D150" s="18">
        <f>Price!C118/Price!C117-1</f>
        <v>-7.5288160437072538E-3</v>
      </c>
      <c r="E150" s="18">
        <f>Price!D118/Price!D117-1</f>
        <v>-2.5272964535256737E-3</v>
      </c>
      <c r="F150" s="18">
        <f>Price!E118/Price!E117-1</f>
        <v>-1.7572976666991869E-3</v>
      </c>
      <c r="G150" s="18">
        <f>Price!F118/Price!F117-1</f>
        <v>9.3565417385395033E-3</v>
      </c>
      <c r="H150" s="18">
        <f>Price!G118/Price!G117-1</f>
        <v>-3.9963669391462897E-3</v>
      </c>
      <c r="I150" s="18">
        <f>Price!H118/Price!H117-1</f>
        <v>1.3650682534126934E-2</v>
      </c>
      <c r="J150" s="18">
        <f>Price!I118/Price!I117-1</f>
        <v>-1.2586047467379013E-2</v>
      </c>
      <c r="K150" s="18">
        <f>Price!J118/Price!J117-1</f>
        <v>-2.114164904862581E-2</v>
      </c>
      <c r="L150" s="18">
        <f>Price!K118/Price!K117-1</f>
        <v>-6.8370986920331944E-3</v>
      </c>
      <c r="M150" s="19"/>
      <c r="N150" s="18">
        <f t="shared" si="27"/>
        <v>-3.6539369185257685E-3</v>
      </c>
      <c r="O150" s="21">
        <f t="shared" si="28"/>
        <v>-365.39369185257686</v>
      </c>
      <c r="P150" s="21">
        <f t="shared" si="29"/>
        <v>9.9145703729373574E-3</v>
      </c>
      <c r="Q150" s="18">
        <f t="shared" si="30"/>
        <v>1.2706033183139984E-2</v>
      </c>
      <c r="R150" s="25">
        <f t="shared" si="31"/>
        <v>1.6308017037591615E-2</v>
      </c>
      <c r="S150" s="18">
        <f t="shared" si="32"/>
        <v>2.3064739709111128E-2</v>
      </c>
      <c r="T150" s="19">
        <f t="shared" si="33"/>
        <v>5.9436316295438695E-4</v>
      </c>
      <c r="U150" s="19">
        <f t="shared" si="33"/>
        <v>7.6285686085243059E-4</v>
      </c>
      <c r="V150" s="19">
        <f t="shared" si="33"/>
        <v>1.0789230162264645E-3</v>
      </c>
      <c r="W150" s="19"/>
      <c r="X150" s="19"/>
      <c r="Y150" s="19"/>
      <c r="Z150" s="19"/>
      <c r="AA150" s="19"/>
      <c r="AB150" s="19"/>
      <c r="AC150" s="19"/>
      <c r="AD150" s="20"/>
    </row>
    <row r="151" spans="2:30" s="17" customFormat="1" ht="16.2" x14ac:dyDescent="0.3">
      <c r="B151" s="17">
        <v>118</v>
      </c>
      <c r="C151" s="18">
        <f>Price!B119/Price!B118-1</f>
        <v>-6.4458224543080256E-3</v>
      </c>
      <c r="D151" s="18">
        <f>Price!C119/Price!C118-1</f>
        <v>9.264232008592943E-3</v>
      </c>
      <c r="E151" s="18">
        <f>Price!D119/Price!D118-1</f>
        <v>2.8847746166329902E-2</v>
      </c>
      <c r="F151" s="18">
        <f>Price!E119/Price!E118-1</f>
        <v>1.7310513447432729E-2</v>
      </c>
      <c r="G151" s="18">
        <f>Price!F119/Price!F118-1</f>
        <v>2.7964785085448085E-3</v>
      </c>
      <c r="H151" s="18">
        <f>Price!G119/Price!G118-1</f>
        <v>3.2828743388655823E-2</v>
      </c>
      <c r="I151" s="18">
        <f>Price!H119/Price!H118-1</f>
        <v>2.00276243093922E-2</v>
      </c>
      <c r="J151" s="18">
        <f>Price!I119/Price!I118-1</f>
        <v>1.5451849539566131E-2</v>
      </c>
      <c r="K151" s="18">
        <f>Price!J119/Price!J118-1</f>
        <v>6.7494600431965424E-3</v>
      </c>
      <c r="L151" s="18">
        <f>Price!K119/Price!K118-1</f>
        <v>4.0407063753367334E-2</v>
      </c>
      <c r="M151" s="19"/>
      <c r="N151" s="18">
        <f t="shared" si="27"/>
        <v>1.672378887107704E-2</v>
      </c>
      <c r="O151" s="21">
        <f t="shared" si="28"/>
        <v>1672.378887107704</v>
      </c>
      <c r="P151" s="21">
        <f t="shared" si="29"/>
        <v>1.4399336021384075E-2</v>
      </c>
      <c r="Q151" s="18">
        <f t="shared" si="30"/>
        <v>1.8453491621007522E-2</v>
      </c>
      <c r="R151" s="25">
        <f t="shared" si="31"/>
        <v>2.368480008046657E-2</v>
      </c>
      <c r="S151" s="18">
        <f t="shared" si="32"/>
        <v>3.3497864740946542E-2</v>
      </c>
      <c r="T151" s="19">
        <f t="shared" si="33"/>
        <v>8.6321792878427052E-4</v>
      </c>
      <c r="U151" s="19">
        <f t="shared" si="33"/>
        <v>1.107928217002307E-3</v>
      </c>
      <c r="V151" s="19">
        <f t="shared" si="33"/>
        <v>1.5669640203731139E-3</v>
      </c>
      <c r="W151" s="19"/>
      <c r="X151" s="19"/>
      <c r="Y151" s="19"/>
      <c r="Z151" s="19"/>
      <c r="AA151" s="19"/>
      <c r="AB151" s="19"/>
      <c r="AC151" s="19"/>
      <c r="AD151" s="20"/>
    </row>
    <row r="152" spans="2:30" s="17" customFormat="1" ht="16.2" x14ac:dyDescent="0.3">
      <c r="B152" s="17">
        <v>119</v>
      </c>
      <c r="C152" s="18">
        <f>Price!B120/Price!B119-1</f>
        <v>6.3233965672990777E-3</v>
      </c>
      <c r="D152" s="18">
        <f>Price!C120/Price!C119-1</f>
        <v>7.7158440867366451E-3</v>
      </c>
      <c r="E152" s="18">
        <f>Price!D120/Price!D119-1</f>
        <v>1.3214653618336181E-2</v>
      </c>
      <c r="F152" s="18">
        <f>Price!E120/Price!E119-1</f>
        <v>-1.0671024802922591E-2</v>
      </c>
      <c r="G152" s="18">
        <f>Price!F120/Price!F119-1</f>
        <v>1.7661640156992231E-2</v>
      </c>
      <c r="H152" s="18">
        <f>Price!G120/Price!G119-1</f>
        <v>-1.165460003531682E-2</v>
      </c>
      <c r="I152" s="18">
        <f>Price!H120/Price!H119-1</f>
        <v>-3.9607312119160465E-2</v>
      </c>
      <c r="J152" s="18">
        <f>Price!I120/Price!I119-1</f>
        <v>-1.4704375448304163E-2</v>
      </c>
      <c r="K152" s="18">
        <f>Price!J120/Price!J119-1</f>
        <v>9.9222311611693037E-3</v>
      </c>
      <c r="L152" s="18">
        <f>Price!K120/Price!K119-1</f>
        <v>2.3302646720368081E-2</v>
      </c>
      <c r="M152" s="19"/>
      <c r="N152" s="18">
        <f t="shared" si="27"/>
        <v>1.5030999051974804E-4</v>
      </c>
      <c r="O152" s="21">
        <f t="shared" si="28"/>
        <v>15.030999051974804</v>
      </c>
      <c r="P152" s="21">
        <f t="shared" si="29"/>
        <v>1.903790541939477E-2</v>
      </c>
      <c r="Q152" s="18">
        <f t="shared" si="30"/>
        <v>2.4398057494915405E-2</v>
      </c>
      <c r="R152" s="25">
        <f t="shared" si="31"/>
        <v>3.1314567778650562E-2</v>
      </c>
      <c r="S152" s="18">
        <f t="shared" si="32"/>
        <v>4.4288790798599625E-2</v>
      </c>
      <c r="T152" s="19">
        <f t="shared" si="33"/>
        <v>1.1412929915737293E-3</v>
      </c>
      <c r="U152" s="19">
        <f t="shared" si="33"/>
        <v>1.4648336961818578E-3</v>
      </c>
      <c r="V152" s="19">
        <f t="shared" si="33"/>
        <v>2.0717422505562499E-3</v>
      </c>
      <c r="W152" s="19"/>
      <c r="X152" s="19"/>
      <c r="Y152" s="19"/>
      <c r="Z152" s="19"/>
      <c r="AA152" s="19"/>
      <c r="AB152" s="19"/>
      <c r="AC152" s="19"/>
      <c r="AD152" s="20"/>
    </row>
    <row r="153" spans="2:30" s="17" customFormat="1" ht="16.2" x14ac:dyDescent="0.3">
      <c r="B153" s="17">
        <v>120</v>
      </c>
      <c r="C153" s="18">
        <f>Price!B121/Price!B120-1</f>
        <v>-2.2931287742777973E-2</v>
      </c>
      <c r="D153" s="18">
        <f>Price!C121/Price!C120-1</f>
        <v>1.1617161716171553E-2</v>
      </c>
      <c r="E153" s="18">
        <f>Price!D121/Price!D120-1</f>
        <v>1.9841458958839819E-2</v>
      </c>
      <c r="F153" s="18">
        <f>Price!E121/Price!E120-1</f>
        <v>2.3321348751336179E-2</v>
      </c>
      <c r="G153" s="18">
        <f>Price!F121/Price!F120-1</f>
        <v>1.5274535674413947E-2</v>
      </c>
      <c r="H153" s="18">
        <f>Price!G121/Price!G120-1</f>
        <v>-5.0562801500804166E-2</v>
      </c>
      <c r="I153" s="18">
        <f>Price!H121/Price!H120-1</f>
        <v>3.3133591822347652E-2</v>
      </c>
      <c r="J153" s="18">
        <f>Price!I121/Price!I120-1</f>
        <v>9.7758826894078776E-3</v>
      </c>
      <c r="K153" s="18">
        <f>Price!J121/Price!J120-1</f>
        <v>2.0180562931492174E-2</v>
      </c>
      <c r="L153" s="18">
        <f>Price!K121/Price!K120-1</f>
        <v>1.4056789429295335E-3</v>
      </c>
      <c r="M153" s="19"/>
      <c r="N153" s="18">
        <f t="shared" si="27"/>
        <v>6.1056132243356596E-3</v>
      </c>
      <c r="O153" s="21">
        <f t="shared" si="28"/>
        <v>610.56132243356592</v>
      </c>
      <c r="P153" s="21">
        <f t="shared" si="29"/>
        <v>2.4984724789436395E-2</v>
      </c>
      <c r="Q153" s="18">
        <f t="shared" si="30"/>
        <v>3.2019213168603206E-2</v>
      </c>
      <c r="R153" s="25">
        <f t="shared" si="31"/>
        <v>4.1096215188288793E-2</v>
      </c>
      <c r="S153" s="18">
        <f t="shared" si="32"/>
        <v>5.8123161397400848E-2</v>
      </c>
      <c r="T153" s="19">
        <f t="shared" si="33"/>
        <v>1.4977956172391095E-3</v>
      </c>
      <c r="U153" s="19">
        <f t="shared" si="33"/>
        <v>1.922399862545388E-3</v>
      </c>
      <c r="V153" s="19">
        <f t="shared" si="33"/>
        <v>2.7188868115745179E-3</v>
      </c>
      <c r="W153" s="19"/>
      <c r="X153" s="19"/>
      <c r="Y153" s="19"/>
      <c r="Z153" s="19"/>
      <c r="AA153" s="19"/>
      <c r="AB153" s="19"/>
      <c r="AC153" s="19"/>
      <c r="AD153" s="20"/>
    </row>
    <row r="154" spans="2:30" s="17" customFormat="1" ht="16.2" x14ac:dyDescent="0.3">
      <c r="B154" s="17">
        <v>121</v>
      </c>
      <c r="C154" s="18">
        <f>Price!B122/Price!B121-1</f>
        <v>7.3498705420529387E-3</v>
      </c>
      <c r="D154" s="18">
        <f>Price!C122/Price!C121-1</f>
        <v>1.6638392274566094E-2</v>
      </c>
      <c r="E154" s="18">
        <f>Price!D122/Price!D121-1</f>
        <v>1.0000311536184858E-2</v>
      </c>
      <c r="F154" s="18">
        <f>Price!E122/Price!E121-1</f>
        <v>3.8932674959644142E-3</v>
      </c>
      <c r="G154" s="18">
        <f>Price!F122/Price!F121-1</f>
        <v>-4.1860348877892362E-3</v>
      </c>
      <c r="H154" s="18">
        <f>Price!G122/Price!G121-1</f>
        <v>2.3710952201731361E-2</v>
      </c>
      <c r="I154" s="18">
        <f>Price!H122/Price!H121-1</f>
        <v>2.5588536335721557E-2</v>
      </c>
      <c r="J154" s="18">
        <f>Price!I122/Price!I121-1</f>
        <v>6.1795149080796641E-3</v>
      </c>
      <c r="K154" s="18">
        <f>Price!J122/Price!J121-1</f>
        <v>2.4986985944820406E-2</v>
      </c>
      <c r="L154" s="18">
        <f>Price!K122/Price!K121-1</f>
        <v>1.9651880965749768E-3</v>
      </c>
      <c r="M154" s="19"/>
      <c r="N154" s="18">
        <f t="shared" si="27"/>
        <v>1.1612698444790704E-2</v>
      </c>
      <c r="O154" s="21">
        <f t="shared" si="28"/>
        <v>1161.2698444790703</v>
      </c>
      <c r="P154" s="21">
        <f t="shared" si="29"/>
        <v>1.0532362692338055E-2</v>
      </c>
      <c r="Q154" s="18">
        <f t="shared" si="30"/>
        <v>1.3497765897249379E-2</v>
      </c>
      <c r="R154" s="25">
        <f t="shared" si="31"/>
        <v>1.7324194974860617E-2</v>
      </c>
      <c r="S154" s="18">
        <f t="shared" si="32"/>
        <v>2.4501939557947699E-2</v>
      </c>
      <c r="T154" s="19">
        <f t="shared" si="33"/>
        <v>6.3139885721000591E-4</v>
      </c>
      <c r="U154" s="19">
        <f t="shared" si="33"/>
        <v>8.1039165981085812E-4</v>
      </c>
      <c r="V154" s="19">
        <f t="shared" si="33"/>
        <v>1.1461523895202129E-3</v>
      </c>
      <c r="W154" s="19"/>
      <c r="X154" s="19"/>
      <c r="Y154" s="19"/>
      <c r="Z154" s="19"/>
      <c r="AA154" s="19"/>
      <c r="AB154" s="19"/>
      <c r="AC154" s="19"/>
      <c r="AD154" s="20"/>
    </row>
    <row r="155" spans="2:30" s="17" customFormat="1" ht="16.2" x14ac:dyDescent="0.3">
      <c r="B155" s="17">
        <v>122</v>
      </c>
      <c r="C155" s="18">
        <f>Price!B123/Price!B122-1</f>
        <v>-2.3961528894784756E-2</v>
      </c>
      <c r="D155" s="18">
        <f>Price!C123/Price!C122-1</f>
        <v>-1.9061677684359069E-2</v>
      </c>
      <c r="E155" s="18">
        <f>Price!D123/Price!D122-1</f>
        <v>-1.3433066008636696E-2</v>
      </c>
      <c r="F155" s="18">
        <f>Price!E123/Price!E122-1</f>
        <v>-2.7430949678396432E-3</v>
      </c>
      <c r="G155" s="18">
        <f>Price!F123/Price!F122-1</f>
        <v>-9.5616929968754816E-3</v>
      </c>
      <c r="H155" s="18">
        <f>Price!G123/Price!G122-1</f>
        <v>-1.1213235294117663E-2</v>
      </c>
      <c r="I155" s="18">
        <f>Price!H123/Price!H122-1</f>
        <v>-2.5282767797737971E-2</v>
      </c>
      <c r="J155" s="18">
        <f>Price!I123/Price!I122-1</f>
        <v>2.3542658273196793E-3</v>
      </c>
      <c r="K155" s="18">
        <f>Price!J123/Price!J122-1</f>
        <v>-1.6251904520060978E-2</v>
      </c>
      <c r="L155" s="18">
        <f>Price!K123/Price!K122-1</f>
        <v>-2.5217147660407946E-3</v>
      </c>
      <c r="M155" s="19"/>
      <c r="N155" s="18">
        <f t="shared" si="27"/>
        <v>-1.2167641710313338E-2</v>
      </c>
      <c r="O155" s="21">
        <f t="shared" si="28"/>
        <v>-1216.7641710313337</v>
      </c>
      <c r="P155" s="21">
        <f t="shared" si="29"/>
        <v>9.2937624681265416E-3</v>
      </c>
      <c r="Q155" s="18">
        <f t="shared" si="30"/>
        <v>1.1910435840827221E-2</v>
      </c>
      <c r="R155" s="25">
        <f t="shared" si="31"/>
        <v>1.5286878903723402E-2</v>
      </c>
      <c r="S155" s="18">
        <f t="shared" si="32"/>
        <v>2.1620524559566735E-2</v>
      </c>
      <c r="T155" s="19">
        <f t="shared" si="33"/>
        <v>5.5714668901643213E-4</v>
      </c>
      <c r="U155" s="19">
        <f t="shared" si="33"/>
        <v>7.1509003368369617E-4</v>
      </c>
      <c r="V155" s="19">
        <f t="shared" si="33"/>
        <v>1.0113654810069855E-3</v>
      </c>
      <c r="W155" s="19"/>
      <c r="X155" s="19"/>
      <c r="Y155" s="19"/>
      <c r="Z155" s="19"/>
      <c r="AA155" s="19"/>
      <c r="AB155" s="19"/>
      <c r="AC155" s="19"/>
      <c r="AD155" s="20"/>
    </row>
    <row r="156" spans="2:30" s="17" customFormat="1" ht="16.2" x14ac:dyDescent="0.3">
      <c r="B156" s="17">
        <v>123</v>
      </c>
      <c r="C156" s="18">
        <f>Price!B124/Price!B123-1</f>
        <v>-2.004757050628625E-2</v>
      </c>
      <c r="D156" s="18">
        <f>Price!C124/Price!C123-1</f>
        <v>5.3650876733837283E-3</v>
      </c>
      <c r="E156" s="18">
        <f>Price!D124/Price!D123-1</f>
        <v>8.160202598133548E-3</v>
      </c>
      <c r="F156" s="18">
        <f>Price!E124/Price!E123-1</f>
        <v>1.9444180973157588E-2</v>
      </c>
      <c r="G156" s="18">
        <f>Price!F124/Price!F123-1</f>
        <v>6.5880325854226207E-3</v>
      </c>
      <c r="H156" s="18">
        <f>Price!G124/Price!G123-1</f>
        <v>5.3913366796802809E-3</v>
      </c>
      <c r="I156" s="18">
        <f>Price!H124/Price!H123-1</f>
        <v>2.1843003412969297E-2</v>
      </c>
      <c r="J156" s="18">
        <f>Price!I124/Price!I123-1</f>
        <v>1.7819760020423736E-2</v>
      </c>
      <c r="K156" s="18">
        <f>Price!J124/Price!J123-1</f>
        <v>-9.8089829633453141E-3</v>
      </c>
      <c r="L156" s="18">
        <f>Price!K124/Price!K123-1</f>
        <v>7.3033707865168829E-3</v>
      </c>
      <c r="M156" s="19"/>
      <c r="N156" s="18">
        <f t="shared" si="27"/>
        <v>6.2058421260056118E-3</v>
      </c>
      <c r="O156" s="21">
        <f t="shared" si="28"/>
        <v>620.58421260056116</v>
      </c>
      <c r="P156" s="21">
        <f t="shared" si="29"/>
        <v>1.2939664539801325E-2</v>
      </c>
      <c r="Q156" s="18">
        <f t="shared" si="30"/>
        <v>1.6582847348604341E-2</v>
      </c>
      <c r="R156" s="25">
        <f t="shared" si="31"/>
        <v>2.1283854149827554E-2</v>
      </c>
      <c r="S156" s="18">
        <f t="shared" si="32"/>
        <v>3.0102161092968469E-2</v>
      </c>
      <c r="T156" s="19">
        <f t="shared" si="33"/>
        <v>7.7571288055384405E-4</v>
      </c>
      <c r="U156" s="19">
        <f t="shared" si="33"/>
        <v>9.9561670349936396E-4</v>
      </c>
      <c r="V156" s="19">
        <f t="shared" si="33"/>
        <v>1.4081197035373831E-3</v>
      </c>
      <c r="W156" s="19"/>
      <c r="X156" s="19"/>
      <c r="Y156" s="19"/>
      <c r="Z156" s="19"/>
      <c r="AA156" s="19"/>
      <c r="AB156" s="19"/>
      <c r="AC156" s="19"/>
      <c r="AD156" s="20"/>
    </row>
    <row r="157" spans="2:30" s="17" customFormat="1" ht="16.2" x14ac:dyDescent="0.3">
      <c r="B157" s="17">
        <v>124</v>
      </c>
      <c r="C157" s="18">
        <f>Price!B125/Price!B124-1</f>
        <v>-1.1702496532593587E-2</v>
      </c>
      <c r="D157" s="18">
        <f>Price!C125/Price!C124-1</f>
        <v>-4.6205909150071056E-3</v>
      </c>
      <c r="E157" s="18">
        <f>Price!D125/Price!D124-1</f>
        <v>7.7530198012043527E-5</v>
      </c>
      <c r="F157" s="18">
        <f>Price!E125/Price!E124-1</f>
        <v>-4.5589877186451577E-3</v>
      </c>
      <c r="G157" s="18">
        <f>Price!F125/Price!F124-1</f>
        <v>1.6865741148632818E-3</v>
      </c>
      <c r="H157" s="18">
        <f>Price!G125/Price!G124-1</f>
        <v>-9.0606508875739067E-3</v>
      </c>
      <c r="I157" s="18">
        <f>Price!H125/Price!H124-1</f>
        <v>1.7702070808283343E-2</v>
      </c>
      <c r="J157" s="18">
        <f>Price!I125/Price!I124-1</f>
        <v>-3.9630781579211849E-3</v>
      </c>
      <c r="K157" s="18">
        <f>Price!J125/Price!J124-1</f>
        <v>-6.7778936392075551E-3</v>
      </c>
      <c r="L157" s="18">
        <f>Price!K125/Price!K124-1</f>
        <v>-6.0513106525376559E-2</v>
      </c>
      <c r="M157" s="19"/>
      <c r="N157" s="18">
        <f t="shared" si="27"/>
        <v>-8.1730629255166391E-3</v>
      </c>
      <c r="O157" s="21">
        <f t="shared" si="28"/>
        <v>-817.30629255166389</v>
      </c>
      <c r="P157" s="21">
        <f t="shared" si="29"/>
        <v>2.0091137402899535E-2</v>
      </c>
      <c r="Q157" s="18">
        <f t="shared" si="30"/>
        <v>2.574782859225758E-2</v>
      </c>
      <c r="R157" s="25">
        <f t="shared" si="31"/>
        <v>3.3046980226739665E-2</v>
      </c>
      <c r="S157" s="18">
        <f t="shared" si="32"/>
        <v>4.6738974784297754E-2</v>
      </c>
      <c r="T157" s="19">
        <f t="shared" si="33"/>
        <v>1.2044326203719008E-3</v>
      </c>
      <c r="U157" s="19">
        <f t="shared" si="33"/>
        <v>1.5458725324060626E-3</v>
      </c>
      <c r="V157" s="19">
        <f t="shared" si="33"/>
        <v>2.1863570231268215E-3</v>
      </c>
      <c r="W157" s="19"/>
      <c r="X157" s="19"/>
      <c r="Y157" s="19"/>
      <c r="Z157" s="19"/>
      <c r="AA157" s="19"/>
      <c r="AB157" s="19"/>
      <c r="AC157" s="19"/>
      <c r="AD157" s="20"/>
    </row>
    <row r="158" spans="2:30" s="17" customFormat="1" ht="16.2" x14ac:dyDescent="0.3">
      <c r="B158" s="17">
        <v>125</v>
      </c>
      <c r="C158" s="18">
        <f>Price!B126/Price!B125-1</f>
        <v>1.3507587053767312E-2</v>
      </c>
      <c r="D158" s="18">
        <f>Price!C126/Price!C125-1</f>
        <v>-7.126511932003976E-3</v>
      </c>
      <c r="E158" s="18">
        <f>Price!D126/Price!D125-1</f>
        <v>-4.3413545026048661E-3</v>
      </c>
      <c r="F158" s="18">
        <f>Price!E126/Price!E125-1</f>
        <v>-1.5795868772782606E-2</v>
      </c>
      <c r="G158" s="18">
        <f>Price!F126/Price!F125-1</f>
        <v>6.0438524847648001E-3</v>
      </c>
      <c r="H158" s="18">
        <f>Price!G126/Price!G125-1</f>
        <v>3.9186415376002426E-3</v>
      </c>
      <c r="I158" s="18">
        <f>Price!H126/Price!H125-1</f>
        <v>4.5946832950443106E-3</v>
      </c>
      <c r="J158" s="18">
        <f>Price!I126/Price!I125-1</f>
        <v>1.3900780659783285E-2</v>
      </c>
      <c r="K158" s="18">
        <f>Price!J126/Price!J125-1</f>
        <v>-1.8372703412073532E-2</v>
      </c>
      <c r="L158" s="18">
        <f>Price!K126/Price!K125-1</f>
        <v>-2.3152270703472699E-2</v>
      </c>
      <c r="M158" s="19"/>
      <c r="N158" s="18">
        <f t="shared" si="27"/>
        <v>-2.6823164291977729E-3</v>
      </c>
      <c r="O158" s="21">
        <f t="shared" si="28"/>
        <v>-268.2316429197773</v>
      </c>
      <c r="P158" s="21">
        <f t="shared" si="29"/>
        <v>1.3205475659567119E-2</v>
      </c>
      <c r="Q158" s="18">
        <f t="shared" si="30"/>
        <v>1.6923498005279359E-2</v>
      </c>
      <c r="R158" s="25">
        <f t="shared" si="31"/>
        <v>2.1721074534258353E-2</v>
      </c>
      <c r="S158" s="18">
        <f t="shared" si="32"/>
        <v>3.0720530226332036E-2</v>
      </c>
      <c r="T158" s="19">
        <f t="shared" si="33"/>
        <v>7.9164784615998749E-4</v>
      </c>
      <c r="U158" s="19">
        <f t="shared" si="33"/>
        <v>1.016069010435194E-3</v>
      </c>
      <c r="V158" s="19">
        <f t="shared" si="33"/>
        <v>1.4370457915368247E-3</v>
      </c>
      <c r="W158" s="19"/>
      <c r="X158" s="19"/>
      <c r="Y158" s="19"/>
      <c r="Z158" s="19"/>
      <c r="AA158" s="19"/>
      <c r="AB158" s="19"/>
      <c r="AC158" s="19"/>
      <c r="AD158" s="20"/>
    </row>
    <row r="159" spans="2:30" s="17" customFormat="1" ht="16.2" x14ac:dyDescent="0.3">
      <c r="B159" s="17">
        <v>126</v>
      </c>
      <c r="C159" s="18">
        <f>Price!B127/Price!B126-1</f>
        <v>-1.9904803115533554E-3</v>
      </c>
      <c r="D159" s="18">
        <f>Price!C127/Price!C126-1</f>
        <v>1.5474779402080863E-2</v>
      </c>
      <c r="E159" s="18">
        <f>Price!D127/Price!D126-1</f>
        <v>7.0543166812009339E-3</v>
      </c>
      <c r="F159" s="18">
        <f>Price!E127/Price!E126-1</f>
        <v>4.368471035137711E-3</v>
      </c>
      <c r="G159" s="18">
        <f>Price!F127/Price!F126-1</f>
        <v>-1.3988459520895224E-2</v>
      </c>
      <c r="H159" s="18">
        <f>Price!G127/Price!G126-1</f>
        <v>2.3605947955390505E-2</v>
      </c>
      <c r="I159" s="18">
        <f>Price!H127/Price!H126-1</f>
        <v>-1.3067624959164359E-3</v>
      </c>
      <c r="J159" s="18">
        <f>Price!I127/Price!I126-1</f>
        <v>-8.7427350851919661E-3</v>
      </c>
      <c r="K159" s="18">
        <f>Price!J127/Price!J126-1</f>
        <v>-4.6524064171122981E-2</v>
      </c>
      <c r="L159" s="18">
        <f>Price!K127/Price!K126-1</f>
        <v>1.2154360376783746E-3</v>
      </c>
      <c r="M159" s="19"/>
      <c r="N159" s="18">
        <f t="shared" si="27"/>
        <v>-2.0833550473191575E-3</v>
      </c>
      <c r="O159" s="21">
        <f t="shared" si="28"/>
        <v>-208.33550473191576</v>
      </c>
      <c r="P159" s="21">
        <f t="shared" si="29"/>
        <v>1.9049353168653256E-2</v>
      </c>
      <c r="Q159" s="18">
        <f t="shared" si="30"/>
        <v>2.4412728375899577E-2</v>
      </c>
      <c r="R159" s="25">
        <f t="shared" si="31"/>
        <v>3.1333397650538816E-2</v>
      </c>
      <c r="S159" s="18">
        <f t="shared" si="32"/>
        <v>4.4315422245749657E-2</v>
      </c>
      <c r="T159" s="19">
        <f t="shared" si="33"/>
        <v>1.1419792664401171E-3</v>
      </c>
      <c r="U159" s="19">
        <f t="shared" si="33"/>
        <v>1.4657145204369352E-3</v>
      </c>
      <c r="V159" s="19">
        <f t="shared" si="33"/>
        <v>2.0729880171093508E-3</v>
      </c>
      <c r="W159" s="19"/>
      <c r="X159" s="19"/>
      <c r="Y159" s="19"/>
      <c r="Z159" s="19"/>
      <c r="AA159" s="19"/>
      <c r="AB159" s="19"/>
      <c r="AC159" s="19"/>
      <c r="AD159" s="20"/>
    </row>
    <row r="160" spans="2:30" s="17" customFormat="1" ht="16.2" x14ac:dyDescent="0.3">
      <c r="B160" s="17">
        <v>127</v>
      </c>
      <c r="C160" s="18">
        <f>Price!B128/Price!B127-1</f>
        <v>-9.3652445369406534E-3</v>
      </c>
      <c r="D160" s="18">
        <f>Price!C128/Price!C127-1</f>
        <v>-6.0307373062706837E-3</v>
      </c>
      <c r="E160" s="18">
        <f>Price!D128/Price!D127-1</f>
        <v>1.0917131856067019E-2</v>
      </c>
      <c r="F160" s="18">
        <f>Price!E128/Price!E127-1</f>
        <v>9.2662632375191123E-3</v>
      </c>
      <c r="G160" s="18">
        <f>Price!F128/Price!F127-1</f>
        <v>-1.6086945507055472E-2</v>
      </c>
      <c r="H160" s="18">
        <f>Price!G128/Price!G127-1</f>
        <v>-1.0350463047031133E-2</v>
      </c>
      <c r="I160" s="18">
        <f>Price!H128/Price!H127-1</f>
        <v>3.2711808963035161E-3</v>
      </c>
      <c r="J160" s="18">
        <f>Price!I128/Price!I127-1</f>
        <v>6.514657980456473E-4</v>
      </c>
      <c r="K160" s="18">
        <f>Price!J128/Price!J127-1</f>
        <v>2.6920919798093079E-2</v>
      </c>
      <c r="L160" s="18">
        <f>Price!K128/Price!K127-1</f>
        <v>-1.6691957511380862E-2</v>
      </c>
      <c r="M160" s="19"/>
      <c r="N160" s="18">
        <f t="shared" si="27"/>
        <v>-7.4983863226504301E-4</v>
      </c>
      <c r="O160" s="21">
        <f t="shared" si="28"/>
        <v>-74.983863226504297</v>
      </c>
      <c r="P160" s="21">
        <f t="shared" si="29"/>
        <v>1.3759468343305031E-2</v>
      </c>
      <c r="Q160" s="18">
        <f t="shared" si="30"/>
        <v>1.7633468196423936E-2</v>
      </c>
      <c r="R160" s="25">
        <f t="shared" si="31"/>
        <v>2.2632311409409234E-2</v>
      </c>
      <c r="S160" s="18">
        <f t="shared" si="32"/>
        <v>3.2009309928379907E-2</v>
      </c>
      <c r="T160" s="19">
        <f t="shared" si="33"/>
        <v>8.2485885091101866E-4</v>
      </c>
      <c r="U160" s="19">
        <f t="shared" si="33"/>
        <v>1.0586948735593375E-3</v>
      </c>
      <c r="V160" s="19">
        <f t="shared" si="33"/>
        <v>1.4973323632008289E-3</v>
      </c>
      <c r="W160" s="19"/>
      <c r="X160" s="19"/>
      <c r="Y160" s="19"/>
      <c r="Z160" s="19"/>
      <c r="AA160" s="19"/>
      <c r="AB160" s="19"/>
      <c r="AC160" s="19"/>
      <c r="AD160" s="20"/>
    </row>
    <row r="161" spans="2:30" s="17" customFormat="1" ht="16.2" x14ac:dyDescent="0.3">
      <c r="B161" s="17">
        <v>128</v>
      </c>
      <c r="C161" s="18">
        <f>Price!B129/Price!B128-1</f>
        <v>-4.5518207282914114E-3</v>
      </c>
      <c r="D161" s="18">
        <f>Price!C129/Price!C128-1</f>
        <v>-1.0568893528183798E-2</v>
      </c>
      <c r="E161" s="18">
        <f>Price!D129/Price!D128-1</f>
        <v>-5.0936902485659852E-3</v>
      </c>
      <c r="F161" s="18">
        <f>Price!E129/Price!E128-1</f>
        <v>-8.0569608394229775E-3</v>
      </c>
      <c r="G161" s="18">
        <f>Price!F129/Price!F128-1</f>
        <v>8.4839590092178341E-3</v>
      </c>
      <c r="H161" s="18">
        <f>Price!G129/Price!G128-1</f>
        <v>-9.5412844036698585E-3</v>
      </c>
      <c r="I161" s="18">
        <f>Price!H129/Price!H128-1</f>
        <v>-4.0756439517443788E-2</v>
      </c>
      <c r="J161" s="18">
        <f>Price!I129/Price!I128-1</f>
        <v>-2.7844551282051211E-2</v>
      </c>
      <c r="K161" s="18">
        <f>Price!J129/Price!J128-1</f>
        <v>7.6460950300383246E-3</v>
      </c>
      <c r="L161" s="18">
        <f>Price!K129/Price!K128-1</f>
        <v>1.5740740740740833E-2</v>
      </c>
      <c r="M161" s="19"/>
      <c r="N161" s="18">
        <f t="shared" si="27"/>
        <v>-7.4542845767632034E-3</v>
      </c>
      <c r="O161" s="21">
        <f t="shared" si="28"/>
        <v>-745.42845767632036</v>
      </c>
      <c r="P161" s="21">
        <f t="shared" si="29"/>
        <v>1.6909139705465186E-2</v>
      </c>
      <c r="Q161" s="18">
        <f t="shared" si="30"/>
        <v>2.1669934461551275E-2</v>
      </c>
      <c r="R161" s="25">
        <f t="shared" si="31"/>
        <v>2.7813059773163548E-2</v>
      </c>
      <c r="S161" s="18">
        <f t="shared" si="32"/>
        <v>3.9336541205668506E-2</v>
      </c>
      <c r="T161" s="19">
        <f t="shared" si="33"/>
        <v>1.0136767787347267E-3</v>
      </c>
      <c r="U161" s="19">
        <f t="shared" si="33"/>
        <v>1.3010400602567658E-3</v>
      </c>
      <c r="V161" s="19">
        <f t="shared" si="33"/>
        <v>1.8400857855235717E-3</v>
      </c>
      <c r="W161" s="19"/>
      <c r="X161" s="19"/>
      <c r="Y161" s="19"/>
      <c r="Z161" s="19"/>
      <c r="AA161" s="19"/>
      <c r="AB161" s="19"/>
      <c r="AC161" s="19"/>
      <c r="AD161" s="20"/>
    </row>
    <row r="162" spans="2:30" s="17" customFormat="1" ht="16.2" x14ac:dyDescent="0.3">
      <c r="B162" s="17">
        <v>129</v>
      </c>
      <c r="C162" s="18">
        <f>Price!B130/Price!B129-1</f>
        <v>-1.4685191698909694E-2</v>
      </c>
      <c r="D162" s="18">
        <f>Price!C130/Price!C129-1</f>
        <v>-7.8464987471975611E-3</v>
      </c>
      <c r="E162" s="18">
        <f>Price!D130/Price!D129-1</f>
        <v>-1.6912149072906724E-2</v>
      </c>
      <c r="F162" s="18">
        <f>Price!E130/Price!E129-1</f>
        <v>-1.6433698526633789E-2</v>
      </c>
      <c r="G162" s="18">
        <f>Price!F130/Price!F129-1</f>
        <v>-1.0327439841705477E-2</v>
      </c>
      <c r="H162" s="18">
        <f>Price!G130/Price!G129-1</f>
        <v>-6.8543905150054707E-3</v>
      </c>
      <c r="I162" s="18">
        <f>Price!H130/Price!H129-1</f>
        <v>-5.8123725356899913E-2</v>
      </c>
      <c r="J162" s="18">
        <f>Price!I130/Price!I129-1</f>
        <v>-5.6099320008242359E-2</v>
      </c>
      <c r="K162" s="18">
        <f>Price!J130/Price!J129-1</f>
        <v>-1.3008130081300862E-2</v>
      </c>
      <c r="L162" s="18">
        <f>Price!K130/Price!K129-1</f>
        <v>-1.5800668489820868E-2</v>
      </c>
      <c r="M162" s="19"/>
      <c r="N162" s="18">
        <f t="shared" si="27"/>
        <v>-2.1609121233862272E-2</v>
      </c>
      <c r="O162" s="21">
        <f t="shared" si="28"/>
        <v>-2160.912123386227</v>
      </c>
      <c r="P162" s="21">
        <f t="shared" si="29"/>
        <v>1.9037334188551858E-2</v>
      </c>
      <c r="Q162" s="18">
        <f t="shared" si="30"/>
        <v>2.439732543313438E-2</v>
      </c>
      <c r="R162" s="25">
        <f t="shared" si="31"/>
        <v>3.1313628187526775E-2</v>
      </c>
      <c r="S162" s="18">
        <f t="shared" si="32"/>
        <v>4.4287461916942626E-2</v>
      </c>
      <c r="T162" s="19">
        <f t="shared" si="33"/>
        <v>1.1412587471679909E-3</v>
      </c>
      <c r="U162" s="19">
        <f t="shared" si="33"/>
        <v>1.4647897439629262E-3</v>
      </c>
      <c r="V162" s="19">
        <f t="shared" si="33"/>
        <v>2.0716800880942556E-3</v>
      </c>
      <c r="W162" s="19"/>
      <c r="X162" s="19"/>
      <c r="Y162" s="19"/>
      <c r="Z162" s="19"/>
      <c r="AA162" s="19"/>
      <c r="AB162" s="19"/>
      <c r="AC162" s="19"/>
      <c r="AD162" s="20"/>
    </row>
    <row r="163" spans="2:30" s="17" customFormat="1" ht="16.2" x14ac:dyDescent="0.3">
      <c r="B163" s="17">
        <v>130</v>
      </c>
      <c r="C163" s="18">
        <f>Price!B131/Price!B130-1</f>
        <v>-4.640785363676958E-3</v>
      </c>
      <c r="D163" s="18">
        <f>Price!C131/Price!C130-1</f>
        <v>-2.5320661925965382E-2</v>
      </c>
      <c r="E163" s="18">
        <f>Price!D131/Price!D130-1</f>
        <v>-2.3458759500797566E-2</v>
      </c>
      <c r="F163" s="18">
        <f>Price!E131/Price!E130-1</f>
        <v>-4.0138275398502121E-2</v>
      </c>
      <c r="G163" s="18">
        <f>Price!F131/Price!F130-1</f>
        <v>-9.1324200913242004E-3</v>
      </c>
      <c r="H163" s="18">
        <f>Price!G131/Price!G130-1</f>
        <v>-2.3503077783995519E-2</v>
      </c>
      <c r="I163" s="18">
        <f>Price!H131/Price!H130-1</f>
        <v>2.020931071815224E-2</v>
      </c>
      <c r="J163" s="18">
        <f>Price!I131/Price!I130-1</f>
        <v>-2.5814550019101601E-2</v>
      </c>
      <c r="K163" s="18">
        <f>Price!J131/Price!J130-1</f>
        <v>-1.4552443712246066E-2</v>
      </c>
      <c r="L163" s="18">
        <f>Price!K131/Price!K130-1</f>
        <v>9.2621179376362051E-4</v>
      </c>
      <c r="M163" s="19"/>
      <c r="N163" s="18">
        <f t="shared" si="27"/>
        <v>-1.4542545128369356E-2</v>
      </c>
      <c r="O163" s="21">
        <f t="shared" si="28"/>
        <v>-1454.2545128369356</v>
      </c>
      <c r="P163" s="21">
        <f t="shared" si="29"/>
        <v>1.7102454830481381E-2</v>
      </c>
      <c r="Q163" s="18">
        <f t="shared" si="30"/>
        <v>2.1917677762659231E-2</v>
      </c>
      <c r="R163" s="25">
        <f t="shared" si="31"/>
        <v>2.8131034857691015E-2</v>
      </c>
      <c r="S163" s="18">
        <f t="shared" si="32"/>
        <v>3.9786259435769869E-2</v>
      </c>
      <c r="T163" s="19">
        <f t="shared" si="33"/>
        <v>1.0252657215562106E-3</v>
      </c>
      <c r="U163" s="19">
        <f t="shared" si="33"/>
        <v>1.3159143073373741E-3</v>
      </c>
      <c r="V163" s="19">
        <f t="shared" si="33"/>
        <v>1.8611227170212778E-3</v>
      </c>
      <c r="W163" s="19"/>
      <c r="X163" s="19"/>
      <c r="Y163" s="19"/>
      <c r="Z163" s="19"/>
      <c r="AA163" s="19"/>
      <c r="AB163" s="19"/>
      <c r="AC163" s="19"/>
      <c r="AD163" s="20"/>
    </row>
    <row r="164" spans="2:30" s="17" customFormat="1" ht="16.2" x14ac:dyDescent="0.3">
      <c r="B164" s="17">
        <v>131</v>
      </c>
      <c r="C164" s="18">
        <f>Price!B132/Price!B131-1</f>
        <v>1.7932394871336133E-3</v>
      </c>
      <c r="D164" s="18">
        <f>Price!C132/Price!C131-1</f>
        <v>9.2049638619937646E-3</v>
      </c>
      <c r="E164" s="18">
        <f>Price!D132/Price!D131-1</f>
        <v>-3.8916114153935144E-3</v>
      </c>
      <c r="F164" s="18">
        <f>Price!E132/Price!E131-1</f>
        <v>2.3309323729491682E-2</v>
      </c>
      <c r="G164" s="18">
        <f>Price!F132/Price!F131-1</f>
        <v>9.5290166367256735E-3</v>
      </c>
      <c r="H164" s="18">
        <f>Price!G132/Price!G131-1</f>
        <v>1.4326647564469885E-2</v>
      </c>
      <c r="I164" s="18">
        <f>Price!H132/Price!H131-1</f>
        <v>-1.485673859214709E-2</v>
      </c>
      <c r="J164" s="18">
        <f>Price!I132/Price!I131-1</f>
        <v>5.5462184873951159E-3</v>
      </c>
      <c r="K164" s="18">
        <f>Price!J132/Price!J131-1</f>
        <v>1.7553636110337223E-2</v>
      </c>
      <c r="L164" s="18">
        <f>Price!K132/Price!K131-1</f>
        <v>-9.2535471930910163E-4</v>
      </c>
      <c r="M164" s="19"/>
      <c r="N164" s="18">
        <f t="shared" ref="N164:N227" si="34">SUM(C164:L164)/10</f>
        <v>6.158934115069725E-3</v>
      </c>
      <c r="O164" s="21">
        <f t="shared" ref="O164:O227" si="35">N164*$C$2</f>
        <v>615.89341150697248</v>
      </c>
      <c r="P164" s="21">
        <f t="shared" ref="P164:P227" si="36">_xlfn.STDEV.S(C164:L164)</f>
        <v>1.1173461698801807E-2</v>
      </c>
      <c r="Q164" s="18">
        <f t="shared" ref="Q164:Q227" si="37">P164*NORMSINV(Q$33)</f>
        <v>1.4319367332652088E-2</v>
      </c>
      <c r="R164" s="25">
        <f t="shared" ref="R164:R227" si="38">P164*NORMSINV(R$33)</f>
        <v>1.8378709000877503E-2</v>
      </c>
      <c r="S164" s="18">
        <f t="shared" ref="S164:S227" si="39">P164*NORMSINV(S$33)</f>
        <v>2.5993358868684344E-2</v>
      </c>
      <c r="T164" s="19">
        <f t="shared" ref="T164:V227" si="40">Q164/SQRT(457)</f>
        <v>6.6983175131591754E-4</v>
      </c>
      <c r="U164" s="19">
        <f t="shared" si="40"/>
        <v>8.5971974536275426E-4</v>
      </c>
      <c r="V164" s="19">
        <f t="shared" si="40"/>
        <v>1.2159180422651572E-3</v>
      </c>
      <c r="W164" s="19"/>
      <c r="X164" s="19"/>
      <c r="Y164" s="19"/>
      <c r="Z164" s="19"/>
      <c r="AA164" s="19"/>
      <c r="AB164" s="19"/>
      <c r="AC164" s="19"/>
      <c r="AD164" s="20"/>
    </row>
    <row r="165" spans="2:30" s="17" customFormat="1" ht="16.2" x14ac:dyDescent="0.3">
      <c r="B165" s="17">
        <v>132</v>
      </c>
      <c r="C165" s="18">
        <f>Price!B133/Price!B132-1</f>
        <v>-1.9511321936811932E-2</v>
      </c>
      <c r="D165" s="18">
        <f>Price!C133/Price!C132-1</f>
        <v>8.985879332477742E-3</v>
      </c>
      <c r="E165" s="18">
        <f>Price!D133/Price!D132-1</f>
        <v>-7.2348430039070877E-4</v>
      </c>
      <c r="F165" s="18">
        <f>Price!E133/Price!E132-1</f>
        <v>-4.3014957473848869E-2</v>
      </c>
      <c r="G165" s="18">
        <f>Price!F133/Price!F132-1</f>
        <v>8.6137975499678276E-3</v>
      </c>
      <c r="H165" s="18">
        <f>Price!G133/Price!G132-1</f>
        <v>-8.4745762711864181E-3</v>
      </c>
      <c r="I165" s="18">
        <f>Price!H133/Price!H132-1</f>
        <v>2.2980251346498948E-2</v>
      </c>
      <c r="J165" s="18">
        <f>Price!I133/Price!I132-1</f>
        <v>9.9169870187754139E-3</v>
      </c>
      <c r="K165" s="18">
        <f>Price!J133/Price!J132-1</f>
        <v>-4.6002190580503921E-2</v>
      </c>
      <c r="L165" s="18">
        <f>Price!K133/Price!K132-1</f>
        <v>9.8795924668109159E-3</v>
      </c>
      <c r="M165" s="19"/>
      <c r="N165" s="18">
        <f t="shared" si="34"/>
        <v>-5.7350022848211002E-3</v>
      </c>
      <c r="O165" s="21">
        <f t="shared" si="35"/>
        <v>-573.50022848211006</v>
      </c>
      <c r="P165" s="21">
        <f t="shared" si="36"/>
        <v>2.3498481310839266E-2</v>
      </c>
      <c r="Q165" s="18">
        <f t="shared" si="37"/>
        <v>3.01145155118266E-2</v>
      </c>
      <c r="R165" s="25">
        <f t="shared" si="38"/>
        <v>3.8651562211985332E-2</v>
      </c>
      <c r="S165" s="18">
        <f t="shared" si="39"/>
        <v>5.4665642040659351E-2</v>
      </c>
      <c r="T165" s="19">
        <f t="shared" si="40"/>
        <v>1.4086976188759583E-3</v>
      </c>
      <c r="U165" s="19">
        <f t="shared" si="40"/>
        <v>1.8080438196814653E-3</v>
      </c>
      <c r="V165" s="19">
        <f t="shared" si="40"/>
        <v>2.5571508778469273E-3</v>
      </c>
      <c r="W165" s="19"/>
      <c r="X165" s="19"/>
      <c r="Y165" s="19"/>
      <c r="Z165" s="19"/>
      <c r="AA165" s="19"/>
      <c r="AB165" s="19"/>
      <c r="AC165" s="19"/>
      <c r="AD165" s="20"/>
    </row>
    <row r="166" spans="2:30" s="17" customFormat="1" ht="16.2" x14ac:dyDescent="0.3">
      <c r="B166" s="17">
        <v>133</v>
      </c>
      <c r="C166" s="18">
        <f>Price!B134/Price!B133-1</f>
        <v>-1.4696485623003075E-2</v>
      </c>
      <c r="D166" s="18">
        <f>Price!C134/Price!C133-1</f>
        <v>-3.214142225793637E-3</v>
      </c>
      <c r="E166" s="18">
        <f>Price!D134/Price!D133-1</f>
        <v>-1.3257392927245149E-2</v>
      </c>
      <c r="F166" s="18">
        <f>Price!E134/Price!E133-1</f>
        <v>5.9250178772092266E-3</v>
      </c>
      <c r="G166" s="18">
        <f>Price!F134/Price!F133-1</f>
        <v>1.5865913216906558E-2</v>
      </c>
      <c r="H166" s="18">
        <f>Price!G134/Price!G133-1</f>
        <v>-1.1396011396012096E-3</v>
      </c>
      <c r="I166" s="18">
        <f>Price!H134/Price!H133-1</f>
        <v>-1.0881010881010789E-2</v>
      </c>
      <c r="J166" s="18">
        <f>Price!I134/Price!I133-1</f>
        <v>-5.0201357091631538E-3</v>
      </c>
      <c r="K166" s="18">
        <f>Price!J134/Price!J133-1</f>
        <v>-2.6119402985074536E-2</v>
      </c>
      <c r="L166" s="18">
        <f>Price!K134/Price!K133-1</f>
        <v>-2.6597370834607337E-2</v>
      </c>
      <c r="M166" s="19"/>
      <c r="N166" s="18">
        <f t="shared" si="34"/>
        <v>-7.9134611231383104E-3</v>
      </c>
      <c r="O166" s="21">
        <f t="shared" si="35"/>
        <v>-791.34611231383099</v>
      </c>
      <c r="P166" s="21">
        <f t="shared" si="36"/>
        <v>1.3321746779935063E-2</v>
      </c>
      <c r="Q166" s="18">
        <f t="shared" si="37"/>
        <v>1.7072505441614521E-2</v>
      </c>
      <c r="R166" s="25">
        <f t="shared" si="38"/>
        <v>2.1912323508305277E-2</v>
      </c>
      <c r="S166" s="18">
        <f t="shared" si="39"/>
        <v>3.0991017300012351E-2</v>
      </c>
      <c r="T166" s="19">
        <f t="shared" si="40"/>
        <v>7.9861812003597656E-4</v>
      </c>
      <c r="U166" s="19">
        <f t="shared" si="40"/>
        <v>1.0250152601016238E-3</v>
      </c>
      <c r="V166" s="19">
        <f t="shared" si="40"/>
        <v>1.4496986431651547E-3</v>
      </c>
      <c r="W166" s="19"/>
      <c r="X166" s="19"/>
      <c r="Y166" s="19"/>
      <c r="Z166" s="19"/>
      <c r="AA166" s="19"/>
      <c r="AB166" s="19"/>
      <c r="AC166" s="19"/>
      <c r="AD166" s="20"/>
    </row>
    <row r="167" spans="2:30" s="17" customFormat="1" ht="16.2" x14ac:dyDescent="0.3">
      <c r="B167" s="17">
        <v>134</v>
      </c>
      <c r="C167" s="18">
        <f>Price!B135/Price!B134-1</f>
        <v>-2.1956642579210706E-2</v>
      </c>
      <c r="D167" s="18">
        <f>Price!C135/Price!C134-1</f>
        <v>-1.0815531371758613E-2</v>
      </c>
      <c r="E167" s="18">
        <f>Price!D135/Price!D134-1</f>
        <v>-4.9078754280124093E-3</v>
      </c>
      <c r="F167" s="18">
        <f>Price!E135/Price!E134-1</f>
        <v>-4.6003859043363571E-2</v>
      </c>
      <c r="G167" s="18">
        <f>Price!F135/Price!F134-1</f>
        <v>-5.1598937816976775E-4</v>
      </c>
      <c r="H167" s="18">
        <f>Price!G135/Price!G134-1</f>
        <v>3.4227039361096612E-3</v>
      </c>
      <c r="I167" s="18">
        <f>Price!H135/Price!H134-1</f>
        <v>-1.7743080198722172E-3</v>
      </c>
      <c r="J167" s="18">
        <f>Price!I135/Price!I134-1</f>
        <v>-3.8700377023730304E-2</v>
      </c>
      <c r="K167" s="18">
        <f>Price!J135/Price!J134-1</f>
        <v>-2.3872679045092937E-2</v>
      </c>
      <c r="L167" s="18">
        <f>Price!K135/Price!K134-1</f>
        <v>-4.1143216080401945E-2</v>
      </c>
      <c r="M167" s="19"/>
      <c r="N167" s="18">
        <f t="shared" si="34"/>
        <v>-1.8626777403350281E-2</v>
      </c>
      <c r="O167" s="21">
        <f t="shared" si="35"/>
        <v>-1862.6777403350281</v>
      </c>
      <c r="P167" s="21">
        <f t="shared" si="36"/>
        <v>1.8395232861300459E-2</v>
      </c>
      <c r="Q167" s="18">
        <f t="shared" si="37"/>
        <v>2.3574439471957087E-2</v>
      </c>
      <c r="R167" s="25">
        <f t="shared" si="38"/>
        <v>3.0257465490526957E-2</v>
      </c>
      <c r="S167" s="18">
        <f t="shared" si="39"/>
        <v>4.2793710859372537E-2</v>
      </c>
      <c r="T167" s="19">
        <f t="shared" si="40"/>
        <v>1.102765765480749E-3</v>
      </c>
      <c r="U167" s="19">
        <f t="shared" si="40"/>
        <v>1.4153845368353216E-3</v>
      </c>
      <c r="V167" s="19">
        <f t="shared" si="40"/>
        <v>2.0018053608330433E-3</v>
      </c>
      <c r="W167" s="19"/>
      <c r="X167" s="19"/>
      <c r="Y167" s="19"/>
      <c r="Z167" s="19"/>
      <c r="AA167" s="19"/>
      <c r="AB167" s="19"/>
      <c r="AC167" s="19"/>
      <c r="AD167" s="20"/>
    </row>
    <row r="168" spans="2:30" s="17" customFormat="1" ht="16.2" x14ac:dyDescent="0.3">
      <c r="B168" s="17">
        <v>135</v>
      </c>
      <c r="C168" s="18">
        <f>Price!B136/Price!B135-1</f>
        <v>1.0987970067253938E-2</v>
      </c>
      <c r="D168" s="18">
        <f>Price!C136/Price!C135-1</f>
        <v>-1.691001697792871E-2</v>
      </c>
      <c r="E168" s="18">
        <f>Price!D136/Price!D135-1</f>
        <v>4.0964131806187076E-4</v>
      </c>
      <c r="F168" s="18">
        <f>Price!E136/Price!E135-1</f>
        <v>3.4170747285501513E-2</v>
      </c>
      <c r="G168" s="18">
        <f>Price!F136/Price!F135-1</f>
        <v>1.6117253015688338E-3</v>
      </c>
      <c r="H168" s="18">
        <f>Price!G136/Price!G135-1</f>
        <v>-1.743414819025968E-2</v>
      </c>
      <c r="I168" s="18">
        <f>Price!H136/Price!H135-1</f>
        <v>3.554923569142332E-4</v>
      </c>
      <c r="J168" s="18">
        <f>Price!I136/Price!I135-1</f>
        <v>1.4592225170146467E-2</v>
      </c>
      <c r="K168" s="18">
        <f>Price!J136/Price!J135-1</f>
        <v>-4.6195652173913082E-2</v>
      </c>
      <c r="L168" s="18">
        <f>Price!K136/Price!K135-1</f>
        <v>5.2407468064197271E-3</v>
      </c>
      <c r="M168" s="19"/>
      <c r="N168" s="18">
        <f t="shared" si="34"/>
        <v>-1.317126903623489E-3</v>
      </c>
      <c r="O168" s="21">
        <f t="shared" si="35"/>
        <v>-131.71269036234889</v>
      </c>
      <c r="P168" s="21">
        <f t="shared" si="36"/>
        <v>2.1700624676905252E-2</v>
      </c>
      <c r="Q168" s="18">
        <f t="shared" si="37"/>
        <v>2.781046952798372E-2</v>
      </c>
      <c r="R168" s="25">
        <f t="shared" si="38"/>
        <v>3.5694351206920209E-2</v>
      </c>
      <c r="S168" s="18">
        <f t="shared" si="39"/>
        <v>5.0483202082476739E-2</v>
      </c>
      <c r="T168" s="19">
        <f t="shared" si="40"/>
        <v>1.3009188936978784E-3</v>
      </c>
      <c r="U168" s="19">
        <f t="shared" si="40"/>
        <v>1.6697113235231587E-3</v>
      </c>
      <c r="V168" s="19">
        <f t="shared" si="40"/>
        <v>2.3615045886722047E-3</v>
      </c>
      <c r="W168" s="19"/>
      <c r="X168" s="19"/>
      <c r="Y168" s="19"/>
      <c r="Z168" s="19"/>
      <c r="AA168" s="19"/>
      <c r="AB168" s="19"/>
      <c r="AC168" s="19"/>
      <c r="AD168" s="20"/>
    </row>
    <row r="169" spans="2:30" s="17" customFormat="1" ht="16.2" x14ac:dyDescent="0.3">
      <c r="B169" s="17">
        <v>136</v>
      </c>
      <c r="C169" s="18">
        <f>Price!B137/Price!B136-1</f>
        <v>-4.6847184484212212E-3</v>
      </c>
      <c r="D169" s="18">
        <f>Price!C137/Price!C136-1</f>
        <v>9.8784194528875879E-3</v>
      </c>
      <c r="E169" s="18">
        <f>Price!D137/Price!D136-1</f>
        <v>1.9343531955318349E-2</v>
      </c>
      <c r="F169" s="18">
        <f>Price!E137/Price!E136-1</f>
        <v>2.2954194544518636E-2</v>
      </c>
      <c r="G169" s="18">
        <f>Price!F137/Price!F136-1</f>
        <v>4.4049983657254765E-2</v>
      </c>
      <c r="H169" s="18">
        <f>Price!G137/Price!G136-1</f>
        <v>9.0646094503374908E-3</v>
      </c>
      <c r="I169" s="18">
        <f>Price!H137/Price!H136-1</f>
        <v>1.5991471215351716E-2</v>
      </c>
      <c r="J169" s="18">
        <f>Price!I137/Price!I136-1</f>
        <v>2.8253083963390324E-2</v>
      </c>
      <c r="K169" s="18">
        <f>Price!J137/Price!J136-1</f>
        <v>1.8993352326686086E-3</v>
      </c>
      <c r="L169" s="18">
        <f>Price!K137/Price!K136-1</f>
        <v>-7.1684587813619638E-3</v>
      </c>
      <c r="M169" s="19"/>
      <c r="N169" s="18">
        <f t="shared" si="34"/>
        <v>1.3958145224194429E-2</v>
      </c>
      <c r="O169" s="21">
        <f t="shared" si="35"/>
        <v>1395.8145224194429</v>
      </c>
      <c r="P169" s="21">
        <f t="shared" si="36"/>
        <v>1.5648305687186455E-2</v>
      </c>
      <c r="Q169" s="18">
        <f t="shared" si="37"/>
        <v>2.0054110651534278E-2</v>
      </c>
      <c r="R169" s="25">
        <f t="shared" si="38"/>
        <v>2.5739172365213978E-2</v>
      </c>
      <c r="S169" s="18">
        <f t="shared" si="39"/>
        <v>3.6403402667727409E-2</v>
      </c>
      <c r="T169" s="19">
        <f t="shared" si="40"/>
        <v>9.3809172896694589E-4</v>
      </c>
      <c r="U169" s="19">
        <f t="shared" si="40"/>
        <v>1.2040276991497753E-3</v>
      </c>
      <c r="V169" s="19">
        <f t="shared" si="40"/>
        <v>1.7028793518816874E-3</v>
      </c>
      <c r="W169" s="19"/>
      <c r="X169" s="19"/>
      <c r="Y169" s="19"/>
      <c r="Z169" s="19"/>
      <c r="AA169" s="19"/>
      <c r="AB169" s="19"/>
      <c r="AC169" s="19"/>
      <c r="AD169" s="20"/>
    </row>
    <row r="170" spans="2:30" s="17" customFormat="1" ht="16.2" x14ac:dyDescent="0.3">
      <c r="B170" s="17">
        <v>137</v>
      </c>
      <c r="C170" s="18">
        <f>Price!B138/Price!B137-1</f>
        <v>2.6357902664031485E-3</v>
      </c>
      <c r="D170" s="18">
        <f>Price!C138/Price!C137-1</f>
        <v>1.299678500581436E-3</v>
      </c>
      <c r="E170" s="18">
        <f>Price!D138/Price!D137-1</f>
        <v>6.5718647063548463E-3</v>
      </c>
      <c r="F170" s="18">
        <f>Price!E138/Price!E137-1</f>
        <v>2.4954719259408398E-2</v>
      </c>
      <c r="G170" s="18">
        <f>Price!F138/Price!F137-1</f>
        <v>1.6074653822998108E-2</v>
      </c>
      <c r="H170" s="18">
        <f>Price!G138/Price!G137-1</f>
        <v>-1.0894495412844152E-2</v>
      </c>
      <c r="I170" s="18">
        <f>Price!H138/Price!H137-1</f>
        <v>-8.7443161944735781E-3</v>
      </c>
      <c r="J170" s="18">
        <f>Price!I138/Price!I137-1</f>
        <v>2.2943387881468436E-2</v>
      </c>
      <c r="K170" s="18">
        <f>Price!J138/Price!J137-1</f>
        <v>1.1374407582938506E-2</v>
      </c>
      <c r="L170" s="18">
        <f>Price!K138/Price!K137-1</f>
        <v>-1.5753199868723367E-2</v>
      </c>
      <c r="M170" s="19"/>
      <c r="N170" s="18">
        <f t="shared" si="34"/>
        <v>5.0462490544111779E-3</v>
      </c>
      <c r="O170" s="21">
        <f t="shared" si="35"/>
        <v>504.62490544111779</v>
      </c>
      <c r="P170" s="21">
        <f t="shared" si="36"/>
        <v>1.4053092863855483E-2</v>
      </c>
      <c r="Q170" s="18">
        <f t="shared" si="37"/>
        <v>1.8009763160417649E-2</v>
      </c>
      <c r="R170" s="25">
        <f t="shared" si="38"/>
        <v>2.3115280766998533E-2</v>
      </c>
      <c r="S170" s="18">
        <f t="shared" si="39"/>
        <v>3.2692382707528715E-2</v>
      </c>
      <c r="T170" s="19">
        <f t="shared" si="40"/>
        <v>8.4246118688633201E-4</v>
      </c>
      <c r="U170" s="19">
        <f t="shared" si="40"/>
        <v>1.0812872271955402E-3</v>
      </c>
      <c r="V170" s="19">
        <f t="shared" si="40"/>
        <v>1.5292851600880316E-3</v>
      </c>
      <c r="W170" s="19"/>
      <c r="X170" s="19"/>
      <c r="Y170" s="19"/>
      <c r="Z170" s="19"/>
      <c r="AA170" s="19"/>
      <c r="AB170" s="19"/>
      <c r="AC170" s="19"/>
      <c r="AD170" s="20"/>
    </row>
    <row r="171" spans="2:30" s="17" customFormat="1" ht="16.2" x14ac:dyDescent="0.3">
      <c r="B171" s="17">
        <v>138</v>
      </c>
      <c r="C171" s="18">
        <f>Price!B139/Price!B138-1</f>
        <v>-1.3707633086095128E-2</v>
      </c>
      <c r="D171" s="18">
        <f>Price!C139/Price!C138-1</f>
        <v>1.2501707883590729E-2</v>
      </c>
      <c r="E171" s="18">
        <f>Price!D139/Price!D138-1</f>
        <v>-1.4287082561777686E-2</v>
      </c>
      <c r="F171" s="18">
        <f>Price!E139/Price!E138-1</f>
        <v>-3.4753583349695583E-2</v>
      </c>
      <c r="G171" s="18">
        <f>Price!F139/Price!F138-1</f>
        <v>-2.7611542335722605E-3</v>
      </c>
      <c r="H171" s="18">
        <f>Price!G139/Price!G138-1</f>
        <v>1.7391304347825987E-2</v>
      </c>
      <c r="I171" s="18">
        <f>Price!H139/Price!H138-1</f>
        <v>3.6697247706422242E-2</v>
      </c>
      <c r="J171" s="18">
        <f>Price!I139/Price!I138-1</f>
        <v>3.6048208398637982E-2</v>
      </c>
      <c r="K171" s="18">
        <f>Price!J139/Price!J138-1</f>
        <v>-4.5610746641674527E-2</v>
      </c>
      <c r="L171" s="18">
        <f>Price!K139/Price!K138-1</f>
        <v>8.3361120373457442E-3</v>
      </c>
      <c r="M171" s="19"/>
      <c r="N171" s="18">
        <f t="shared" si="34"/>
        <v>-1.4561949899249971E-5</v>
      </c>
      <c r="O171" s="21">
        <f t="shared" si="35"/>
        <v>-1.4561949899249971</v>
      </c>
      <c r="P171" s="21">
        <f t="shared" si="36"/>
        <v>2.761279051213952E-2</v>
      </c>
      <c r="Q171" s="18">
        <f t="shared" si="37"/>
        <v>3.5387214909887492E-2</v>
      </c>
      <c r="R171" s="25">
        <f t="shared" si="38"/>
        <v>4.5418998624143871E-2</v>
      </c>
      <c r="S171" s="18">
        <f t="shared" si="39"/>
        <v>6.4236956504250875E-2</v>
      </c>
      <c r="T171" s="19">
        <f t="shared" si="40"/>
        <v>1.6553440935363289E-3</v>
      </c>
      <c r="U171" s="19">
        <f t="shared" si="40"/>
        <v>2.1246111427040879E-3</v>
      </c>
      <c r="V171" s="19">
        <f t="shared" si="40"/>
        <v>3.0048780839870798E-3</v>
      </c>
      <c r="W171" s="19"/>
      <c r="X171" s="19"/>
      <c r="Y171" s="19"/>
      <c r="Z171" s="19"/>
      <c r="AA171" s="19"/>
      <c r="AB171" s="19"/>
      <c r="AC171" s="19"/>
      <c r="AD171" s="20"/>
    </row>
    <row r="172" spans="2:30" s="17" customFormat="1" ht="16.2" x14ac:dyDescent="0.3">
      <c r="B172" s="17">
        <v>139</v>
      </c>
      <c r="C172" s="18">
        <f>Price!B140/Price!B139-1</f>
        <v>-3.4745359352689187E-2</v>
      </c>
      <c r="D172" s="18">
        <f>Price!C140/Price!C139-1</f>
        <v>8.3665069833345207E-3</v>
      </c>
      <c r="E172" s="18">
        <f>Price!D140/Price!D139-1</f>
        <v>-5.8705404136099371E-2</v>
      </c>
      <c r="F172" s="18">
        <f>Price!E140/Price!E139-1</f>
        <v>1.9528071602929131E-2</v>
      </c>
      <c r="G172" s="18">
        <f>Price!F140/Price!F139-1</f>
        <v>-1.3927179389675914E-2</v>
      </c>
      <c r="H172" s="18">
        <f>Price!G140/Price!G139-1</f>
        <v>-3.0009496676163372E-2</v>
      </c>
      <c r="I172" s="18">
        <f>Price!H140/Price!H139-1</f>
        <v>-1.123213070115725E-2</v>
      </c>
      <c r="J172" s="18">
        <f>Price!I140/Price!I139-1</f>
        <v>-5.0860719874804339E-2</v>
      </c>
      <c r="K172" s="18">
        <f>Price!J140/Price!J139-1</f>
        <v>-2.6841243862520403E-2</v>
      </c>
      <c r="L172" s="18">
        <f>Price!K140/Price!K139-1</f>
        <v>-1.1904761904761751E-2</v>
      </c>
      <c r="M172" s="19"/>
      <c r="N172" s="18">
        <f t="shared" si="34"/>
        <v>-2.1033171731160795E-2</v>
      </c>
      <c r="O172" s="21">
        <f t="shared" si="35"/>
        <v>-2103.3171731160796</v>
      </c>
      <c r="P172" s="21">
        <f t="shared" si="36"/>
        <v>2.4382714485455065E-2</v>
      </c>
      <c r="Q172" s="18">
        <f t="shared" si="37"/>
        <v>3.124770592106195E-2</v>
      </c>
      <c r="R172" s="25">
        <f t="shared" si="38"/>
        <v>4.0105996356322948E-2</v>
      </c>
      <c r="S172" s="18">
        <f t="shared" si="39"/>
        <v>5.6722676006583206E-2</v>
      </c>
      <c r="T172" s="19">
        <f t="shared" si="40"/>
        <v>1.4617060304041463E-3</v>
      </c>
      <c r="U172" s="19">
        <f t="shared" si="40"/>
        <v>1.8760793793150135E-3</v>
      </c>
      <c r="V172" s="19">
        <f t="shared" si="40"/>
        <v>2.6533748681882596E-3</v>
      </c>
      <c r="W172" s="19"/>
      <c r="X172" s="19"/>
      <c r="Y172" s="19"/>
      <c r="Z172" s="19"/>
      <c r="AA172" s="19"/>
      <c r="AB172" s="19"/>
      <c r="AC172" s="19"/>
      <c r="AD172" s="20"/>
    </row>
    <row r="173" spans="2:30" s="17" customFormat="1" ht="16.2" x14ac:dyDescent="0.3">
      <c r="B173" s="17">
        <v>140</v>
      </c>
      <c r="C173" s="18">
        <f>Price!B141/Price!B140-1</f>
        <v>4.3293885601578097E-2</v>
      </c>
      <c r="D173" s="18">
        <f>Price!C141/Price!C140-1</f>
        <v>1.6661090665774481E-2</v>
      </c>
      <c r="E173" s="18">
        <f>Price!D141/Price!D140-1</f>
        <v>7.4427086917624452E-2</v>
      </c>
      <c r="F173" s="18">
        <f>Price!E141/Price!E140-1</f>
        <v>3.1225059856344828E-2</v>
      </c>
      <c r="G173" s="18">
        <f>Price!F141/Price!F140-1</f>
        <v>1.0424198602072776E-2</v>
      </c>
      <c r="H173" s="18">
        <f>Price!G141/Price!G140-1</f>
        <v>5.8938711572351643E-2</v>
      </c>
      <c r="I173" s="18">
        <f>Price!H141/Price!H140-1</f>
        <v>7.641996557659203E-2</v>
      </c>
      <c r="J173" s="18">
        <f>Price!I141/Price!I140-1</f>
        <v>8.4089035449299354E-2</v>
      </c>
      <c r="K173" s="18">
        <f>Price!J141/Price!J140-1</f>
        <v>5.5499495459132131E-2</v>
      </c>
      <c r="L173" s="18">
        <f>Price!K141/Price!K140-1</f>
        <v>4.5850066934404188E-2</v>
      </c>
      <c r="M173" s="19"/>
      <c r="N173" s="18">
        <f t="shared" si="34"/>
        <v>4.9682859663517397E-2</v>
      </c>
      <c r="O173" s="21">
        <f t="shared" si="35"/>
        <v>4968.2859663517393</v>
      </c>
      <c r="P173" s="21">
        <f t="shared" si="36"/>
        <v>2.5073930581420191E-2</v>
      </c>
      <c r="Q173" s="18">
        <f t="shared" si="37"/>
        <v>3.2133534990975682E-2</v>
      </c>
      <c r="R173" s="25">
        <f t="shared" si="38"/>
        <v>4.1242945658778424E-2</v>
      </c>
      <c r="S173" s="18">
        <f t="shared" si="39"/>
        <v>5.8330685101934482E-2</v>
      </c>
      <c r="T173" s="19">
        <f t="shared" si="40"/>
        <v>1.5031433665295944E-3</v>
      </c>
      <c r="U173" s="19">
        <f t="shared" si="40"/>
        <v>1.9292636244516393E-3</v>
      </c>
      <c r="V173" s="19">
        <f t="shared" si="40"/>
        <v>2.728594361022625E-3</v>
      </c>
      <c r="W173" s="19"/>
      <c r="X173" s="19"/>
      <c r="Y173" s="19"/>
      <c r="Z173" s="19"/>
      <c r="AA173" s="19"/>
      <c r="AB173" s="19"/>
      <c r="AC173" s="19"/>
      <c r="AD173" s="20"/>
    </row>
    <row r="174" spans="2:30" s="17" customFormat="1" ht="16.2" x14ac:dyDescent="0.3">
      <c r="B174" s="17">
        <v>141</v>
      </c>
      <c r="C174" s="18">
        <f>Price!B142/Price!B141-1</f>
        <v>8.9800548255978274E-3</v>
      </c>
      <c r="D174" s="18">
        <f>Price!C142/Price!C141-1</f>
        <v>1.8428326971172915E-2</v>
      </c>
      <c r="E174" s="18">
        <f>Price!D142/Price!D141-1</f>
        <v>2.7173738991193019E-2</v>
      </c>
      <c r="F174" s="18">
        <f>Price!E142/Price!E141-1</f>
        <v>6.0268936828867137E-2</v>
      </c>
      <c r="G174" s="18">
        <f>Price!F142/Price!F141-1</f>
        <v>-1.6673623948953331E-2</v>
      </c>
      <c r="H174" s="18">
        <f>Price!G142/Price!G141-1</f>
        <v>1.3313609467455745E-2</v>
      </c>
      <c r="I174" s="18">
        <f>Price!H142/Price!H141-1</f>
        <v>-1.9187719859289354E-3</v>
      </c>
      <c r="J174" s="18">
        <f>Price!I142/Price!I141-1</f>
        <v>2.6007604562737541E-2</v>
      </c>
      <c r="K174" s="18">
        <f>Price!J142/Price!J141-1</f>
        <v>-1.3065646908859252E-2</v>
      </c>
      <c r="L174" s="18">
        <f>Price!K142/Price!K141-1</f>
        <v>2.4960000000000093E-2</v>
      </c>
      <c r="M174" s="19"/>
      <c r="N174" s="18">
        <f t="shared" si="34"/>
        <v>1.4747422880328275E-2</v>
      </c>
      <c r="O174" s="21">
        <f t="shared" si="35"/>
        <v>1474.7422880328274</v>
      </c>
      <c r="P174" s="21">
        <f t="shared" si="36"/>
        <v>2.2472671016577992E-2</v>
      </c>
      <c r="Q174" s="18">
        <f t="shared" si="37"/>
        <v>2.8799886723264296E-2</v>
      </c>
      <c r="R174" s="25">
        <f t="shared" si="38"/>
        <v>3.6964254428905524E-2</v>
      </c>
      <c r="S174" s="18">
        <f t="shared" si="39"/>
        <v>5.2279250443435434E-2</v>
      </c>
      <c r="T174" s="19">
        <f t="shared" si="40"/>
        <v>1.3472018779457672E-3</v>
      </c>
      <c r="U174" s="19">
        <f t="shared" si="40"/>
        <v>1.7291148906936509E-3</v>
      </c>
      <c r="V174" s="19">
        <f t="shared" si="40"/>
        <v>2.4455201873450428E-3</v>
      </c>
      <c r="W174" s="19"/>
      <c r="X174" s="19"/>
      <c r="Y174" s="19"/>
      <c r="Z174" s="19"/>
      <c r="AA174" s="19"/>
      <c r="AB174" s="19"/>
      <c r="AC174" s="19"/>
      <c r="AD174" s="20"/>
    </row>
    <row r="175" spans="2:30" s="17" customFormat="1" ht="16.2" x14ac:dyDescent="0.3">
      <c r="B175" s="17">
        <v>142</v>
      </c>
      <c r="C175" s="18">
        <f>Price!B143/Price!B142-1</f>
        <v>5.6211354693647131E-3</v>
      </c>
      <c r="D175" s="18">
        <f>Price!C143/Price!C142-1</f>
        <v>1.8547240532506004E-2</v>
      </c>
      <c r="E175" s="18">
        <f>Price!D143/Price!D142-1</f>
        <v>5.9862503312704263E-3</v>
      </c>
      <c r="F175" s="18">
        <f>Price!E143/Price!E142-1</f>
        <v>-4.6532846715328091E-3</v>
      </c>
      <c r="G175" s="18">
        <f>Price!F143/Price!F142-1</f>
        <v>-3.335476124055492E-3</v>
      </c>
      <c r="H175" s="18">
        <f>Price!G143/Price!G142-1</f>
        <v>1.4963503649635168E-2</v>
      </c>
      <c r="I175" s="18">
        <f>Price!H143/Price!H142-1</f>
        <v>2.9157321371355183E-2</v>
      </c>
      <c r="J175" s="18">
        <f>Price!I143/Price!I142-1</f>
        <v>1.2748295286095335E-2</v>
      </c>
      <c r="K175" s="18">
        <f>Price!J143/Price!J142-1</f>
        <v>3.3257991604778825E-2</v>
      </c>
      <c r="L175" s="18">
        <f>Price!K143/Price!K142-1</f>
        <v>-2.2166718701217669E-2</v>
      </c>
      <c r="M175" s="19"/>
      <c r="N175" s="18">
        <f t="shared" si="34"/>
        <v>9.012625874819968E-3</v>
      </c>
      <c r="O175" s="21">
        <f t="shared" si="35"/>
        <v>901.26258748199677</v>
      </c>
      <c r="P175" s="21">
        <f t="shared" si="36"/>
        <v>1.6552841257510262E-2</v>
      </c>
      <c r="Q175" s="18">
        <f t="shared" si="37"/>
        <v>2.1213319627773532E-2</v>
      </c>
      <c r="R175" s="25">
        <f t="shared" si="38"/>
        <v>2.722700097876771E-2</v>
      </c>
      <c r="S175" s="18">
        <f t="shared" si="39"/>
        <v>3.8507667068744512E-2</v>
      </c>
      <c r="T175" s="19">
        <f t="shared" si="40"/>
        <v>9.9231723772422848E-4</v>
      </c>
      <c r="U175" s="19">
        <f t="shared" si="40"/>
        <v>1.2736253861650472E-3</v>
      </c>
      <c r="V175" s="19">
        <f t="shared" si="40"/>
        <v>1.8013126887897347E-3</v>
      </c>
      <c r="W175" s="19"/>
      <c r="X175" s="19"/>
      <c r="Y175" s="19"/>
      <c r="Z175" s="19"/>
      <c r="AA175" s="19"/>
      <c r="AB175" s="19"/>
      <c r="AC175" s="19"/>
      <c r="AD175" s="20"/>
    </row>
    <row r="176" spans="2:30" s="17" customFormat="1" ht="16.2" x14ac:dyDescent="0.3">
      <c r="B176" s="17">
        <v>143</v>
      </c>
      <c r="C176" s="18">
        <f>Price!B144/Price!B143-1</f>
        <v>-1.816657350475126E-2</v>
      </c>
      <c r="D176" s="18">
        <f>Price!C144/Price!C143-1</f>
        <v>-5.2661633145104636E-3</v>
      </c>
      <c r="E176" s="18">
        <f>Price!D144/Price!D143-1</f>
        <v>2.2934713548525831E-3</v>
      </c>
      <c r="F176" s="18">
        <f>Price!E144/Price!E143-1</f>
        <v>-1.2466770556421425E-2</v>
      </c>
      <c r="G176" s="18">
        <f>Price!F144/Price!F143-1</f>
        <v>-1.0782261597624521E-2</v>
      </c>
      <c r="H176" s="18">
        <f>Price!G144/Price!G143-1</f>
        <v>7.7310320028765034E-3</v>
      </c>
      <c r="I176" s="18">
        <f>Price!H144/Price!H143-1</f>
        <v>-4.078455790784552E-2</v>
      </c>
      <c r="J176" s="18">
        <f>Price!I144/Price!I143-1</f>
        <v>-1.414910226385635E-2</v>
      </c>
      <c r="K176" s="18">
        <f>Price!J144/Price!J143-1</f>
        <v>9.6875000000000711E-3</v>
      </c>
      <c r="L176" s="18">
        <f>Price!K144/Price!K143-1</f>
        <v>-1.5964240102170901E-3</v>
      </c>
      <c r="M176" s="19"/>
      <c r="N176" s="18">
        <f t="shared" si="34"/>
        <v>-8.3499849797497479E-3</v>
      </c>
      <c r="O176" s="21">
        <f t="shared" si="35"/>
        <v>-834.99849797497484</v>
      </c>
      <c r="P176" s="21">
        <f t="shared" si="36"/>
        <v>1.4746804782999699E-2</v>
      </c>
      <c r="Q176" s="18">
        <f t="shared" si="37"/>
        <v>1.8898790756433869E-2</v>
      </c>
      <c r="R176" s="25">
        <f t="shared" si="38"/>
        <v>2.4256335333262363E-2</v>
      </c>
      <c r="S176" s="18">
        <f t="shared" si="39"/>
        <v>3.4306197955826651E-2</v>
      </c>
      <c r="T176" s="19">
        <f t="shared" si="40"/>
        <v>8.840481437520745E-4</v>
      </c>
      <c r="U176" s="19">
        <f t="shared" si="40"/>
        <v>1.1346635084733224E-3</v>
      </c>
      <c r="V176" s="19">
        <f t="shared" si="40"/>
        <v>1.6047762533015423E-3</v>
      </c>
      <c r="W176" s="19"/>
      <c r="X176" s="19"/>
      <c r="Y176" s="19"/>
      <c r="Z176" s="19"/>
      <c r="AA176" s="19"/>
      <c r="AB176" s="19"/>
      <c r="AC176" s="19"/>
      <c r="AD176" s="20"/>
    </row>
    <row r="177" spans="2:30" s="17" customFormat="1" ht="16.2" x14ac:dyDescent="0.3">
      <c r="B177" s="17">
        <v>144</v>
      </c>
      <c r="C177" s="18">
        <f>Price!B145/Price!B144-1</f>
        <v>-9.2039092893064778E-3</v>
      </c>
      <c r="D177" s="18">
        <f>Price!C145/Price!C144-1</f>
        <v>6.3783645873227712E-5</v>
      </c>
      <c r="E177" s="18">
        <f>Price!D145/Price!D144-1</f>
        <v>2.3577977396063599E-2</v>
      </c>
      <c r="F177" s="18">
        <f>Price!E145/Price!E144-1</f>
        <v>-1.5594541910331383E-2</v>
      </c>
      <c r="G177" s="18">
        <f>Price!F145/Price!F144-1</f>
        <v>-1.2843540093005035E-2</v>
      </c>
      <c r="H177" s="18">
        <f>Price!G145/Price!G144-1</f>
        <v>1.2488849241748534E-2</v>
      </c>
      <c r="I177" s="18">
        <f>Price!H145/Price!H144-1</f>
        <v>6.4913988964621083E-3</v>
      </c>
      <c r="J177" s="18">
        <f>Price!I145/Price!I144-1</f>
        <v>1.6777194892606095E-2</v>
      </c>
      <c r="K177" s="18">
        <f>Price!J145/Price!J144-1</f>
        <v>2.6617146394305014E-2</v>
      </c>
      <c r="L177" s="18">
        <f>Price!K145/Price!K144-1</f>
        <v>2.2705468500159975E-2</v>
      </c>
      <c r="M177" s="19"/>
      <c r="N177" s="18">
        <f t="shared" si="34"/>
        <v>7.1079827674575659E-3</v>
      </c>
      <c r="O177" s="21">
        <f t="shared" si="35"/>
        <v>710.79827674575654</v>
      </c>
      <c r="P177" s="21">
        <f t="shared" si="36"/>
        <v>1.5801349335511201E-2</v>
      </c>
      <c r="Q177" s="18">
        <f t="shared" si="37"/>
        <v>2.0250243978641516E-2</v>
      </c>
      <c r="R177" s="25">
        <f t="shared" si="38"/>
        <v>2.5990906765242825E-2</v>
      </c>
      <c r="S177" s="18">
        <f t="shared" si="39"/>
        <v>3.6759435433643135E-2</v>
      </c>
      <c r="T177" s="19">
        <f t="shared" si="40"/>
        <v>9.4726645903257421E-4</v>
      </c>
      <c r="U177" s="19">
        <f t="shared" si="40"/>
        <v>1.2158033377042304E-3</v>
      </c>
      <c r="V177" s="19">
        <f t="shared" si="40"/>
        <v>1.7195338622087867E-3</v>
      </c>
      <c r="W177" s="19"/>
      <c r="X177" s="19"/>
      <c r="Y177" s="19"/>
      <c r="Z177" s="19"/>
      <c r="AA177" s="19"/>
      <c r="AB177" s="19"/>
      <c r="AC177" s="19"/>
      <c r="AD177" s="20"/>
    </row>
    <row r="178" spans="2:30" s="17" customFormat="1" ht="16.2" x14ac:dyDescent="0.3">
      <c r="B178" s="17">
        <v>145</v>
      </c>
      <c r="C178" s="18">
        <f>Price!B146/Price!B145-1</f>
        <v>5.4587243823023268E-3</v>
      </c>
      <c r="D178" s="18">
        <f>Price!C146/Price!C145-1</f>
        <v>-1.517953951144857E-2</v>
      </c>
      <c r="E178" s="18">
        <f>Price!D146/Price!D145-1</f>
        <v>2.0995710228990383E-3</v>
      </c>
      <c r="F178" s="18">
        <f>Price!E146/Price!E145-1</f>
        <v>-7.7322017916078289E-3</v>
      </c>
      <c r="G178" s="18">
        <f>Price!F146/Price!F145-1</f>
        <v>1.7098277709927556E-2</v>
      </c>
      <c r="H178" s="18">
        <f>Price!G146/Price!G145-1</f>
        <v>-1.603524229074893E-2</v>
      </c>
      <c r="I178" s="18">
        <f>Price!H146/Price!H145-1</f>
        <v>-9.6742986133513398E-4</v>
      </c>
      <c r="J178" s="18">
        <f>Price!I146/Price!I145-1</f>
        <v>9.3940131418837058E-3</v>
      </c>
      <c r="K178" s="18">
        <f>Price!J146/Price!J145-1</f>
        <v>2.381670183901119E-2</v>
      </c>
      <c r="L178" s="18">
        <f>Price!K146/Price!K145-1</f>
        <v>-7.1919949968730634E-3</v>
      </c>
      <c r="M178" s="19"/>
      <c r="N178" s="18">
        <f t="shared" si="34"/>
        <v>1.076087964401029E-3</v>
      </c>
      <c r="O178" s="21">
        <f t="shared" si="35"/>
        <v>107.60879644010289</v>
      </c>
      <c r="P178" s="21">
        <f t="shared" si="36"/>
        <v>1.320965623051454E-2</v>
      </c>
      <c r="Q178" s="18">
        <f t="shared" si="37"/>
        <v>1.6928855622521895E-2</v>
      </c>
      <c r="R178" s="25">
        <f t="shared" si="38"/>
        <v>2.1727950961543945E-2</v>
      </c>
      <c r="S178" s="18">
        <f t="shared" si="39"/>
        <v>3.0730255688667846E-2</v>
      </c>
      <c r="T178" s="19">
        <f t="shared" si="40"/>
        <v>7.9189846492386717E-4</v>
      </c>
      <c r="U178" s="19">
        <f t="shared" si="40"/>
        <v>1.0163906761362339E-3</v>
      </c>
      <c r="V178" s="19">
        <f t="shared" si="40"/>
        <v>1.4375007294762892E-3</v>
      </c>
      <c r="W178" s="19"/>
      <c r="X178" s="19"/>
      <c r="Y178" s="19"/>
      <c r="Z178" s="19"/>
      <c r="AA178" s="19"/>
      <c r="AB178" s="19"/>
      <c r="AC178" s="19"/>
      <c r="AD178" s="20"/>
    </row>
    <row r="179" spans="2:30" s="17" customFormat="1" ht="16.2" x14ac:dyDescent="0.3">
      <c r="B179" s="17">
        <v>146</v>
      </c>
      <c r="C179" s="18">
        <f>Price!B147/Price!B146-1</f>
        <v>-4.0003809886656194E-3</v>
      </c>
      <c r="D179" s="18">
        <f>Price!C147/Price!C146-1</f>
        <v>1.6190661226604952E-3</v>
      </c>
      <c r="E179" s="18">
        <f>Price!D147/Price!D146-1</f>
        <v>4.6274663491250312E-3</v>
      </c>
      <c r="F179" s="18">
        <f>Price!E147/Price!E146-1</f>
        <v>4.846526655896799E-3</v>
      </c>
      <c r="G179" s="18">
        <f>Price!F147/Price!F146-1</f>
        <v>6.4694782757861446E-3</v>
      </c>
      <c r="H179" s="18">
        <f>Price!G147/Price!G146-1</f>
        <v>-2.614613180515768E-2</v>
      </c>
      <c r="I179" s="18">
        <f>Price!H147/Price!H146-1</f>
        <v>2.2595222724338226E-2</v>
      </c>
      <c r="J179" s="18">
        <f>Price!I147/Price!I146-1</f>
        <v>-6.2686855048710299E-4</v>
      </c>
      <c r="K179" s="18">
        <f>Price!J147/Price!J146-1</f>
        <v>-1.2661955241460521E-2</v>
      </c>
      <c r="L179" s="18">
        <f>Price!K147/Price!K146-1</f>
        <v>4.4094488188974879E-3</v>
      </c>
      <c r="M179" s="19"/>
      <c r="N179" s="18">
        <f t="shared" si="34"/>
        <v>1.1318723609332615E-4</v>
      </c>
      <c r="O179" s="21">
        <f t="shared" si="35"/>
        <v>11.318723609332615</v>
      </c>
      <c r="P179" s="21">
        <f t="shared" si="36"/>
        <v>1.2821762472874414E-2</v>
      </c>
      <c r="Q179" s="18">
        <f t="shared" si="37"/>
        <v>1.6431749770153214E-2</v>
      </c>
      <c r="R179" s="25">
        <f t="shared" si="38"/>
        <v>2.1089922507417747E-2</v>
      </c>
      <c r="S179" s="18">
        <f t="shared" si="39"/>
        <v>2.9827879870228027E-2</v>
      </c>
      <c r="T179" s="19">
        <f t="shared" si="40"/>
        <v>7.6864483395357804E-4</v>
      </c>
      <c r="U179" s="19">
        <f t="shared" si="40"/>
        <v>9.8654496389989697E-4</v>
      </c>
      <c r="V179" s="19">
        <f t="shared" si="40"/>
        <v>1.3952893691019806E-3</v>
      </c>
      <c r="W179" s="19"/>
      <c r="X179" s="19"/>
      <c r="Y179" s="19"/>
      <c r="Z179" s="19"/>
      <c r="AA179" s="19"/>
      <c r="AB179" s="19"/>
      <c r="AC179" s="19"/>
      <c r="AD179" s="20"/>
    </row>
    <row r="180" spans="2:30" s="17" customFormat="1" ht="16.2" x14ac:dyDescent="0.3">
      <c r="B180" s="17">
        <v>147</v>
      </c>
      <c r="C180" s="18">
        <f>Price!B148/Price!B147-1</f>
        <v>-7.1722291288132123E-3</v>
      </c>
      <c r="D180" s="18">
        <f>Price!C148/Price!C147-1</f>
        <v>-5.366610629768509E-3</v>
      </c>
      <c r="E180" s="18">
        <f>Price!D148/Price!D147-1</f>
        <v>-4.1260315078769372E-3</v>
      </c>
      <c r="F180" s="18">
        <f>Price!E148/Price!E147-1</f>
        <v>-4.8231511254021031E-3</v>
      </c>
      <c r="G180" s="18">
        <f>Price!F148/Price!F147-1</f>
        <v>-3.1043802196197845E-3</v>
      </c>
      <c r="H180" s="18">
        <f>Price!G148/Price!G147-1</f>
        <v>-4.9650606840748734E-3</v>
      </c>
      <c r="I180" s="18">
        <f>Price!H148/Price!H147-1</f>
        <v>-1.9570707070707072E-2</v>
      </c>
      <c r="J180" s="18">
        <f>Price!I148/Price!I147-1</f>
        <v>-6.3208685162846612E-3</v>
      </c>
      <c r="K180" s="18">
        <f>Price!J148/Price!J147-1</f>
        <v>-6.8595287801969107E-3</v>
      </c>
      <c r="L180" s="18">
        <f>Price!K148/Price!K147-1</f>
        <v>-1.3797428661022182E-2</v>
      </c>
      <c r="M180" s="19"/>
      <c r="N180" s="18">
        <f t="shared" si="34"/>
        <v>-7.6105996323766242E-3</v>
      </c>
      <c r="O180" s="21">
        <f t="shared" si="35"/>
        <v>-761.05996323766237</v>
      </c>
      <c r="P180" s="21">
        <f t="shared" si="36"/>
        <v>5.1206896931449775E-3</v>
      </c>
      <c r="Q180" s="18">
        <f t="shared" si="37"/>
        <v>6.5624278929180459E-3</v>
      </c>
      <c r="R180" s="25">
        <f t="shared" si="38"/>
        <v>8.4227850142625342E-3</v>
      </c>
      <c r="S180" s="18">
        <f t="shared" si="39"/>
        <v>1.1912505581270664E-2</v>
      </c>
      <c r="T180" s="19">
        <f t="shared" si="40"/>
        <v>3.0697742897999882E-4</v>
      </c>
      <c r="U180" s="19">
        <f t="shared" si="40"/>
        <v>3.9400126458073151E-4</v>
      </c>
      <c r="V180" s="19">
        <f t="shared" si="40"/>
        <v>5.5724350739072158E-4</v>
      </c>
      <c r="W180" s="19"/>
      <c r="X180" s="19"/>
      <c r="Y180" s="19"/>
      <c r="Z180" s="19"/>
      <c r="AA180" s="19"/>
      <c r="AB180" s="19"/>
      <c r="AC180" s="19"/>
      <c r="AD180" s="20"/>
    </row>
    <row r="181" spans="2:30" s="17" customFormat="1" ht="16.2" x14ac:dyDescent="0.3">
      <c r="B181" s="17">
        <v>148</v>
      </c>
      <c r="C181" s="18">
        <f>Price!B149/Price!B148-1</f>
        <v>-2.93777692159507E-2</v>
      </c>
      <c r="D181" s="18">
        <f>Price!C149/Price!C148-1</f>
        <v>-2.7367873626730765E-2</v>
      </c>
      <c r="E181" s="18">
        <f>Price!D149/Price!D148-1</f>
        <v>-1.0048964218455692E-2</v>
      </c>
      <c r="F181" s="18">
        <f>Price!E149/Price!E148-1</f>
        <v>-1.9005986885869408E-3</v>
      </c>
      <c r="G181" s="18">
        <f>Price!F149/Price!F148-1</f>
        <v>1.8317925922306522E-4</v>
      </c>
      <c r="H181" s="18">
        <f>Price!G149/Price!G148-1</f>
        <v>-2.1992238033635148E-2</v>
      </c>
      <c r="I181" s="18">
        <f>Price!H149/Price!H148-1</f>
        <v>3.638119768190573E-2</v>
      </c>
      <c r="J181" s="18">
        <f>Price!I149/Price!I148-1</f>
        <v>-6.7009808682141347E-3</v>
      </c>
      <c r="K181" s="18">
        <f>Price!J149/Price!J148-1</f>
        <v>-6.3063063063063529E-3</v>
      </c>
      <c r="L181" s="18">
        <f>Price!K149/Price!K148-1</f>
        <v>-2.2257551669315756E-3</v>
      </c>
      <c r="M181" s="19"/>
      <c r="N181" s="18">
        <f t="shared" si="34"/>
        <v>-6.9356109183682513E-3</v>
      </c>
      <c r="O181" s="21">
        <f t="shared" si="35"/>
        <v>-693.56109183682509</v>
      </c>
      <c r="P181" s="21">
        <f t="shared" si="36"/>
        <v>1.8656339593078969E-2</v>
      </c>
      <c r="Q181" s="18">
        <f t="shared" si="37"/>
        <v>2.3909061212842069E-2</v>
      </c>
      <c r="R181" s="25">
        <f t="shared" si="38"/>
        <v>3.0686947845314283E-2</v>
      </c>
      <c r="S181" s="18">
        <f t="shared" si="39"/>
        <v>4.3401135949743222E-2</v>
      </c>
      <c r="T181" s="19">
        <f t="shared" si="40"/>
        <v>1.1184187103014513E-3</v>
      </c>
      <c r="U181" s="19">
        <f t="shared" si="40"/>
        <v>1.4354748740117754E-3</v>
      </c>
      <c r="V181" s="19">
        <f t="shared" si="40"/>
        <v>2.0302195080941759E-3</v>
      </c>
      <c r="W181" s="19"/>
      <c r="X181" s="19"/>
      <c r="Y181" s="19"/>
      <c r="Z181" s="19"/>
      <c r="AA181" s="19"/>
      <c r="AB181" s="19"/>
      <c r="AC181" s="19"/>
      <c r="AD181" s="20"/>
    </row>
    <row r="182" spans="2:30" s="17" customFormat="1" ht="16.2" x14ac:dyDescent="0.3">
      <c r="B182" s="17">
        <v>149</v>
      </c>
      <c r="C182" s="18">
        <f>Price!B150/Price!B149-1</f>
        <v>1.0915947206509014E-3</v>
      </c>
      <c r="D182" s="18">
        <f>Price!C150/Price!C149-1</f>
        <v>-7.4856302633338201E-3</v>
      </c>
      <c r="E182" s="18">
        <f>Price!D150/Price!D149-1</f>
        <v>-2.0210628842758926E-2</v>
      </c>
      <c r="F182" s="18">
        <f>Price!E150/Price!E149-1</f>
        <v>8.2833476149672958E-3</v>
      </c>
      <c r="G182" s="18">
        <f>Price!F150/Price!F149-1</f>
        <v>5.8240336011330385E-3</v>
      </c>
      <c r="H182" s="18">
        <f>Price!G150/Price!G149-1</f>
        <v>4.346182917611463E-3</v>
      </c>
      <c r="I182" s="18">
        <f>Price!H150/Price!H149-1</f>
        <v>6.5237651444549627E-3</v>
      </c>
      <c r="J182" s="18">
        <f>Price!I150/Price!I149-1</f>
        <v>-1.5496675791943582E-2</v>
      </c>
      <c r="K182" s="18">
        <f>Price!J150/Price!J149-1</f>
        <v>-3.6869144756724093E-2</v>
      </c>
      <c r="L182" s="18">
        <f>Price!K150/Price!K149-1</f>
        <v>-2.1032504780114758E-2</v>
      </c>
      <c r="M182" s="19"/>
      <c r="N182" s="18">
        <f t="shared" si="34"/>
        <v>-7.5025660436057514E-3</v>
      </c>
      <c r="O182" s="21">
        <f t="shared" si="35"/>
        <v>-750.25660436057512</v>
      </c>
      <c r="P182" s="21">
        <f t="shared" si="36"/>
        <v>1.530664296976926E-2</v>
      </c>
      <c r="Q182" s="18">
        <f t="shared" si="37"/>
        <v>1.9616252261140051E-2</v>
      </c>
      <c r="R182" s="25">
        <f t="shared" si="38"/>
        <v>2.5177187205276209E-2</v>
      </c>
      <c r="S182" s="18">
        <f t="shared" si="39"/>
        <v>3.5608576331424897E-2</v>
      </c>
      <c r="T182" s="19">
        <f t="shared" si="40"/>
        <v>9.1760957737094988E-4</v>
      </c>
      <c r="U182" s="19">
        <f t="shared" si="40"/>
        <v>1.1777391421800621E-3</v>
      </c>
      <c r="V182" s="19">
        <f t="shared" si="40"/>
        <v>1.6656989440836762E-3</v>
      </c>
      <c r="W182" s="19"/>
      <c r="X182" s="19"/>
      <c r="Y182" s="19"/>
      <c r="Z182" s="19"/>
      <c r="AA182" s="19"/>
      <c r="AB182" s="19"/>
      <c r="AC182" s="19"/>
      <c r="AD182" s="20"/>
    </row>
    <row r="183" spans="2:30" s="17" customFormat="1" ht="16.2" x14ac:dyDescent="0.3">
      <c r="B183" s="17">
        <v>150</v>
      </c>
      <c r="C183" s="18">
        <f>Price!B151/Price!B150-1</f>
        <v>1.0408406026962691E-2</v>
      </c>
      <c r="D183" s="18">
        <f>Price!C151/Price!C150-1</f>
        <v>9.8989898989898517E-3</v>
      </c>
      <c r="E183" s="18">
        <f>Price!D151/Price!D150-1</f>
        <v>2.5877601739670686E-2</v>
      </c>
      <c r="F183" s="18">
        <f>Price!E151/Price!E150-1</f>
        <v>1.369216241737492E-2</v>
      </c>
      <c r="G183" s="18">
        <f>Price!F151/Price!F150-1</f>
        <v>-3.5324536593064337E-3</v>
      </c>
      <c r="H183" s="18">
        <f>Price!G151/Price!G150-1</f>
        <v>1.3546566321731124E-2</v>
      </c>
      <c r="I183" s="18">
        <f>Price!H151/Price!H150-1</f>
        <v>6.820987654320998E-2</v>
      </c>
      <c r="J183" s="18">
        <f>Price!I151/Price!I150-1</f>
        <v>3.3020507473062288E-2</v>
      </c>
      <c r="K183" s="18">
        <f>Price!J151/Price!J150-1</f>
        <v>1.2237213680577508E-2</v>
      </c>
      <c r="L183" s="18">
        <f>Price!K151/Price!K150-1</f>
        <v>-3.2552083333333703E-3</v>
      </c>
      <c r="M183" s="19"/>
      <c r="N183" s="18">
        <f t="shared" si="34"/>
        <v>1.8010366210893924E-2</v>
      </c>
      <c r="O183" s="21">
        <f t="shared" si="35"/>
        <v>1801.0366210893924</v>
      </c>
      <c r="P183" s="21">
        <f t="shared" si="36"/>
        <v>2.086728494754498E-2</v>
      </c>
      <c r="Q183" s="18">
        <f t="shared" si="37"/>
        <v>2.6742501693191548E-2</v>
      </c>
      <c r="R183" s="25">
        <f t="shared" si="38"/>
        <v>3.4323629330599209E-2</v>
      </c>
      <c r="S183" s="18">
        <f t="shared" si="39"/>
        <v>4.8544563974725702E-2</v>
      </c>
      <c r="T183" s="19">
        <f t="shared" si="40"/>
        <v>1.250961465516209E-3</v>
      </c>
      <c r="U183" s="19">
        <f t="shared" si="40"/>
        <v>1.6055916586208208E-3</v>
      </c>
      <c r="V183" s="19">
        <f t="shared" si="40"/>
        <v>2.2708189229779124E-3</v>
      </c>
      <c r="W183" s="19"/>
      <c r="X183" s="19"/>
      <c r="Y183" s="19"/>
      <c r="Z183" s="19"/>
      <c r="AA183" s="19"/>
      <c r="AB183" s="19"/>
      <c r="AC183" s="19"/>
      <c r="AD183" s="20"/>
    </row>
    <row r="184" spans="2:30" s="17" customFormat="1" ht="16.2" x14ac:dyDescent="0.3">
      <c r="B184" s="17">
        <v>151</v>
      </c>
      <c r="C184" s="18">
        <f>Price!B152/Price!B151-1</f>
        <v>-9.0258020209947887E-3</v>
      </c>
      <c r="D184" s="18">
        <f>Price!C152/Price!C151-1</f>
        <v>1.2069080482763228E-2</v>
      </c>
      <c r="E184" s="18">
        <f>Price!D152/Price!D151-1</f>
        <v>7.7067498410199331E-3</v>
      </c>
      <c r="F184" s="18">
        <f>Price!E152/Price!E151-1</f>
        <v>-2.8132277596646493E-2</v>
      </c>
      <c r="G184" s="18">
        <f>Price!F152/Price!F151-1</f>
        <v>-2.5180294318292384E-2</v>
      </c>
      <c r="H184" s="18">
        <f>Price!G152/Price!G151-1</f>
        <v>1.856320772229525E-3</v>
      </c>
      <c r="I184" s="18">
        <f>Price!H152/Price!H151-1</f>
        <v>-9.8237503611673382E-3</v>
      </c>
      <c r="J184" s="18">
        <f>Price!I152/Price!I151-1</f>
        <v>9.1328590655637143E-4</v>
      </c>
      <c r="K184" s="18">
        <f>Price!J152/Price!J151-1</f>
        <v>1.7978921264723891E-2</v>
      </c>
      <c r="L184" s="18">
        <f>Price!K152/Price!K151-1</f>
        <v>-1.6329196603527274E-3</v>
      </c>
      <c r="M184" s="19"/>
      <c r="N184" s="18">
        <f t="shared" si="34"/>
        <v>-3.3270685690160785E-3</v>
      </c>
      <c r="O184" s="21">
        <f t="shared" si="35"/>
        <v>-332.70685690160786</v>
      </c>
      <c r="P184" s="21">
        <f t="shared" si="36"/>
        <v>1.5011086038918398E-2</v>
      </c>
      <c r="Q184" s="18">
        <f t="shared" si="37"/>
        <v>1.923748081370057E-2</v>
      </c>
      <c r="R184" s="25">
        <f t="shared" si="38"/>
        <v>2.4691039315595523E-2</v>
      </c>
      <c r="S184" s="18">
        <f t="shared" si="39"/>
        <v>3.4921008093681961E-2</v>
      </c>
      <c r="T184" s="19">
        <f t="shared" si="40"/>
        <v>8.9989139638621345E-4</v>
      </c>
      <c r="U184" s="19">
        <f t="shared" si="40"/>
        <v>1.1549981030839556E-3</v>
      </c>
      <c r="V184" s="19">
        <f t="shared" si="40"/>
        <v>1.6335358585131037E-3</v>
      </c>
      <c r="W184" s="19"/>
      <c r="X184" s="19"/>
      <c r="Y184" s="19"/>
      <c r="Z184" s="19"/>
      <c r="AA184" s="19"/>
      <c r="AB184" s="19"/>
      <c r="AC184" s="19"/>
      <c r="AD184" s="20"/>
    </row>
    <row r="185" spans="2:30" s="17" customFormat="1" ht="16.2" x14ac:dyDescent="0.3">
      <c r="B185" s="17">
        <v>152</v>
      </c>
      <c r="C185" s="18">
        <f>Price!B153/Price!B152-1</f>
        <v>2.6334026334026372E-2</v>
      </c>
      <c r="D185" s="18">
        <f>Price!C153/Price!C152-1</f>
        <v>1.9765449993403017E-4</v>
      </c>
      <c r="E185" s="18">
        <f>Price!D153/Price!D152-1</f>
        <v>-1.6362407031778159E-2</v>
      </c>
      <c r="F185" s="18">
        <f>Price!E153/Price!E152-1</f>
        <v>6.9011789514041855E-3</v>
      </c>
      <c r="G185" s="18">
        <f>Price!F153/Price!F152-1</f>
        <v>1.2759150722935209E-2</v>
      </c>
      <c r="H185" s="18">
        <f>Price!G153/Price!G152-1</f>
        <v>8.7085417824717126E-3</v>
      </c>
      <c r="I185" s="18">
        <f>Price!H153/Price!H152-1</f>
        <v>1.2255617157864052E-2</v>
      </c>
      <c r="J185" s="18">
        <f>Price!I153/Price!I152-1</f>
        <v>2.4348076646016237E-2</v>
      </c>
      <c r="K185" s="18">
        <f>Price!J153/Price!J152-1</f>
        <v>-9.1352009744205542E-4</v>
      </c>
      <c r="L185" s="18">
        <f>Price!K153/Price!K152-1</f>
        <v>-5.2338894340856479E-3</v>
      </c>
      <c r="M185" s="19"/>
      <c r="N185" s="18">
        <f t="shared" si="34"/>
        <v>6.8994429531345934E-3</v>
      </c>
      <c r="O185" s="21">
        <f t="shared" si="35"/>
        <v>689.94429531345929</v>
      </c>
      <c r="P185" s="21">
        <f t="shared" si="36"/>
        <v>1.3092590132609576E-2</v>
      </c>
      <c r="Q185" s="18">
        <f t="shared" si="37"/>
        <v>1.6778829381479593E-2</v>
      </c>
      <c r="R185" s="25">
        <f t="shared" si="38"/>
        <v>2.1535394365811908E-2</v>
      </c>
      <c r="S185" s="18">
        <f t="shared" si="39"/>
        <v>3.0457919220684377E-2</v>
      </c>
      <c r="T185" s="19">
        <f t="shared" si="40"/>
        <v>7.8488053337380775E-4</v>
      </c>
      <c r="U185" s="19">
        <f t="shared" si="40"/>
        <v>1.0073832585073481E-3</v>
      </c>
      <c r="V185" s="19">
        <f t="shared" si="40"/>
        <v>1.4247613668313633E-3</v>
      </c>
      <c r="W185" s="19"/>
      <c r="X185" s="19"/>
      <c r="Y185" s="19"/>
      <c r="Z185" s="19"/>
      <c r="AA185" s="19"/>
      <c r="AB185" s="19"/>
      <c r="AC185" s="19"/>
      <c r="AD185" s="20"/>
    </row>
    <row r="186" spans="2:30" s="17" customFormat="1" ht="16.2" x14ac:dyDescent="0.3">
      <c r="B186" s="17">
        <v>153</v>
      </c>
      <c r="C186" s="18">
        <f>Price!B154/Price!B153-1</f>
        <v>5.4017555705603293E-3</v>
      </c>
      <c r="D186" s="18">
        <f>Price!C154/Price!C153-1</f>
        <v>9.0244384427904389E-3</v>
      </c>
      <c r="E186" s="18">
        <f>Price!D154/Price!D153-1</f>
        <v>-3.1313964500656599E-3</v>
      </c>
      <c r="F186" s="18">
        <f>Price!E154/Price!E153-1</f>
        <v>4.0932889100429026E-3</v>
      </c>
      <c r="G186" s="18">
        <f>Price!F154/Price!F153-1</f>
        <v>8.6374966066977699E-3</v>
      </c>
      <c r="H186" s="18">
        <f>Price!G154/Price!G153-1</f>
        <v>9.1844232182218821E-3</v>
      </c>
      <c r="I186" s="18">
        <f>Price!H154/Price!H153-1</f>
        <v>-3.055635629864506E-2</v>
      </c>
      <c r="J186" s="18">
        <f>Price!I154/Price!I153-1</f>
        <v>-1.969057665260121E-3</v>
      </c>
      <c r="K186" s="18">
        <f>Price!J154/Price!J153-1</f>
        <v>-1.1886619932947373E-2</v>
      </c>
      <c r="L186" s="18">
        <f>Price!K154/Price!K153-1</f>
        <v>1.6441959881616786E-3</v>
      </c>
      <c r="M186" s="19"/>
      <c r="N186" s="18">
        <f t="shared" si="34"/>
        <v>-9.557831610443213E-4</v>
      </c>
      <c r="O186" s="21">
        <f t="shared" si="35"/>
        <v>-95.578316104432133</v>
      </c>
      <c r="P186" s="21">
        <f t="shared" si="36"/>
        <v>1.2331387618908018E-2</v>
      </c>
      <c r="Q186" s="18">
        <f t="shared" si="37"/>
        <v>1.5803309108348877E-2</v>
      </c>
      <c r="R186" s="25">
        <f t="shared" si="38"/>
        <v>2.0283327650305324E-2</v>
      </c>
      <c r="S186" s="18">
        <f t="shared" si="39"/>
        <v>2.8687097371220212E-2</v>
      </c>
      <c r="T186" s="19">
        <f t="shared" si="40"/>
        <v>7.3924761972507969E-4</v>
      </c>
      <c r="U186" s="19">
        <f t="shared" si="40"/>
        <v>9.4881404791801317E-4</v>
      </c>
      <c r="V186" s="19">
        <f t="shared" si="40"/>
        <v>1.3419258145936385E-3</v>
      </c>
      <c r="W186" s="19"/>
      <c r="X186" s="19"/>
      <c r="Y186" s="19"/>
      <c r="Z186" s="19"/>
      <c r="AA186" s="19"/>
      <c r="AB186" s="19"/>
      <c r="AC186" s="19"/>
      <c r="AD186" s="20"/>
    </row>
    <row r="187" spans="2:30" s="17" customFormat="1" ht="16.2" x14ac:dyDescent="0.3">
      <c r="B187" s="17">
        <v>154</v>
      </c>
      <c r="C187" s="18">
        <f>Price!B155/Price!B154-1</f>
        <v>-1.7941091816175647E-2</v>
      </c>
      <c r="D187" s="18">
        <f>Price!C155/Price!C154-1</f>
        <v>7.3116594855726635E-3</v>
      </c>
      <c r="E187" s="18">
        <f>Price!D155/Price!D154-1</f>
        <v>-1.221250057461587E-2</v>
      </c>
      <c r="F187" s="18">
        <f>Price!E155/Price!E154-1</f>
        <v>2.2373909745923459E-2</v>
      </c>
      <c r="G187" s="18">
        <f>Price!F155/Price!F154-1</f>
        <v>-2.3390668199946174E-2</v>
      </c>
      <c r="H187" s="18">
        <f>Price!G155/Price!G154-1</f>
        <v>-6.3705860939206049E-3</v>
      </c>
      <c r="I187" s="18">
        <f>Price!H155/Price!H154-1</f>
        <v>-2.1112102289622459E-2</v>
      </c>
      <c r="J187" s="18">
        <f>Price!I155/Price!I154-1</f>
        <v>-2.334648628335223E-2</v>
      </c>
      <c r="K187" s="18">
        <f>Price!J155/Price!J154-1</f>
        <v>-2.128315854410856E-2</v>
      </c>
      <c r="L187" s="18">
        <f>Price!K155/Price!K154-1</f>
        <v>-5.909389363099149E-3</v>
      </c>
      <c r="M187" s="19"/>
      <c r="N187" s="18">
        <f t="shared" si="34"/>
        <v>-1.0188041393334457E-2</v>
      </c>
      <c r="O187" s="21">
        <f t="shared" si="35"/>
        <v>-1018.8041393334457</v>
      </c>
      <c r="P187" s="21">
        <f t="shared" si="36"/>
        <v>1.5105183085487217E-2</v>
      </c>
      <c r="Q187" s="18">
        <f t="shared" si="37"/>
        <v>1.9358071031043964E-2</v>
      </c>
      <c r="R187" s="25">
        <f t="shared" si="38"/>
        <v>2.484581518392967E-2</v>
      </c>
      <c r="S187" s="18">
        <f t="shared" si="39"/>
        <v>3.5139910557920859E-2</v>
      </c>
      <c r="T187" s="19">
        <f t="shared" si="40"/>
        <v>9.0553236882572215E-4</v>
      </c>
      <c r="U187" s="19">
        <f t="shared" si="40"/>
        <v>1.1622382128275823E-3</v>
      </c>
      <c r="V187" s="19">
        <f t="shared" si="40"/>
        <v>1.6437756838896173E-3</v>
      </c>
      <c r="W187" s="19"/>
      <c r="X187" s="19"/>
      <c r="Y187" s="19"/>
      <c r="Z187" s="19"/>
      <c r="AA187" s="19"/>
      <c r="AB187" s="19"/>
      <c r="AC187" s="19"/>
      <c r="AD187" s="20"/>
    </row>
    <row r="188" spans="2:30" s="17" customFormat="1" ht="16.2" x14ac:dyDescent="0.3">
      <c r="B188" s="17">
        <v>155</v>
      </c>
      <c r="C188" s="18">
        <f>Price!B156/Price!B155-1</f>
        <v>-3.9077764751849209E-4</v>
      </c>
      <c r="D188" s="18">
        <f>Price!C156/Price!C155-1</f>
        <v>-1.4776409591704454E-2</v>
      </c>
      <c r="E188" s="18">
        <f>Price!D156/Price!D155-1</f>
        <v>1.6753536857780915E-3</v>
      </c>
      <c r="F188" s="18">
        <f>Price!E156/Price!E155-1</f>
        <v>-3.8019287833829241E-3</v>
      </c>
      <c r="G188" s="18">
        <f>Price!F156/Price!F155-1</f>
        <v>9.8083427282975588E-3</v>
      </c>
      <c r="H188" s="18">
        <f>Price!G156/Price!G155-1</f>
        <v>1.3372412529767397E-2</v>
      </c>
      <c r="I188" s="18">
        <f>Price!H156/Price!H155-1</f>
        <v>0.1704131227217498</v>
      </c>
      <c r="J188" s="18">
        <f>Price!I156/Price!I155-1</f>
        <v>2.5010821990285592E-3</v>
      </c>
      <c r="K188" s="18">
        <f>Price!J156/Price!J155-1</f>
        <v>1.5127639457926279E-2</v>
      </c>
      <c r="L188" s="18">
        <f>Price!K156/Price!K155-1</f>
        <v>7.9260237780711673E-3</v>
      </c>
      <c r="M188" s="19"/>
      <c r="N188" s="18">
        <f t="shared" si="34"/>
        <v>2.0185486107801298E-2</v>
      </c>
      <c r="O188" s="21">
        <f t="shared" si="35"/>
        <v>2018.5486107801298</v>
      </c>
      <c r="P188" s="21">
        <f t="shared" si="36"/>
        <v>5.3515104935524339E-2</v>
      </c>
      <c r="Q188" s="18">
        <f t="shared" si="37"/>
        <v>6.8582366510404794E-2</v>
      </c>
      <c r="R188" s="25">
        <f t="shared" si="38"/>
        <v>8.8024514449885807E-2</v>
      </c>
      <c r="S188" s="18">
        <f t="shared" si="39"/>
        <v>0.12449475059582955</v>
      </c>
      <c r="T188" s="19">
        <f t="shared" si="40"/>
        <v>3.2081477904615137E-3</v>
      </c>
      <c r="U188" s="19">
        <f t="shared" si="40"/>
        <v>4.117613111177869E-3</v>
      </c>
      <c r="V188" s="19">
        <f t="shared" si="40"/>
        <v>5.8236188013062263E-3</v>
      </c>
      <c r="W188" s="19"/>
      <c r="X188" s="19"/>
      <c r="Y188" s="19"/>
      <c r="Z188" s="19"/>
      <c r="AA188" s="19"/>
      <c r="AB188" s="19"/>
      <c r="AC188" s="19"/>
      <c r="AD188" s="20"/>
    </row>
    <row r="189" spans="2:30" s="17" customFormat="1" ht="16.2" x14ac:dyDescent="0.3">
      <c r="B189" s="17">
        <v>156</v>
      </c>
      <c r="C189" s="18">
        <f>Price!B157/Price!B156-1</f>
        <v>1.368256450351657E-3</v>
      </c>
      <c r="D189" s="18">
        <f>Price!C157/Price!C156-1</f>
        <v>-1.1182739113274609E-3</v>
      </c>
      <c r="E189" s="18">
        <f>Price!D157/Price!D156-1</f>
        <v>9.3538995230131317E-3</v>
      </c>
      <c r="F189" s="18">
        <f>Price!E157/Price!E156-1</f>
        <v>1.1263148096434916E-2</v>
      </c>
      <c r="G189" s="18">
        <f>Price!F157/Price!F156-1</f>
        <v>1.8148437596913647E-2</v>
      </c>
      <c r="H189" s="18">
        <f>Price!G157/Price!G156-1</f>
        <v>-7.0498915401303597E-3</v>
      </c>
      <c r="I189" s="18">
        <f>Price!H157/Price!H156-1</f>
        <v>-7.3449260316636455E-2</v>
      </c>
      <c r="J189" s="18">
        <f>Price!I157/Price!I156-1</f>
        <v>9.6435254042124274E-3</v>
      </c>
      <c r="K189" s="18">
        <f>Price!J157/Price!J156-1</f>
        <v>-2.2042843837317694E-2</v>
      </c>
      <c r="L189" s="18">
        <f>Price!K157/Price!K156-1</f>
        <v>4.9148099606814988E-3</v>
      </c>
      <c r="M189" s="19"/>
      <c r="N189" s="18">
        <f t="shared" si="34"/>
        <v>-4.8968192573804695E-3</v>
      </c>
      <c r="O189" s="21">
        <f t="shared" si="35"/>
        <v>-489.68192573804697</v>
      </c>
      <c r="P189" s="21">
        <f t="shared" si="36"/>
        <v>2.6571891409688277E-2</v>
      </c>
      <c r="Q189" s="18">
        <f t="shared" si="37"/>
        <v>3.4053249035567133E-2</v>
      </c>
      <c r="R189" s="25">
        <f t="shared" si="38"/>
        <v>4.3706871960186411E-2</v>
      </c>
      <c r="S189" s="18">
        <f t="shared" si="39"/>
        <v>6.1815463090172398E-2</v>
      </c>
      <c r="T189" s="19">
        <f t="shared" si="40"/>
        <v>1.5929438018869781E-3</v>
      </c>
      <c r="U189" s="19">
        <f t="shared" si="40"/>
        <v>2.0445212354371512E-3</v>
      </c>
      <c r="V189" s="19">
        <f t="shared" si="40"/>
        <v>2.8916053997495887E-3</v>
      </c>
      <c r="W189" s="19"/>
      <c r="X189" s="19"/>
      <c r="Y189" s="19"/>
      <c r="Z189" s="19"/>
      <c r="AA189" s="19"/>
      <c r="AB189" s="19"/>
      <c r="AC189" s="19"/>
      <c r="AD189" s="20"/>
    </row>
    <row r="190" spans="2:30" s="17" customFormat="1" ht="16.2" x14ac:dyDescent="0.3">
      <c r="B190" s="17">
        <v>157</v>
      </c>
      <c r="C190" s="18">
        <f>Price!B158/Price!B157-1</f>
        <v>6.6367362873318569E-3</v>
      </c>
      <c r="D190" s="18">
        <f>Price!C158/Price!C157-1</f>
        <v>-5.9927560092195575E-3</v>
      </c>
      <c r="E190" s="18">
        <f>Price!D158/Price!D157-1</f>
        <v>-1.0801522032650168E-2</v>
      </c>
      <c r="F190" s="18">
        <f>Price!E158/Price!E157-1</f>
        <v>-4.6851988217967655E-2</v>
      </c>
      <c r="G190" s="18">
        <f>Price!F158/Price!F157-1</f>
        <v>5.9700765144499179E-3</v>
      </c>
      <c r="H190" s="18">
        <f>Price!G158/Price!G157-1</f>
        <v>1.8204988166758973E-4</v>
      </c>
      <c r="I190" s="18">
        <f>Price!H158/Price!H157-1</f>
        <v>2.9411764705882248E-2</v>
      </c>
      <c r="J190" s="18">
        <f>Price!I158/Price!I157-1</f>
        <v>-1.1737312298042313E-2</v>
      </c>
      <c r="K190" s="18">
        <f>Price!J158/Price!J157-1</f>
        <v>-5.0793650793651279E-3</v>
      </c>
      <c r="L190" s="18">
        <f>Price!K158/Price!K157-1</f>
        <v>-1.3694163677861027E-2</v>
      </c>
      <c r="M190" s="19"/>
      <c r="N190" s="18">
        <f t="shared" si="34"/>
        <v>-5.1956479925774233E-3</v>
      </c>
      <c r="O190" s="21">
        <f t="shared" si="35"/>
        <v>-519.56479925774238</v>
      </c>
      <c r="P190" s="21">
        <f t="shared" si="36"/>
        <v>1.9360942693972469E-2</v>
      </c>
      <c r="Q190" s="18">
        <f t="shared" si="37"/>
        <v>2.4812046419879715E-2</v>
      </c>
      <c r="R190" s="25">
        <f t="shared" si="38"/>
        <v>3.1845916811380208E-2</v>
      </c>
      <c r="S190" s="18">
        <f t="shared" si="39"/>
        <v>4.5040287875549402E-2</v>
      </c>
      <c r="T190" s="19">
        <f t="shared" si="40"/>
        <v>1.1606585766720256E-3</v>
      </c>
      <c r="U190" s="19">
        <f t="shared" si="40"/>
        <v>1.4896891555666964E-3</v>
      </c>
      <c r="V190" s="19">
        <f t="shared" si="40"/>
        <v>2.1068958010915604E-3</v>
      </c>
      <c r="W190" s="19"/>
      <c r="X190" s="19"/>
      <c r="Y190" s="19"/>
      <c r="Z190" s="19"/>
      <c r="AA190" s="19"/>
      <c r="AB190" s="19"/>
      <c r="AC190" s="19"/>
      <c r="AD190" s="20"/>
    </row>
    <row r="191" spans="2:30" s="17" customFormat="1" ht="16.2" x14ac:dyDescent="0.3">
      <c r="B191" s="17">
        <v>158</v>
      </c>
      <c r="C191" s="18">
        <f>Price!B159/Price!B158-1</f>
        <v>-4.8477797168896553E-3</v>
      </c>
      <c r="D191" s="18">
        <f>Price!C159/Price!C158-1</f>
        <v>9.2752086921956689E-3</v>
      </c>
      <c r="E191" s="18">
        <f>Price!D159/Price!D158-1</f>
        <v>-9.2443231170119544E-3</v>
      </c>
      <c r="F191" s="18">
        <f>Price!E159/Price!E158-1</f>
        <v>1.4968614196040564E-2</v>
      </c>
      <c r="G191" s="18">
        <f>Price!F159/Price!F158-1</f>
        <v>-6.0799844972507788E-3</v>
      </c>
      <c r="H191" s="18">
        <f>Price!G159/Price!G158-1</f>
        <v>9.4648707681106448E-3</v>
      </c>
      <c r="I191" s="18">
        <f>Price!H159/Price!H158-1</f>
        <v>2.2585034013605565E-2</v>
      </c>
      <c r="J191" s="18">
        <f>Price!I159/Price!I158-1</f>
        <v>1.5627253930855511E-2</v>
      </c>
      <c r="K191" s="18">
        <f>Price!J159/Price!J158-1</f>
        <v>-1.1805998723675826E-2</v>
      </c>
      <c r="L191" s="18">
        <f>Price!K159/Price!K158-1</f>
        <v>1.3884297520661226E-2</v>
      </c>
      <c r="M191" s="19"/>
      <c r="N191" s="18">
        <f t="shared" si="34"/>
        <v>5.3827193066640962E-3</v>
      </c>
      <c r="O191" s="21">
        <f t="shared" si="35"/>
        <v>538.27193066640962</v>
      </c>
      <c r="P191" s="21">
        <f t="shared" si="36"/>
        <v>1.2212520235080394E-2</v>
      </c>
      <c r="Q191" s="18">
        <f t="shared" si="37"/>
        <v>1.5650974426512393E-2</v>
      </c>
      <c r="R191" s="25">
        <f t="shared" si="38"/>
        <v>2.0087808202890224E-2</v>
      </c>
      <c r="S191" s="18">
        <f t="shared" si="39"/>
        <v>2.8410570485560022E-2</v>
      </c>
      <c r="T191" s="19">
        <f t="shared" si="40"/>
        <v>7.3212170386928563E-4</v>
      </c>
      <c r="U191" s="19">
        <f t="shared" si="40"/>
        <v>9.3966803393318152E-4</v>
      </c>
      <c r="V191" s="19">
        <f t="shared" si="40"/>
        <v>1.3289904324776051E-3</v>
      </c>
      <c r="W191" s="19"/>
      <c r="X191" s="19"/>
      <c r="Y191" s="19"/>
      <c r="Z191" s="19"/>
      <c r="AA191" s="19"/>
      <c r="AB191" s="19"/>
      <c r="AC191" s="19"/>
      <c r="AD191" s="20"/>
    </row>
    <row r="192" spans="2:30" s="17" customFormat="1" ht="16.2" x14ac:dyDescent="0.3">
      <c r="B192" s="17">
        <v>159</v>
      </c>
      <c r="C192" s="18">
        <f>Price!B160/Price!B159-1</f>
        <v>-1.0522213561964255E-2</v>
      </c>
      <c r="D192" s="18">
        <f>Price!C160/Price!C159-1</f>
        <v>-2.402520677432074E-2</v>
      </c>
      <c r="E192" s="18">
        <f>Price!D160/Price!D159-1</f>
        <v>4.1956290312479272E-3</v>
      </c>
      <c r="F192" s="18">
        <f>Price!E160/Price!E159-1</f>
        <v>7.6117982873458168E-4</v>
      </c>
      <c r="G192" s="18">
        <f>Price!F160/Price!F159-1</f>
        <v>-7.5550789627598647E-4</v>
      </c>
      <c r="H192" s="18">
        <f>Price!G160/Price!G159-1</f>
        <v>-3.0472412549585215E-2</v>
      </c>
      <c r="I192" s="18">
        <f>Price!H160/Price!H159-1</f>
        <v>6.5460351250665072E-2</v>
      </c>
      <c r="J192" s="18">
        <f>Price!I160/Price!I159-1</f>
        <v>1.3635072436322337E-2</v>
      </c>
      <c r="K192" s="18">
        <f>Price!J160/Price!J159-1</f>
        <v>-1.6790442363577629E-2</v>
      </c>
      <c r="L192" s="18">
        <f>Price!K160/Price!K159-1</f>
        <v>2.934463645255958E-3</v>
      </c>
      <c r="M192" s="19"/>
      <c r="N192" s="18">
        <f t="shared" si="34"/>
        <v>4.4209130465020505E-4</v>
      </c>
      <c r="O192" s="21">
        <f t="shared" si="35"/>
        <v>44.209130465020507</v>
      </c>
      <c r="P192" s="21">
        <f t="shared" si="36"/>
        <v>2.6655825558617705E-2</v>
      </c>
      <c r="Q192" s="18">
        <f t="shared" si="37"/>
        <v>3.41608149755303E-2</v>
      </c>
      <c r="R192" s="25">
        <f t="shared" si="38"/>
        <v>4.3844931349478068E-2</v>
      </c>
      <c r="S192" s="18">
        <f t="shared" si="39"/>
        <v>6.2010723119093808E-2</v>
      </c>
      <c r="T192" s="19">
        <f t="shared" si="40"/>
        <v>1.5979755243278972E-3</v>
      </c>
      <c r="U192" s="19">
        <f t="shared" si="40"/>
        <v>2.0509793812732431E-3</v>
      </c>
      <c r="V192" s="19">
        <f t="shared" si="40"/>
        <v>2.9007392786491249E-3</v>
      </c>
      <c r="W192" s="19"/>
      <c r="X192" s="19"/>
      <c r="Y192" s="19"/>
      <c r="Z192" s="19"/>
      <c r="AA192" s="19"/>
      <c r="AB192" s="19"/>
      <c r="AC192" s="19"/>
      <c r="AD192" s="20"/>
    </row>
    <row r="193" spans="2:30" s="17" customFormat="1" ht="16.2" x14ac:dyDescent="0.3">
      <c r="B193" s="17">
        <v>160</v>
      </c>
      <c r="C193" s="18">
        <f>Price!B161/Price!B160-1</f>
        <v>4.5293422607326495E-3</v>
      </c>
      <c r="D193" s="18">
        <f>Price!C161/Price!C160-1</f>
        <v>-4.0287866559052921E-2</v>
      </c>
      <c r="E193" s="18">
        <f>Price!D161/Price!D160-1</f>
        <v>-8.964205537540515E-3</v>
      </c>
      <c r="F193" s="18">
        <f>Price!E161/Price!E160-1</f>
        <v>-5.9421943335234872E-2</v>
      </c>
      <c r="G193" s="18">
        <f>Price!F161/Price!F160-1</f>
        <v>1.2048486622277421E-2</v>
      </c>
      <c r="H193" s="18">
        <f>Price!G161/Price!G160-1</f>
        <v>-3.4777757113632179E-2</v>
      </c>
      <c r="I193" s="18">
        <f>Price!H161/Price!H160-1</f>
        <v>-5.7692307692307598E-2</v>
      </c>
      <c r="J193" s="18">
        <f>Price!I161/Price!I160-1</f>
        <v>-5.5161139654367086E-2</v>
      </c>
      <c r="K193" s="18">
        <f>Price!J161/Price!J160-1</f>
        <v>1.6420361247947435E-2</v>
      </c>
      <c r="L193" s="18">
        <f>Price!K161/Price!K160-1</f>
        <v>-3.8036410923277142E-2</v>
      </c>
      <c r="M193" s="19"/>
      <c r="N193" s="18">
        <f t="shared" si="34"/>
        <v>-2.6134344068445482E-2</v>
      </c>
      <c r="O193" s="21">
        <f t="shared" si="35"/>
        <v>-2613.4344068445484</v>
      </c>
      <c r="P193" s="21">
        <f t="shared" si="36"/>
        <v>2.9565597498487441E-2</v>
      </c>
      <c r="Q193" s="18">
        <f t="shared" si="37"/>
        <v>3.788983776044811E-2</v>
      </c>
      <c r="R193" s="25">
        <f t="shared" si="38"/>
        <v>4.8631080278374421E-2</v>
      </c>
      <c r="S193" s="18">
        <f t="shared" si="39"/>
        <v>6.8779864885353453E-2</v>
      </c>
      <c r="T193" s="19">
        <f t="shared" si="40"/>
        <v>1.7724118527418452E-3</v>
      </c>
      <c r="U193" s="19">
        <f t="shared" si="40"/>
        <v>2.274865984963553E-3</v>
      </c>
      <c r="V193" s="19">
        <f t="shared" si="40"/>
        <v>3.2173863747718867E-3</v>
      </c>
      <c r="W193" s="19"/>
      <c r="X193" s="19"/>
      <c r="Y193" s="19"/>
      <c r="Z193" s="19"/>
      <c r="AA193" s="19"/>
      <c r="AB193" s="19"/>
      <c r="AC193" s="19"/>
      <c r="AD193" s="20"/>
    </row>
    <row r="194" spans="2:30" s="17" customFormat="1" ht="16.2" x14ac:dyDescent="0.3">
      <c r="B194" s="17">
        <v>161</v>
      </c>
      <c r="C194" s="18">
        <f>Price!B162/Price!B161-1</f>
        <v>0.14183493432660277</v>
      </c>
      <c r="D194" s="18">
        <f>Price!C162/Price!C161-1</f>
        <v>-7.7791015488122284E-3</v>
      </c>
      <c r="E194" s="18">
        <f>Price!D162/Price!D161-1</f>
        <v>-2.7371832182352396E-3</v>
      </c>
      <c r="F194" s="18">
        <f>Price!E162/Price!E161-1</f>
        <v>9.905994137268781E-3</v>
      </c>
      <c r="G194" s="18">
        <f>Price!F162/Price!F161-1</f>
        <v>-6.9405952524400627E-3</v>
      </c>
      <c r="H194" s="18">
        <f>Price!G162/Price!G161-1</f>
        <v>-6.1657032755298991E-3</v>
      </c>
      <c r="I194" s="18">
        <f>Price!H162/Price!H161-1</f>
        <v>-3.9756162205142331E-3</v>
      </c>
      <c r="J194" s="18">
        <f>Price!I162/Price!I161-1</f>
        <v>1.0875475802066381E-2</v>
      </c>
      <c r="K194" s="18">
        <f>Price!J162/Price!J161-1</f>
        <v>-6.1389337641356567E-3</v>
      </c>
      <c r="L194" s="18">
        <f>Price!K162/Price!K161-1</f>
        <v>-1.5545792497465238E-2</v>
      </c>
      <c r="M194" s="19"/>
      <c r="N194" s="18">
        <f t="shared" si="34"/>
        <v>1.1333347848880538E-2</v>
      </c>
      <c r="O194" s="21">
        <f t="shared" si="35"/>
        <v>1133.3347848880537</v>
      </c>
      <c r="P194" s="21">
        <f t="shared" si="36"/>
        <v>4.654563304883106E-2</v>
      </c>
      <c r="Q194" s="18">
        <f t="shared" si="37"/>
        <v>5.9650628902993948E-2</v>
      </c>
      <c r="R194" s="25">
        <f t="shared" si="38"/>
        <v>7.6560753339122045E-2</v>
      </c>
      <c r="S194" s="18">
        <f t="shared" si="39"/>
        <v>0.10828133448903324</v>
      </c>
      <c r="T194" s="19">
        <f t="shared" si="40"/>
        <v>2.7903387277507675E-3</v>
      </c>
      <c r="U194" s="19">
        <f t="shared" si="40"/>
        <v>3.5813609847322788E-3</v>
      </c>
      <c r="V194" s="19">
        <f t="shared" si="40"/>
        <v>5.0651871853461617E-3</v>
      </c>
      <c r="W194" s="19"/>
      <c r="X194" s="19"/>
      <c r="Y194" s="19"/>
      <c r="Z194" s="19"/>
      <c r="AA194" s="19"/>
      <c r="AB194" s="19"/>
      <c r="AC194" s="19"/>
      <c r="AD194" s="20"/>
    </row>
    <row r="195" spans="2:30" s="17" customFormat="1" ht="16.2" x14ac:dyDescent="0.3">
      <c r="B195" s="17">
        <v>162</v>
      </c>
      <c r="C195" s="18">
        <f>Price!B163/Price!B162-1</f>
        <v>1.5194437290754426E-2</v>
      </c>
      <c r="D195" s="18">
        <f>Price!C163/Price!C162-1</f>
        <v>2.4509111456420429E-2</v>
      </c>
      <c r="E195" s="18">
        <f>Price!D163/Price!D162-1</f>
        <v>1.4338670242132645E-2</v>
      </c>
      <c r="F195" s="18">
        <f>Price!E163/Price!E162-1</f>
        <v>6.4257832048843833E-2</v>
      </c>
      <c r="G195" s="18">
        <f>Price!F163/Price!F162-1</f>
        <v>3.1548037954716168E-3</v>
      </c>
      <c r="H195" s="18">
        <f>Price!G163/Price!G162-1</f>
        <v>3.7417603722373238E-2</v>
      </c>
      <c r="I195" s="18">
        <f>Price!H163/Price!H162-1</f>
        <v>8.1692389568919666E-2</v>
      </c>
      <c r="J195" s="18">
        <f>Price!I163/Price!I162-1</f>
        <v>5.711770746735767E-2</v>
      </c>
      <c r="K195" s="18">
        <f>Price!J163/Price!J162-1</f>
        <v>-2.8283485045513812E-2</v>
      </c>
      <c r="L195" s="18">
        <f>Price!K163/Price!K162-1</f>
        <v>3.0895983522142068E-2</v>
      </c>
      <c r="M195" s="19"/>
      <c r="N195" s="18">
        <f t="shared" si="34"/>
        <v>3.0029505406890179E-2</v>
      </c>
      <c r="O195" s="21">
        <f t="shared" si="35"/>
        <v>3002.950540689018</v>
      </c>
      <c r="P195" s="21">
        <f t="shared" si="36"/>
        <v>3.2057497237708205E-2</v>
      </c>
      <c r="Q195" s="18">
        <f t="shared" si="37"/>
        <v>4.1083335772426656E-2</v>
      </c>
      <c r="R195" s="25">
        <f t="shared" si="38"/>
        <v>5.272989060243112E-2</v>
      </c>
      <c r="S195" s="18">
        <f t="shared" si="39"/>
        <v>7.4576890546012603E-2</v>
      </c>
      <c r="T195" s="19">
        <f t="shared" si="40"/>
        <v>1.9217973888827988E-3</v>
      </c>
      <c r="U195" s="19">
        <f t="shared" si="40"/>
        <v>2.466600244857434E-3</v>
      </c>
      <c r="V195" s="19">
        <f t="shared" si="40"/>
        <v>3.4885597974864684E-3</v>
      </c>
      <c r="W195" s="19"/>
      <c r="X195" s="19"/>
      <c r="Y195" s="19"/>
      <c r="Z195" s="19"/>
      <c r="AA195" s="19"/>
      <c r="AB195" s="19"/>
      <c r="AC195" s="19"/>
      <c r="AD195" s="20"/>
    </row>
    <row r="196" spans="2:30" s="17" customFormat="1" ht="16.2" x14ac:dyDescent="0.3">
      <c r="B196" s="17">
        <v>163</v>
      </c>
      <c r="C196" s="18">
        <f>Price!B164/Price!B163-1</f>
        <v>1.6911889058007779E-2</v>
      </c>
      <c r="D196" s="18">
        <f>Price!C164/Price!C163-1</f>
        <v>-3.5436056532230364E-2</v>
      </c>
      <c r="E196" s="18">
        <f>Price!D164/Price!D163-1</f>
        <v>-1.4493655138093975E-2</v>
      </c>
      <c r="F196" s="18">
        <f>Price!E164/Price!E163-1</f>
        <v>3.790087463556846E-2</v>
      </c>
      <c r="G196" s="18">
        <f>Price!F164/Price!F163-1</f>
        <v>9.6765609502558192E-5</v>
      </c>
      <c r="H196" s="18">
        <f>Price!G164/Price!G163-1</f>
        <v>2.0930667165015793E-2</v>
      </c>
      <c r="I196" s="18">
        <f>Price!H164/Price!H163-1</f>
        <v>-4.8954489544895341E-2</v>
      </c>
      <c r="J196" s="18">
        <f>Price!I164/Price!I163-1</f>
        <v>2.2574825368922635E-2</v>
      </c>
      <c r="K196" s="18">
        <f>Price!J164/Price!J163-1</f>
        <v>-3.5797925727668045E-2</v>
      </c>
      <c r="L196" s="18">
        <f>Price!K164/Price!K163-1</f>
        <v>1.0656010656010517E-2</v>
      </c>
      <c r="M196" s="19"/>
      <c r="N196" s="18">
        <f t="shared" si="34"/>
        <v>-2.5611094449859984E-3</v>
      </c>
      <c r="O196" s="21">
        <f t="shared" si="35"/>
        <v>-256.11094449859985</v>
      </c>
      <c r="P196" s="21">
        <f t="shared" si="36"/>
        <v>2.9555944398671062E-2</v>
      </c>
      <c r="Q196" s="18">
        <f t="shared" si="37"/>
        <v>3.7877466815266068E-2</v>
      </c>
      <c r="R196" s="25">
        <f t="shared" si="38"/>
        <v>4.8615202342130126E-2</v>
      </c>
      <c r="S196" s="18">
        <f t="shared" si="39"/>
        <v>6.8757408417117721E-2</v>
      </c>
      <c r="T196" s="19">
        <f t="shared" si="40"/>
        <v>1.7718331643344443E-3</v>
      </c>
      <c r="U196" s="19">
        <f t="shared" si="40"/>
        <v>2.2741232464336498E-3</v>
      </c>
      <c r="V196" s="19">
        <f t="shared" si="40"/>
        <v>3.2163359054950486E-3</v>
      </c>
      <c r="W196" s="19"/>
      <c r="X196" s="19"/>
      <c r="Y196" s="19"/>
      <c r="Z196" s="19"/>
      <c r="AA196" s="19"/>
      <c r="AB196" s="19"/>
      <c r="AC196" s="19"/>
      <c r="AD196" s="20"/>
    </row>
    <row r="197" spans="2:30" s="17" customFormat="1" ht="16.2" x14ac:dyDescent="0.3">
      <c r="B197" s="17">
        <v>164</v>
      </c>
      <c r="C197" s="18">
        <f>Price!B165/Price!B164-1</f>
        <v>-1.5050723432562751E-2</v>
      </c>
      <c r="D197" s="18">
        <f>Price!C165/Price!C164-1</f>
        <v>-3.4736616396254694E-2</v>
      </c>
      <c r="E197" s="18">
        <f>Price!D165/Price!D164-1</f>
        <v>1.9330303604115473E-2</v>
      </c>
      <c r="F197" s="18">
        <f>Price!E165/Price!E164-1</f>
        <v>-1.6219644798840083E-2</v>
      </c>
      <c r="G197" s="18">
        <f>Price!F165/Price!F164-1</f>
        <v>-1.2263854285092357E-2</v>
      </c>
      <c r="H197" s="18">
        <f>Price!G165/Price!G164-1</f>
        <v>-4.5762401610836001E-3</v>
      </c>
      <c r="I197" s="18">
        <f>Price!H165/Price!H164-1</f>
        <v>-5.6647697878944747E-2</v>
      </c>
      <c r="J197" s="18">
        <f>Price!I165/Price!I164-1</f>
        <v>-5.5010178692603495E-2</v>
      </c>
      <c r="K197" s="18">
        <f>Price!J165/Price!J164-1</f>
        <v>-2.5676613462872977E-2</v>
      </c>
      <c r="L197" s="18">
        <f>Price!K165/Price!K164-1</f>
        <v>3.1630971993410251E-2</v>
      </c>
      <c r="M197" s="19"/>
      <c r="N197" s="18">
        <f t="shared" si="34"/>
        <v>-1.6922029351072898E-2</v>
      </c>
      <c r="O197" s="21">
        <f t="shared" si="35"/>
        <v>-1692.2029351072897</v>
      </c>
      <c r="P197" s="21">
        <f t="shared" si="36"/>
        <v>2.8426466413127696E-2</v>
      </c>
      <c r="Q197" s="18">
        <f t="shared" si="37"/>
        <v>3.6429982534644807E-2</v>
      </c>
      <c r="R197" s="25">
        <f t="shared" si="38"/>
        <v>4.675737638104728E-2</v>
      </c>
      <c r="S197" s="18">
        <f t="shared" si="39"/>
        <v>6.6129849706672975E-2</v>
      </c>
      <c r="T197" s="19">
        <f t="shared" si="40"/>
        <v>1.704122705613275E-3</v>
      </c>
      <c r="U197" s="19">
        <f t="shared" si="40"/>
        <v>2.1872178135159078E-3</v>
      </c>
      <c r="V197" s="19">
        <f t="shared" si="40"/>
        <v>3.0934238932660402E-3</v>
      </c>
      <c r="W197" s="19"/>
      <c r="X197" s="19"/>
      <c r="Y197" s="19"/>
      <c r="Z197" s="19"/>
      <c r="AA197" s="19"/>
      <c r="AB197" s="19"/>
      <c r="AC197" s="19"/>
      <c r="AD197" s="20"/>
    </row>
    <row r="198" spans="2:30" s="17" customFormat="1" ht="16.2" x14ac:dyDescent="0.3">
      <c r="B198" s="17">
        <v>165</v>
      </c>
      <c r="C198" s="18">
        <f>Price!B166/Price!B165-1</f>
        <v>-1.2410299704516681E-2</v>
      </c>
      <c r="D198" s="18">
        <f>Price!C166/Price!C165-1</f>
        <v>-3.7023324694557602E-2</v>
      </c>
      <c r="E198" s="18">
        <f>Price!D166/Price!D165-1</f>
        <v>-8.0808706286669141E-3</v>
      </c>
      <c r="F198" s="18">
        <f>Price!E166/Price!E165-1</f>
        <v>-7.3685180068150391E-4</v>
      </c>
      <c r="G198" s="18">
        <f>Price!F166/Price!F165-1</f>
        <v>1.2881422344124926E-2</v>
      </c>
      <c r="H198" s="18">
        <f>Price!G166/Price!G165-1</f>
        <v>1.4711290915778719E-3</v>
      </c>
      <c r="I198" s="18">
        <f>Price!H166/Price!H165-1</f>
        <v>-3.5919934192486846E-2</v>
      </c>
      <c r="J198" s="18">
        <f>Price!I166/Price!I165-1</f>
        <v>-1.7808415912681452E-2</v>
      </c>
      <c r="K198" s="18">
        <f>Price!J166/Price!J165-1</f>
        <v>-3.2051282051283048E-3</v>
      </c>
      <c r="L198" s="18">
        <f>Price!K166/Price!K165-1</f>
        <v>2.4912168636218368E-2</v>
      </c>
      <c r="M198" s="19"/>
      <c r="N198" s="18">
        <f t="shared" si="34"/>
        <v>-7.5920105066798142E-3</v>
      </c>
      <c r="O198" s="21">
        <f t="shared" si="35"/>
        <v>-759.20105066798146</v>
      </c>
      <c r="P198" s="21">
        <f t="shared" si="36"/>
        <v>1.9495198556017009E-2</v>
      </c>
      <c r="Q198" s="18">
        <f t="shared" si="37"/>
        <v>2.4984102230066436E-2</v>
      </c>
      <c r="R198" s="25">
        <f t="shared" si="38"/>
        <v>3.206674805300367E-2</v>
      </c>
      <c r="S198" s="18">
        <f t="shared" si="39"/>
        <v>4.5352613714794238E-2</v>
      </c>
      <c r="T198" s="19">
        <f t="shared" si="40"/>
        <v>1.1687070080017151E-3</v>
      </c>
      <c r="U198" s="19">
        <f t="shared" si="40"/>
        <v>1.500019205343729E-3</v>
      </c>
      <c r="V198" s="19">
        <f t="shared" si="40"/>
        <v>2.121505787623964E-3</v>
      </c>
      <c r="W198" s="19"/>
      <c r="X198" s="19"/>
      <c r="Y198" s="19"/>
      <c r="Z198" s="19"/>
      <c r="AA198" s="19"/>
      <c r="AB198" s="19"/>
      <c r="AC198" s="19"/>
      <c r="AD198" s="20"/>
    </row>
    <row r="199" spans="2:30" s="17" customFormat="1" ht="16.2" x14ac:dyDescent="0.3">
      <c r="B199" s="17">
        <v>166</v>
      </c>
      <c r="C199" s="18">
        <f>Price!B167/Price!B166-1</f>
        <v>-8.5484698239015611E-3</v>
      </c>
      <c r="D199" s="18">
        <f>Price!C167/Price!C166-1</f>
        <v>-1.1226451364859558E-2</v>
      </c>
      <c r="E199" s="18">
        <f>Price!D167/Price!D166-1</f>
        <v>-9.4576667967226635E-3</v>
      </c>
      <c r="F199" s="18">
        <f>Price!E167/Price!E166-1</f>
        <v>3.272190985344281E-2</v>
      </c>
      <c r="G199" s="18">
        <f>Price!F167/Price!F166-1</f>
        <v>-3.9337524177949668E-2</v>
      </c>
      <c r="H199" s="18">
        <f>Price!G167/Price!G166-1</f>
        <v>-3.4337128167462483E-2</v>
      </c>
      <c r="I199" s="18">
        <f>Price!H167/Price!H166-1</f>
        <v>1.2514220705347023E-2</v>
      </c>
      <c r="J199" s="18">
        <f>Price!I167/Price!I166-1</f>
        <v>-2.6319637373884985E-2</v>
      </c>
      <c r="K199" s="18">
        <f>Price!J167/Price!J166-1</f>
        <v>2.1436227224009841E-3</v>
      </c>
      <c r="L199" s="18">
        <f>Price!K167/Price!K166-1</f>
        <v>5.9208476160799162E-3</v>
      </c>
      <c r="M199" s="19"/>
      <c r="N199" s="18">
        <f t="shared" si="34"/>
        <v>-7.5926276807510183E-3</v>
      </c>
      <c r="O199" s="21">
        <f t="shared" si="35"/>
        <v>-759.2627680751018</v>
      </c>
      <c r="P199" s="21">
        <f t="shared" si="36"/>
        <v>2.2106460108480622E-2</v>
      </c>
      <c r="Q199" s="18">
        <f t="shared" si="37"/>
        <v>2.8330568560672603E-2</v>
      </c>
      <c r="R199" s="25">
        <f t="shared" si="38"/>
        <v>3.6361891088492374E-2</v>
      </c>
      <c r="S199" s="18">
        <f t="shared" si="39"/>
        <v>5.1427316475932551E-2</v>
      </c>
      <c r="T199" s="19">
        <f t="shared" si="40"/>
        <v>1.3252481002773695E-3</v>
      </c>
      <c r="U199" s="19">
        <f t="shared" si="40"/>
        <v>1.70093752210856E-3</v>
      </c>
      <c r="V199" s="19">
        <f t="shared" si="40"/>
        <v>2.4056683972344048E-3</v>
      </c>
      <c r="W199" s="19"/>
      <c r="X199" s="19"/>
      <c r="Y199" s="19"/>
      <c r="Z199" s="19"/>
      <c r="AA199" s="19"/>
      <c r="AB199" s="19"/>
      <c r="AC199" s="19"/>
      <c r="AD199" s="20"/>
    </row>
    <row r="200" spans="2:30" s="17" customFormat="1" ht="16.2" x14ac:dyDescent="0.3">
      <c r="B200" s="17">
        <v>167</v>
      </c>
      <c r="C200" s="18">
        <f>Price!B168/Price!B167-1</f>
        <v>6.2079668908432417E-3</v>
      </c>
      <c r="D200" s="18">
        <f>Price!C168/Price!C167-1</f>
        <v>1.0420717007543212E-2</v>
      </c>
      <c r="E200" s="18">
        <f>Price!D168/Price!D167-1</f>
        <v>-5.0418314452724822E-3</v>
      </c>
      <c r="F200" s="18">
        <f>Price!E168/Price!E167-1</f>
        <v>-2.5437343805783663E-2</v>
      </c>
      <c r="G200" s="18">
        <f>Price!F168/Price!F167-1</f>
        <v>-1.761759746306546E-3</v>
      </c>
      <c r="H200" s="18">
        <f>Price!G168/Price!G167-1</f>
        <v>-2.167712492869367E-2</v>
      </c>
      <c r="I200" s="18">
        <f>Price!H168/Price!H167-1</f>
        <v>-2.8651685393258353E-2</v>
      </c>
      <c r="J200" s="18">
        <f>Price!I168/Price!I167-1</f>
        <v>-5.3461480702808206E-2</v>
      </c>
      <c r="K200" s="18">
        <f>Price!J168/Price!J167-1</f>
        <v>2.5311942959001854E-2</v>
      </c>
      <c r="L200" s="18">
        <f>Price!K168/Price!K167-1</f>
        <v>1.1152416356877248E-2</v>
      </c>
      <c r="M200" s="19"/>
      <c r="N200" s="18">
        <f t="shared" si="34"/>
        <v>-8.2938182807857364E-3</v>
      </c>
      <c r="O200" s="21">
        <f t="shared" si="35"/>
        <v>-829.38182807857368</v>
      </c>
      <c r="P200" s="21">
        <f t="shared" si="36"/>
        <v>2.3685100538533881E-2</v>
      </c>
      <c r="Q200" s="18">
        <f t="shared" si="37"/>
        <v>3.0353677675239357E-2</v>
      </c>
      <c r="R200" s="25">
        <f t="shared" si="38"/>
        <v>3.8958523525517708E-2</v>
      </c>
      <c r="S200" s="18">
        <f t="shared" si="39"/>
        <v>5.509978328426187E-2</v>
      </c>
      <c r="T200" s="19">
        <f t="shared" si="40"/>
        <v>1.4198851530068813E-3</v>
      </c>
      <c r="U200" s="19">
        <f t="shared" si="40"/>
        <v>1.8224028642853964E-3</v>
      </c>
      <c r="V200" s="19">
        <f t="shared" si="40"/>
        <v>2.5774591486500405E-3</v>
      </c>
      <c r="W200" s="19"/>
      <c r="X200" s="19"/>
      <c r="Y200" s="19"/>
      <c r="Z200" s="19"/>
      <c r="AA200" s="19"/>
      <c r="AB200" s="19"/>
      <c r="AC200" s="19"/>
      <c r="AD200" s="20"/>
    </row>
    <row r="201" spans="2:30" s="17" customFormat="1" ht="16.2" x14ac:dyDescent="0.3">
      <c r="B201" s="17">
        <v>168</v>
      </c>
      <c r="C201" s="18">
        <f>Price!B169/Price!B168-1</f>
        <v>-2.0994001713796062E-2</v>
      </c>
      <c r="D201" s="18">
        <f>Price!C169/Price!C168-1</f>
        <v>-3.07858077426304E-3</v>
      </c>
      <c r="E201" s="18">
        <f>Price!D169/Price!D168-1</f>
        <v>-1.2510095171736069E-3</v>
      </c>
      <c r="F201" s="18">
        <f>Price!E169/Price!E168-1</f>
        <v>-4.0296730469823294E-2</v>
      </c>
      <c r="G201" s="18">
        <f>Price!F169/Price!F168-1</f>
        <v>-2.8275722965988459E-2</v>
      </c>
      <c r="H201" s="18">
        <f>Price!G169/Price!G168-1</f>
        <v>-3.7317784256559738E-2</v>
      </c>
      <c r="I201" s="18">
        <f>Price!H169/Price!H168-1</f>
        <v>-1.3591671486408274E-2</v>
      </c>
      <c r="J201" s="18">
        <f>Price!I169/Price!I168-1</f>
        <v>-8.9375429689566577E-3</v>
      </c>
      <c r="K201" s="18">
        <f>Price!J169/Price!J168-1</f>
        <v>-2.2600834492350508E-2</v>
      </c>
      <c r="L201" s="18">
        <f>Price!K169/Price!K168-1</f>
        <v>0</v>
      </c>
      <c r="M201" s="19"/>
      <c r="N201" s="18">
        <f t="shared" si="34"/>
        <v>-1.7634387864531965E-2</v>
      </c>
      <c r="O201" s="21">
        <f t="shared" si="35"/>
        <v>-1763.4387864531964</v>
      </c>
      <c r="P201" s="21">
        <f t="shared" si="36"/>
        <v>1.4656986897722695E-2</v>
      </c>
      <c r="Q201" s="18">
        <f t="shared" si="37"/>
        <v>1.8783684504943218E-2</v>
      </c>
      <c r="R201" s="25">
        <f t="shared" si="38"/>
        <v>2.4108598058899373E-2</v>
      </c>
      <c r="S201" s="18">
        <f t="shared" si="39"/>
        <v>3.409725030936165E-2</v>
      </c>
      <c r="T201" s="19">
        <f t="shared" si="40"/>
        <v>8.7866370041514159E-4</v>
      </c>
      <c r="U201" s="19">
        <f t="shared" si="40"/>
        <v>1.1277526502683271E-3</v>
      </c>
      <c r="V201" s="19">
        <f t="shared" si="40"/>
        <v>1.5950020946593623E-3</v>
      </c>
      <c r="W201" s="19"/>
      <c r="X201" s="19"/>
      <c r="Y201" s="19"/>
      <c r="Z201" s="19"/>
      <c r="AA201" s="19"/>
      <c r="AB201" s="19"/>
      <c r="AC201" s="19"/>
      <c r="AD201" s="20"/>
    </row>
    <row r="202" spans="2:30" s="17" customFormat="1" ht="16.2" x14ac:dyDescent="0.3">
      <c r="B202" s="17">
        <v>169</v>
      </c>
      <c r="C202" s="18">
        <f>Price!B170/Price!B169-1</f>
        <v>1.4179431072210091E-2</v>
      </c>
      <c r="D202" s="18">
        <f>Price!C170/Price!C169-1</f>
        <v>-1.1039913533544277E-2</v>
      </c>
      <c r="E202" s="18">
        <f>Price!D170/Price!D169-1</f>
        <v>-3.6467417155541249E-3</v>
      </c>
      <c r="F202" s="18">
        <f>Price!E170/Price!E169-1</f>
        <v>-4.7905334478480777E-2</v>
      </c>
      <c r="G202" s="18">
        <f>Price!F170/Price!F169-1</f>
        <v>-9.9113942114344988E-3</v>
      </c>
      <c r="H202" s="18">
        <f>Price!G170/Price!G169-1</f>
        <v>1.8574601251766687E-2</v>
      </c>
      <c r="I202" s="18">
        <f>Price!H170/Price!H169-1</f>
        <v>1.4951627088830133E-2</v>
      </c>
      <c r="J202" s="18">
        <f>Price!I170/Price!I169-1</f>
        <v>1.3607257203842149E-2</v>
      </c>
      <c r="K202" s="18">
        <f>Price!J170/Price!J169-1</f>
        <v>-7.1149057274990657E-3</v>
      </c>
      <c r="L202" s="18">
        <f>Price!K170/Price!K169-1</f>
        <v>3.0637254901977329E-4</v>
      </c>
      <c r="M202" s="19"/>
      <c r="N202" s="18">
        <f t="shared" si="34"/>
        <v>-1.799900050084391E-3</v>
      </c>
      <c r="O202" s="21">
        <f t="shared" si="35"/>
        <v>-179.99000500843908</v>
      </c>
      <c r="P202" s="21">
        <f t="shared" si="36"/>
        <v>1.9724308879128398E-2</v>
      </c>
      <c r="Q202" s="18">
        <f t="shared" si="37"/>
        <v>2.5277718923332266E-2</v>
      </c>
      <c r="R202" s="25">
        <f t="shared" si="38"/>
        <v>3.2443600998945457E-2</v>
      </c>
      <c r="S202" s="18">
        <f t="shared" si="39"/>
        <v>4.5885604027885225E-2</v>
      </c>
      <c r="T202" s="19">
        <f t="shared" si="40"/>
        <v>1.1824418175988801E-3</v>
      </c>
      <c r="U202" s="19">
        <f t="shared" si="40"/>
        <v>1.5176476426136596E-3</v>
      </c>
      <c r="V202" s="19">
        <f t="shared" si="40"/>
        <v>2.1464380228658148E-3</v>
      </c>
      <c r="W202" s="19"/>
      <c r="X202" s="19"/>
      <c r="Y202" s="19"/>
      <c r="Z202" s="19"/>
      <c r="AA202" s="19"/>
      <c r="AB202" s="19"/>
      <c r="AC202" s="19"/>
      <c r="AD202" s="20"/>
    </row>
    <row r="203" spans="2:30" s="17" customFormat="1" ht="16.2" x14ac:dyDescent="0.3">
      <c r="B203" s="17">
        <v>170</v>
      </c>
      <c r="C203" s="18">
        <f>Price!B171/Price!B170-1</f>
        <v>-1.7433330456546159E-2</v>
      </c>
      <c r="D203" s="18">
        <f>Price!C171/Price!C170-1</f>
        <v>-2.1467603434816573E-2</v>
      </c>
      <c r="E203" s="18">
        <f>Price!D171/Price!D170-1</f>
        <v>-1.6199872692552519E-2</v>
      </c>
      <c r="F203" s="18">
        <f>Price!E171/Price!E170-1</f>
        <v>-9.6221309010724454E-3</v>
      </c>
      <c r="G203" s="18">
        <f>Price!F171/Price!F170-1</f>
        <v>-4.0356922915655291E-3</v>
      </c>
      <c r="H203" s="18">
        <f>Price!G171/Price!G170-1</f>
        <v>-1.2091179385530282E-2</v>
      </c>
      <c r="I203" s="18">
        <f>Price!H171/Price!H170-1</f>
        <v>-1.2709416522241446E-2</v>
      </c>
      <c r="J203" s="18">
        <f>Price!I171/Price!I170-1</f>
        <v>-1.7741510923927395E-2</v>
      </c>
      <c r="K203" s="18">
        <f>Price!J171/Price!J170-1</f>
        <v>-1.6839842350412249E-2</v>
      </c>
      <c r="L203" s="18">
        <f>Price!K171/Price!K170-1</f>
        <v>1.2557427258805598E-2</v>
      </c>
      <c r="M203" s="19"/>
      <c r="N203" s="18">
        <f t="shared" si="34"/>
        <v>-1.15583151699859E-2</v>
      </c>
      <c r="O203" s="21">
        <f t="shared" si="35"/>
        <v>-1155.8315169985899</v>
      </c>
      <c r="P203" s="21">
        <f t="shared" si="36"/>
        <v>9.7973747608370021E-3</v>
      </c>
      <c r="Q203" s="18">
        <f t="shared" si="37"/>
        <v>1.2555840962977818E-2</v>
      </c>
      <c r="R203" s="25">
        <f t="shared" si="38"/>
        <v>1.611524740996555E-2</v>
      </c>
      <c r="S203" s="18">
        <f t="shared" si="39"/>
        <v>2.2792101946054549E-2</v>
      </c>
      <c r="T203" s="19">
        <f t="shared" si="40"/>
        <v>5.8733746722858162E-4</v>
      </c>
      <c r="U203" s="19">
        <f t="shared" si="40"/>
        <v>7.5383947801185998E-4</v>
      </c>
      <c r="V203" s="19">
        <f t="shared" si="40"/>
        <v>1.066169559592482E-3</v>
      </c>
      <c r="W203" s="19"/>
      <c r="X203" s="19"/>
      <c r="Y203" s="19"/>
      <c r="Z203" s="19"/>
      <c r="AA203" s="19"/>
      <c r="AB203" s="19"/>
      <c r="AC203" s="19"/>
      <c r="AD203" s="20"/>
    </row>
    <row r="204" spans="2:30" s="17" customFormat="1" ht="16.2" x14ac:dyDescent="0.3">
      <c r="B204" s="17">
        <v>171</v>
      </c>
      <c r="C204" s="18">
        <f>Price!B172/Price!B171-1</f>
        <v>-2.3715415019762709E-3</v>
      </c>
      <c r="D204" s="18">
        <f>Price!C172/Price!C171-1</f>
        <v>-6.0630235341044836E-3</v>
      </c>
      <c r="E204" s="18">
        <f>Price!D172/Price!D171-1</f>
        <v>-8.5568244314321307E-3</v>
      </c>
      <c r="F204" s="18">
        <f>Price!E172/Price!E171-1</f>
        <v>-2.7426373848800756E-2</v>
      </c>
      <c r="G204" s="18">
        <f>Price!F172/Price!F171-1</f>
        <v>1.1840391522266458E-4</v>
      </c>
      <c r="H204" s="18">
        <f>Price!G172/Price!G171-1</f>
        <v>1.3242375601926204E-2</v>
      </c>
      <c r="I204" s="18">
        <f>Price!H172/Price!H171-1</f>
        <v>-5.3540081919251081E-2</v>
      </c>
      <c r="J204" s="18">
        <f>Price!I172/Price!I171-1</f>
        <v>-1.8544324150498448E-2</v>
      </c>
      <c r="K204" s="18">
        <f>Price!J172/Price!J171-1</f>
        <v>-1.2026239067055244E-2</v>
      </c>
      <c r="L204" s="18">
        <f>Price!K172/Price!K171-1</f>
        <v>-1.3309134906231201E-2</v>
      </c>
      <c r="M204" s="19"/>
      <c r="N204" s="18">
        <f t="shared" si="34"/>
        <v>-1.2847676384220075E-2</v>
      </c>
      <c r="O204" s="21">
        <f t="shared" si="35"/>
        <v>-1284.7676384220074</v>
      </c>
      <c r="P204" s="21">
        <f t="shared" si="36"/>
        <v>1.8026992615450335E-2</v>
      </c>
      <c r="Q204" s="18">
        <f t="shared" si="37"/>
        <v>2.3102520608391332E-2</v>
      </c>
      <c r="R204" s="25">
        <f t="shared" si="38"/>
        <v>2.9651764186550876E-2</v>
      </c>
      <c r="S204" s="18">
        <f t="shared" si="39"/>
        <v>4.1937055946302822E-2</v>
      </c>
      <c r="T204" s="19">
        <f t="shared" si="40"/>
        <v>1.0806903321520392E-3</v>
      </c>
      <c r="U204" s="19">
        <f t="shared" si="40"/>
        <v>1.3870510249006508E-3</v>
      </c>
      <c r="V204" s="19">
        <f t="shared" si="40"/>
        <v>1.9617327342033447E-3</v>
      </c>
      <c r="W204" s="19"/>
      <c r="X204" s="19"/>
      <c r="Y204" s="19"/>
      <c r="Z204" s="19"/>
      <c r="AA204" s="19"/>
      <c r="AB204" s="19"/>
      <c r="AC204" s="19"/>
      <c r="AD204" s="20"/>
    </row>
    <row r="205" spans="2:30" s="17" customFormat="1" ht="16.2" x14ac:dyDescent="0.3">
      <c r="B205" s="17">
        <v>172</v>
      </c>
      <c r="C205" s="18">
        <f>Price!B173/Price!B172-1</f>
        <v>-1.2326113752419987E-3</v>
      </c>
      <c r="D205" s="18">
        <f>Price!C173/Price!C172-1</f>
        <v>-1.6373705754876067E-2</v>
      </c>
      <c r="E205" s="18">
        <f>Price!D173/Price!D172-1</f>
        <v>-5.5813877604294237E-2</v>
      </c>
      <c r="F205" s="18">
        <f>Price!E173/Price!E172-1</f>
        <v>-4.1415192507804344E-2</v>
      </c>
      <c r="G205" s="18">
        <f>Price!F173/Price!F172-1</f>
        <v>2.4467245461721188E-3</v>
      </c>
      <c r="H205" s="18">
        <f>Price!G173/Price!G172-1</f>
        <v>-7.3069306930693023E-2</v>
      </c>
      <c r="I205" s="18">
        <f>Price!H173/Price!H172-1</f>
        <v>8.9644513137556725E-3</v>
      </c>
      <c r="J205" s="18">
        <f>Price!I173/Price!I172-1</f>
        <v>-1.3215377894276958E-2</v>
      </c>
      <c r="K205" s="18">
        <f>Price!J173/Price!J172-1</f>
        <v>4.4264109184801725E-3</v>
      </c>
      <c r="L205" s="18">
        <f>Price!K173/Price!K172-1</f>
        <v>-1.2262415695892037E-2</v>
      </c>
      <c r="M205" s="19"/>
      <c r="N205" s="18">
        <f t="shared" si="34"/>
        <v>-1.9754490098467071E-2</v>
      </c>
      <c r="O205" s="21">
        <f t="shared" si="35"/>
        <v>-1975.449009846707</v>
      </c>
      <c r="P205" s="21">
        <f t="shared" si="36"/>
        <v>2.7824257029176173E-2</v>
      </c>
      <c r="Q205" s="18">
        <f t="shared" si="37"/>
        <v>3.5658220155856082E-2</v>
      </c>
      <c r="R205" s="25">
        <f t="shared" si="38"/>
        <v>4.5766830091670402E-2</v>
      </c>
      <c r="S205" s="18">
        <f t="shared" si="39"/>
        <v>6.4728901186589916E-2</v>
      </c>
      <c r="T205" s="19">
        <f t="shared" si="40"/>
        <v>1.6680211842419362E-3</v>
      </c>
      <c r="U205" s="19">
        <f t="shared" si="40"/>
        <v>2.1408820124739279E-3</v>
      </c>
      <c r="V205" s="19">
        <f t="shared" si="40"/>
        <v>3.0278902856065125E-3</v>
      </c>
      <c r="W205" s="19"/>
      <c r="X205" s="19"/>
      <c r="Y205" s="19"/>
      <c r="Z205" s="19"/>
      <c r="AA205" s="19"/>
      <c r="AB205" s="19"/>
      <c r="AC205" s="19"/>
      <c r="AD205" s="20"/>
    </row>
    <row r="206" spans="2:30" s="17" customFormat="1" ht="16.2" x14ac:dyDescent="0.3">
      <c r="B206" s="17">
        <v>173</v>
      </c>
      <c r="C206" s="18">
        <f>Price!B174/Price!B173-1</f>
        <v>-3.6142454160791315E-3</v>
      </c>
      <c r="D206" s="18">
        <f>Price!C174/Price!C173-1</f>
        <v>9.0575275397795085E-3</v>
      </c>
      <c r="E206" s="18">
        <f>Price!D174/Price!D173-1</f>
        <v>3.4040641415538087E-3</v>
      </c>
      <c r="F206" s="18">
        <f>Price!E174/Price!E173-1</f>
        <v>-4.1250542770299603E-2</v>
      </c>
      <c r="G206" s="18">
        <f>Price!F174/Price!F173-1</f>
        <v>8.2670655853869235E-3</v>
      </c>
      <c r="H206" s="18">
        <f>Price!G174/Price!G173-1</f>
        <v>1.2817773979918456E-3</v>
      </c>
      <c r="I206" s="18">
        <f>Price!H174/Price!H173-1</f>
        <v>1.9301470588235281E-2</v>
      </c>
      <c r="J206" s="18">
        <f>Price!I174/Price!I173-1</f>
        <v>4.095185390149414E-3</v>
      </c>
      <c r="K206" s="18">
        <f>Price!J174/Price!J173-1</f>
        <v>3.6724201248605759E-4</v>
      </c>
      <c r="L206" s="18">
        <f>Price!K174/Price!K173-1</f>
        <v>8.379888268156499E-3</v>
      </c>
      <c r="M206" s="19"/>
      <c r="N206" s="18">
        <f t="shared" si="34"/>
        <v>9.2894327373606029E-4</v>
      </c>
      <c r="O206" s="21">
        <f t="shared" si="35"/>
        <v>92.894327373606032</v>
      </c>
      <c r="P206" s="21">
        <f t="shared" si="36"/>
        <v>1.6087708149561702E-2</v>
      </c>
      <c r="Q206" s="18">
        <f t="shared" si="37"/>
        <v>2.0617227565095431E-2</v>
      </c>
      <c r="R206" s="25">
        <f t="shared" si="38"/>
        <v>2.6461925099143312E-2</v>
      </c>
      <c r="S206" s="18">
        <f t="shared" si="39"/>
        <v>3.7425605651922378E-2</v>
      </c>
      <c r="T206" s="19">
        <f t="shared" si="40"/>
        <v>9.6443322713817979E-4</v>
      </c>
      <c r="U206" s="19">
        <f t="shared" si="40"/>
        <v>1.2378366460319688E-3</v>
      </c>
      <c r="V206" s="19">
        <f t="shared" si="40"/>
        <v>1.7506959906477286E-3</v>
      </c>
      <c r="W206" s="19"/>
      <c r="X206" s="19"/>
      <c r="Y206" s="19"/>
      <c r="Z206" s="19"/>
      <c r="AA206" s="19"/>
      <c r="AB206" s="19"/>
      <c r="AC206" s="19"/>
      <c r="AD206" s="20"/>
    </row>
    <row r="207" spans="2:30" s="17" customFormat="1" ht="16.2" x14ac:dyDescent="0.3">
      <c r="B207" s="17">
        <v>174</v>
      </c>
      <c r="C207" s="18">
        <f>Price!B175/Price!B174-1</f>
        <v>-4.2024241351853453E-2</v>
      </c>
      <c r="D207" s="18">
        <f>Price!C175/Price!C174-1</f>
        <v>-2.1348859776807227E-2</v>
      </c>
      <c r="E207" s="18">
        <f>Price!D175/Price!D174-1</f>
        <v>-2.3764831493566785E-3</v>
      </c>
      <c r="F207" s="18">
        <f>Price!E175/Price!E174-1</f>
        <v>7.925724637681153E-3</v>
      </c>
      <c r="G207" s="18">
        <f>Price!F175/Price!F174-1</f>
        <v>4.2818470508614315E-3</v>
      </c>
      <c r="H207" s="18">
        <f>Price!G175/Price!G174-1</f>
        <v>-1.8988692127160145E-2</v>
      </c>
      <c r="I207" s="18">
        <f>Price!H175/Price!H174-1</f>
        <v>-6.2518785692816436E-2</v>
      </c>
      <c r="J207" s="18">
        <f>Price!I175/Price!I174-1</f>
        <v>-3.5218253968254065E-2</v>
      </c>
      <c r="K207" s="18">
        <f>Price!J175/Price!J174-1</f>
        <v>-4.4787077826725419E-2</v>
      </c>
      <c r="L207" s="18">
        <f>Price!K175/Price!K174-1</f>
        <v>6.7713142505387847E-3</v>
      </c>
      <c r="M207" s="19"/>
      <c r="N207" s="18">
        <f t="shared" si="34"/>
        <v>-2.0828350795389205E-2</v>
      </c>
      <c r="O207" s="21">
        <f t="shared" si="35"/>
        <v>-2082.8350795389206</v>
      </c>
      <c r="P207" s="21">
        <f t="shared" si="36"/>
        <v>2.4791654389874233E-2</v>
      </c>
      <c r="Q207" s="18">
        <f t="shared" si="37"/>
        <v>3.1771783495783995E-2</v>
      </c>
      <c r="R207" s="25">
        <f t="shared" si="38"/>
        <v>4.0778642641312E-2</v>
      </c>
      <c r="S207" s="18">
        <f t="shared" si="39"/>
        <v>5.7674012483839202E-2</v>
      </c>
      <c r="T207" s="19">
        <f t="shared" si="40"/>
        <v>1.4862213453301759E-3</v>
      </c>
      <c r="U207" s="19">
        <f t="shared" si="40"/>
        <v>1.9075444453771826E-3</v>
      </c>
      <c r="V207" s="19">
        <f t="shared" si="40"/>
        <v>2.6978765115812627E-3</v>
      </c>
      <c r="W207" s="19"/>
      <c r="X207" s="19"/>
      <c r="Y207" s="19"/>
      <c r="Z207" s="19"/>
      <c r="AA207" s="19"/>
      <c r="AB207" s="19"/>
      <c r="AC207" s="19"/>
      <c r="AD207" s="20"/>
    </row>
    <row r="208" spans="2:30" s="17" customFormat="1" ht="16.2" x14ac:dyDescent="0.3">
      <c r="B208" s="17">
        <v>175</v>
      </c>
      <c r="C208" s="18">
        <f>Price!B176/Price!B175-1</f>
        <v>3.629479128186186E-2</v>
      </c>
      <c r="D208" s="18">
        <f>Price!C176/Price!C175-1</f>
        <v>4.3463890266071559E-2</v>
      </c>
      <c r="E208" s="18">
        <f>Price!D176/Price!D175-1</f>
        <v>3.1537518772332573E-2</v>
      </c>
      <c r="F208" s="18">
        <f>Price!E176/Price!E175-1</f>
        <v>3.3363289148505837E-2</v>
      </c>
      <c r="G208" s="18">
        <f>Price!F176/Price!F175-1</f>
        <v>6.2204367264961924E-4</v>
      </c>
      <c r="H208" s="18">
        <f>Price!G176/Price!G175-1</f>
        <v>5.2849064810787327E-2</v>
      </c>
      <c r="I208" s="18">
        <f>Price!H176/Price!H175-1</f>
        <v>0.48380891311317753</v>
      </c>
      <c r="J208" s="18">
        <f>Price!I176/Price!I175-1</f>
        <v>7.6835189945729798E-2</v>
      </c>
      <c r="K208" s="18">
        <f>Price!J176/Price!J175-1</f>
        <v>3.0745580322828703E-2</v>
      </c>
      <c r="L208" s="18">
        <f>Price!K176/Price!K175-1</f>
        <v>4.6163252827881252E-2</v>
      </c>
      <c r="M208" s="19"/>
      <c r="N208" s="18">
        <f t="shared" si="34"/>
        <v>8.35683534161826E-2</v>
      </c>
      <c r="O208" s="21">
        <f t="shared" si="35"/>
        <v>8356.8353416182599</v>
      </c>
      <c r="P208" s="21">
        <f t="shared" si="36"/>
        <v>0.14193970037775883</v>
      </c>
      <c r="Q208" s="18">
        <f t="shared" si="37"/>
        <v>0.18190304523204837</v>
      </c>
      <c r="R208" s="25">
        <f t="shared" si="38"/>
        <v>0.23347003097476177</v>
      </c>
      <c r="S208" s="18">
        <f t="shared" si="39"/>
        <v>0.33020112021579318</v>
      </c>
      <c r="T208" s="19">
        <f t="shared" si="40"/>
        <v>8.5090655562444269E-3</v>
      </c>
      <c r="U208" s="19">
        <f t="shared" si="40"/>
        <v>1.0921267406207536E-2</v>
      </c>
      <c r="V208" s="19">
        <f t="shared" si="40"/>
        <v>1.5446156907803692E-2</v>
      </c>
      <c r="W208" s="19"/>
      <c r="X208" s="19"/>
      <c r="Y208" s="19"/>
      <c r="Z208" s="19"/>
      <c r="AA208" s="19"/>
      <c r="AB208" s="19"/>
      <c r="AC208" s="19"/>
      <c r="AD208" s="20"/>
    </row>
    <row r="209" spans="2:30" s="17" customFormat="1" ht="16.2" x14ac:dyDescent="0.3">
      <c r="B209" s="17">
        <v>176</v>
      </c>
      <c r="C209" s="18">
        <f>Price!B177/Price!B176-1</f>
        <v>-7.0403707334460996E-3</v>
      </c>
      <c r="D209" s="18">
        <f>Price!C177/Price!C176-1</f>
        <v>-5.7808045612923742E-3</v>
      </c>
      <c r="E209" s="18">
        <f>Price!D177/Price!D176-1</f>
        <v>-2.4180862813347193E-2</v>
      </c>
      <c r="F209" s="18">
        <f>Price!E177/Price!E176-1</f>
        <v>-3.6199586911620729E-2</v>
      </c>
      <c r="G209" s="18">
        <f>Price!F177/Price!F176-1</f>
        <v>2.1343556136919961E-2</v>
      </c>
      <c r="H209" s="18">
        <f>Price!G177/Price!G176-1</f>
        <v>0</v>
      </c>
      <c r="I209" s="18">
        <f>Price!H177/Price!H176-1</f>
        <v>1.5557476231633505E-2</v>
      </c>
      <c r="J209" s="18">
        <f>Price!I177/Price!I176-1</f>
        <v>-4.3076923076923124E-2</v>
      </c>
      <c r="K209" s="18">
        <f>Price!J177/Price!J176-1</f>
        <v>7.0842654735272514E-3</v>
      </c>
      <c r="L209" s="18">
        <f>Price!K177/Price!K176-1</f>
        <v>7.3056691992987588E-3</v>
      </c>
      <c r="M209" s="19"/>
      <c r="N209" s="18">
        <f t="shared" si="34"/>
        <v>-6.498758105525004E-3</v>
      </c>
      <c r="O209" s="21">
        <f t="shared" si="35"/>
        <v>-649.87581055250041</v>
      </c>
      <c r="P209" s="21">
        <f t="shared" si="36"/>
        <v>2.1634677790941442E-2</v>
      </c>
      <c r="Q209" s="18">
        <f t="shared" si="37"/>
        <v>2.7725955193034005E-2</v>
      </c>
      <c r="R209" s="25">
        <f t="shared" si="38"/>
        <v>3.5585878232356483E-2</v>
      </c>
      <c r="S209" s="18">
        <f t="shared" si="39"/>
        <v>5.0329786684515217E-2</v>
      </c>
      <c r="T209" s="19">
        <f t="shared" si="40"/>
        <v>1.2969654798580378E-3</v>
      </c>
      <c r="U209" s="19">
        <f t="shared" si="40"/>
        <v>1.6646371717932294E-3</v>
      </c>
      <c r="V209" s="19">
        <f t="shared" si="40"/>
        <v>2.3543281190483638E-3</v>
      </c>
      <c r="W209" s="19"/>
      <c r="X209" s="19"/>
      <c r="Y209" s="19"/>
      <c r="Z209" s="19"/>
      <c r="AA209" s="19"/>
      <c r="AB209" s="19"/>
      <c r="AC209" s="19"/>
      <c r="AD209" s="20"/>
    </row>
    <row r="210" spans="2:30" s="17" customFormat="1" ht="16.2" x14ac:dyDescent="0.3">
      <c r="B210" s="17">
        <v>177</v>
      </c>
      <c r="C210" s="18">
        <f>Price!B178/Price!B177-1</f>
        <v>-3.9490217196195276E-3</v>
      </c>
      <c r="D210" s="18">
        <f>Price!C178/Price!C177-1</f>
        <v>8.7614496216636972E-4</v>
      </c>
      <c r="E210" s="18">
        <f>Price!D178/Price!D177-1</f>
        <v>1.1146742578842517E-3</v>
      </c>
      <c r="F210" s="18">
        <f>Price!E178/Price!E177-1</f>
        <v>5.639521768554534E-4</v>
      </c>
      <c r="G210" s="18">
        <f>Price!F178/Price!F177-1</f>
        <v>-1.4823550297358712E-2</v>
      </c>
      <c r="H210" s="18">
        <f>Price!G178/Price!G177-1</f>
        <v>-3.5116711423259672E-2</v>
      </c>
      <c r="I210" s="18">
        <f>Price!H178/Price!H177-1</f>
        <v>5.617021276595735E-2</v>
      </c>
      <c r="J210" s="18">
        <f>Price!I178/Price!I177-1</f>
        <v>-7.7613926155883917E-4</v>
      </c>
      <c r="K210" s="18">
        <f>Price!J178/Price!J177-1</f>
        <v>-4.1466123657904697E-2</v>
      </c>
      <c r="L210" s="18">
        <f>Price!K178/Price!K177-1</f>
        <v>-3.7133739483608985E-2</v>
      </c>
      <c r="M210" s="19"/>
      <c r="N210" s="18">
        <f t="shared" si="34"/>
        <v>-7.4540301680447009E-3</v>
      </c>
      <c r="O210" s="21">
        <f t="shared" si="35"/>
        <v>-745.4030168044701</v>
      </c>
      <c r="P210" s="21">
        <f t="shared" si="36"/>
        <v>2.8223842489822477E-2</v>
      </c>
      <c r="Q210" s="18">
        <f t="shared" si="37"/>
        <v>3.6170309528516215E-2</v>
      </c>
      <c r="R210" s="25">
        <f t="shared" si="38"/>
        <v>4.6424089685891554E-2</v>
      </c>
      <c r="S210" s="18">
        <f t="shared" si="39"/>
        <v>6.5658475973462069E-2</v>
      </c>
      <c r="T210" s="19">
        <f t="shared" si="40"/>
        <v>1.6919757147285618E-3</v>
      </c>
      <c r="U210" s="19">
        <f t="shared" si="40"/>
        <v>2.1716273195003383E-3</v>
      </c>
      <c r="V210" s="19">
        <f t="shared" si="40"/>
        <v>3.0713739600597731E-3</v>
      </c>
      <c r="W210" s="19"/>
      <c r="X210" s="19"/>
      <c r="Y210" s="19"/>
      <c r="Z210" s="19"/>
      <c r="AA210" s="19"/>
      <c r="AB210" s="19"/>
      <c r="AC210" s="19"/>
      <c r="AD210" s="20"/>
    </row>
    <row r="211" spans="2:30" s="17" customFormat="1" ht="16.2" x14ac:dyDescent="0.3">
      <c r="B211" s="17">
        <v>178</v>
      </c>
      <c r="C211" s="18">
        <f>Price!B179/Price!B178-1</f>
        <v>9.6413768246530474E-3</v>
      </c>
      <c r="D211" s="18">
        <f>Price!C179/Price!C178-1</f>
        <v>-3.6606716536685679E-3</v>
      </c>
      <c r="E211" s="18">
        <f>Price!D179/Price!D178-1</f>
        <v>1.7866319503922812E-2</v>
      </c>
      <c r="F211" s="18">
        <f>Price!E179/Price!E178-1</f>
        <v>-4.6218013752677978E-3</v>
      </c>
      <c r="G211" s="18">
        <f>Price!F179/Price!F178-1</f>
        <v>-4.6130875765845181E-3</v>
      </c>
      <c r="H211" s="18">
        <f>Price!G179/Price!G178-1</f>
        <v>-6.4226075786769643E-3</v>
      </c>
      <c r="I211" s="18">
        <f>Price!H179/Price!H178-1</f>
        <v>-9.4681708299757528E-3</v>
      </c>
      <c r="J211" s="18">
        <f>Price!I179/Price!I178-1</f>
        <v>-1.5201952951620079E-2</v>
      </c>
      <c r="K211" s="18">
        <f>Price!J179/Price!J178-1</f>
        <v>-1.5836230204712143E-2</v>
      </c>
      <c r="L211" s="18">
        <f>Price!K179/Price!K178-1</f>
        <v>1.4763482976800413E-2</v>
      </c>
      <c r="M211" s="19"/>
      <c r="N211" s="18">
        <f t="shared" si="34"/>
        <v>-1.7553342865129552E-3</v>
      </c>
      <c r="O211" s="21">
        <f t="shared" si="35"/>
        <v>-175.53342865129551</v>
      </c>
      <c r="P211" s="21">
        <f t="shared" si="36"/>
        <v>1.1870288839676958E-2</v>
      </c>
      <c r="Q211" s="18">
        <f t="shared" si="37"/>
        <v>1.5212387245954606E-2</v>
      </c>
      <c r="R211" s="25">
        <f t="shared" si="38"/>
        <v>1.9524887650904217E-2</v>
      </c>
      <c r="S211" s="18">
        <f t="shared" si="39"/>
        <v>2.7614421206433211E-2</v>
      </c>
      <c r="T211" s="19">
        <f t="shared" si="40"/>
        <v>7.1160546090736135E-4</v>
      </c>
      <c r="U211" s="19">
        <f t="shared" si="40"/>
        <v>9.1333572116900617E-4</v>
      </c>
      <c r="V211" s="19">
        <f t="shared" si="40"/>
        <v>1.2917481400244756E-3</v>
      </c>
      <c r="W211" s="19"/>
      <c r="X211" s="19"/>
      <c r="Y211" s="19"/>
      <c r="Z211" s="19"/>
      <c r="AA211" s="19"/>
      <c r="AB211" s="19"/>
      <c r="AC211" s="19"/>
      <c r="AD211" s="20"/>
    </row>
    <row r="212" spans="2:30" s="17" customFormat="1" ht="16.2" x14ac:dyDescent="0.3">
      <c r="B212" s="17">
        <v>179</v>
      </c>
      <c r="C212" s="18">
        <f>Price!B180/Price!B179-1</f>
        <v>3.4448906738063334E-2</v>
      </c>
      <c r="D212" s="18">
        <f>Price!C180/Price!C179-1</f>
        <v>1.7412140575079782E-2</v>
      </c>
      <c r="E212" s="18">
        <f>Price!D180/Price!D179-1</f>
        <v>2.8760875784655138E-2</v>
      </c>
      <c r="F212" s="18">
        <f>Price!E180/Price!E179-1</f>
        <v>-2.7180067950169917E-3</v>
      </c>
      <c r="G212" s="18">
        <f>Price!F180/Price!F179-1</f>
        <v>-5.9973931124375213E-3</v>
      </c>
      <c r="H212" s="18">
        <f>Price!G180/Price!G179-1</f>
        <v>1.3143719026071921E-2</v>
      </c>
      <c r="I212" s="18">
        <f>Price!H180/Price!H179-1</f>
        <v>3.0303030303030276E-2</v>
      </c>
      <c r="J212" s="18">
        <f>Price!I180/Price!I179-1</f>
        <v>5.6901408450704682E-3</v>
      </c>
      <c r="K212" s="18">
        <f>Price!J180/Price!J179-1</f>
        <v>4.8273155416012514E-2</v>
      </c>
      <c r="L212" s="18">
        <f>Price!K180/Price!K179-1</f>
        <v>2.7909738717339705E-2</v>
      </c>
      <c r="M212" s="19"/>
      <c r="N212" s="18">
        <f t="shared" si="34"/>
        <v>1.9722630749786862E-2</v>
      </c>
      <c r="O212" s="21">
        <f t="shared" si="35"/>
        <v>1972.2630749786863</v>
      </c>
      <c r="P212" s="21">
        <f t="shared" si="36"/>
        <v>1.7331064550944613E-2</v>
      </c>
      <c r="Q212" s="18">
        <f t="shared" si="37"/>
        <v>2.22106529078176E-2</v>
      </c>
      <c r="R212" s="25">
        <f t="shared" si="38"/>
        <v>2.8507064385551322E-2</v>
      </c>
      <c r="S212" s="18">
        <f t="shared" si="39"/>
        <v>4.0318085172954578E-2</v>
      </c>
      <c r="T212" s="19">
        <f t="shared" si="40"/>
        <v>1.0389705207987006E-3</v>
      </c>
      <c r="U212" s="19">
        <f t="shared" si="40"/>
        <v>1.3335042267340798E-3</v>
      </c>
      <c r="V212" s="19">
        <f t="shared" si="40"/>
        <v>1.8860004756999732E-3</v>
      </c>
      <c r="W212" s="19"/>
      <c r="X212" s="19"/>
      <c r="Y212" s="19"/>
      <c r="Z212" s="19"/>
      <c r="AA212" s="19"/>
      <c r="AB212" s="19"/>
      <c r="AC212" s="19"/>
      <c r="AD212" s="20"/>
    </row>
    <row r="213" spans="2:30" s="17" customFormat="1" ht="16.2" x14ac:dyDescent="0.3">
      <c r="B213" s="17">
        <v>180</v>
      </c>
      <c r="C213" s="18">
        <f>Price!B181/Price!B180-1</f>
        <v>-8.4548356483478138E-3</v>
      </c>
      <c r="D213" s="18">
        <f>Price!C181/Price!C180-1</f>
        <v>5.0243366305542381E-3</v>
      </c>
      <c r="E213" s="18">
        <f>Price!D181/Price!D180-1</f>
        <v>1.079666284966474E-2</v>
      </c>
      <c r="F213" s="18">
        <f>Price!E181/Price!E180-1</f>
        <v>-1.3854190324778637E-2</v>
      </c>
      <c r="G213" s="18">
        <f>Price!F181/Price!F180-1</f>
        <v>1.1008224296147562E-2</v>
      </c>
      <c r="H213" s="18">
        <f>Price!G181/Price!G180-1</f>
        <v>-6.8056146320714106E-3</v>
      </c>
      <c r="I213" s="18">
        <f>Price!H181/Price!H180-1</f>
        <v>-4.1452822739834194E-2</v>
      </c>
      <c r="J213" s="18">
        <f>Price!I181/Price!I180-1</f>
        <v>-4.229454932496779E-2</v>
      </c>
      <c r="K213" s="18">
        <f>Price!J181/Price!J180-1</f>
        <v>-1.1231748408836451E-3</v>
      </c>
      <c r="L213" s="18">
        <f>Price!K181/Price!K180-1</f>
        <v>3.8994800693240794E-2</v>
      </c>
      <c r="M213" s="19"/>
      <c r="N213" s="18">
        <f t="shared" si="34"/>
        <v>-4.8161163041276159E-3</v>
      </c>
      <c r="O213" s="21">
        <f t="shared" si="35"/>
        <v>-481.6116304127616</v>
      </c>
      <c r="P213" s="21">
        <f t="shared" si="36"/>
        <v>2.4426314979543767E-2</v>
      </c>
      <c r="Q213" s="18">
        <f t="shared" si="37"/>
        <v>3.1303582202519845E-2</v>
      </c>
      <c r="R213" s="25">
        <f t="shared" si="38"/>
        <v>4.0177712787161625E-2</v>
      </c>
      <c r="S213" s="18">
        <f t="shared" si="39"/>
        <v>5.6824105923313585E-2</v>
      </c>
      <c r="T213" s="19">
        <f t="shared" si="40"/>
        <v>1.4643198126053068E-3</v>
      </c>
      <c r="U213" s="19">
        <f t="shared" si="40"/>
        <v>1.8794341324511565E-3</v>
      </c>
      <c r="V213" s="19">
        <f t="shared" si="40"/>
        <v>2.6581195595688917E-3</v>
      </c>
      <c r="W213" s="19"/>
      <c r="X213" s="19"/>
      <c r="Y213" s="19"/>
      <c r="Z213" s="19"/>
      <c r="AA213" s="19"/>
      <c r="AB213" s="19"/>
      <c r="AC213" s="19"/>
      <c r="AD213" s="20"/>
    </row>
    <row r="214" spans="2:30" s="17" customFormat="1" ht="16.2" x14ac:dyDescent="0.3">
      <c r="B214" s="17">
        <v>181</v>
      </c>
      <c r="C214" s="18">
        <f>Price!B182/Price!B181-1</f>
        <v>1.2877403636996299E-2</v>
      </c>
      <c r="D214" s="18">
        <f>Price!C182/Price!C181-1</f>
        <v>-1.0154663333854064E-2</v>
      </c>
      <c r="E214" s="18">
        <f>Price!D182/Price!D181-1</f>
        <v>4.7256837675999641E-3</v>
      </c>
      <c r="F214" s="18">
        <f>Price!E182/Price!E181-1</f>
        <v>-1.2666973744818177E-3</v>
      </c>
      <c r="G214" s="18">
        <f>Price!F182/Price!F181-1</f>
        <v>-5.3811312985744264E-3</v>
      </c>
      <c r="H214" s="18">
        <f>Price!G182/Price!G181-1</f>
        <v>-4.3254817987152028E-2</v>
      </c>
      <c r="I214" s="18">
        <f>Price!H182/Price!H181-1</f>
        <v>2.9448105436573169E-2</v>
      </c>
      <c r="J214" s="18">
        <f>Price!I182/Price!I181-1</f>
        <v>-2.9831539541413155E-2</v>
      </c>
      <c r="K214" s="18">
        <f>Price!J182/Price!J181-1</f>
        <v>4.6101949025487254E-2</v>
      </c>
      <c r="L214" s="18">
        <f>Price!K182/Price!K181-1</f>
        <v>4.3091465109813765E-2</v>
      </c>
      <c r="M214" s="19"/>
      <c r="N214" s="18">
        <f t="shared" si="34"/>
        <v>4.6355757440994958E-3</v>
      </c>
      <c r="O214" s="21">
        <f t="shared" si="35"/>
        <v>463.55757440994961</v>
      </c>
      <c r="P214" s="21">
        <f t="shared" si="36"/>
        <v>2.928273530787303E-2</v>
      </c>
      <c r="Q214" s="18">
        <f t="shared" si="37"/>
        <v>3.7527335277232836E-2</v>
      </c>
      <c r="R214" s="25">
        <f t="shared" si="38"/>
        <v>4.8165813378214871E-2</v>
      </c>
      <c r="S214" s="18">
        <f t="shared" si="39"/>
        <v>6.812182902957109E-2</v>
      </c>
      <c r="T214" s="19">
        <f t="shared" si="40"/>
        <v>1.7554547018044033E-3</v>
      </c>
      <c r="U214" s="19">
        <f t="shared" si="40"/>
        <v>2.2531017173584786E-3</v>
      </c>
      <c r="V214" s="19">
        <f t="shared" si="40"/>
        <v>3.1866047557612283E-3</v>
      </c>
      <c r="W214" s="19"/>
      <c r="X214" s="19"/>
      <c r="Y214" s="19"/>
      <c r="Z214" s="19"/>
      <c r="AA214" s="19"/>
      <c r="AB214" s="19"/>
      <c r="AC214" s="19"/>
      <c r="AD214" s="20"/>
    </row>
    <row r="215" spans="2:30" s="17" customFormat="1" ht="16.2" x14ac:dyDescent="0.3">
      <c r="B215" s="17">
        <v>182</v>
      </c>
      <c r="C215" s="18">
        <f>Price!B183/Price!B182-1</f>
        <v>-8.7621338372990687E-3</v>
      </c>
      <c r="D215" s="18">
        <f>Price!C183/Price!C182-1</f>
        <v>-2.1148989898989834E-2</v>
      </c>
      <c r="E215" s="18">
        <f>Price!D183/Price!D182-1</f>
        <v>-7.4739860184915852E-3</v>
      </c>
      <c r="F215" s="18">
        <f>Price!E183/Price!E182-1</f>
        <v>-1.5334947538337307E-2</v>
      </c>
      <c r="G215" s="18">
        <f>Price!F183/Price!F182-1</f>
        <v>-3.7923459658618874E-2</v>
      </c>
      <c r="H215" s="18">
        <f>Price!G183/Price!G182-1</f>
        <v>-5.170098478066254E-2</v>
      </c>
      <c r="I215" s="18">
        <f>Price!H183/Price!H182-1</f>
        <v>4.8009601920384615E-3</v>
      </c>
      <c r="J215" s="18">
        <f>Price!I183/Price!I182-1</f>
        <v>5.6674303629566936E-3</v>
      </c>
      <c r="K215" s="18">
        <f>Price!J183/Price!J182-1</f>
        <v>-8.5990684342530654E-3</v>
      </c>
      <c r="L215" s="18">
        <f>Price!K183/Price!K182-1</f>
        <v>3.1982942430703654E-2</v>
      </c>
      <c r="M215" s="19"/>
      <c r="N215" s="18">
        <f t="shared" si="34"/>
        <v>-1.0849223718095347E-2</v>
      </c>
      <c r="O215" s="21">
        <f t="shared" si="35"/>
        <v>-1084.9223718095348</v>
      </c>
      <c r="P215" s="21">
        <f t="shared" si="36"/>
        <v>2.3336241445447561E-2</v>
      </c>
      <c r="Q215" s="18">
        <f t="shared" si="37"/>
        <v>2.9906596758340117E-2</v>
      </c>
      <c r="R215" s="25">
        <f t="shared" si="38"/>
        <v>3.8384701380959674E-2</v>
      </c>
      <c r="S215" s="18">
        <f t="shared" si="39"/>
        <v>5.428821567472069E-2</v>
      </c>
      <c r="T215" s="19">
        <f t="shared" si="40"/>
        <v>1.3989715898172792E-3</v>
      </c>
      <c r="U215" s="19">
        <f t="shared" si="40"/>
        <v>1.7955605965298436E-3</v>
      </c>
      <c r="V215" s="19">
        <f t="shared" si="40"/>
        <v>2.5394956171209166E-3</v>
      </c>
      <c r="W215" s="19"/>
      <c r="X215" s="19"/>
      <c r="Y215" s="19"/>
      <c r="Z215" s="19"/>
      <c r="AA215" s="19"/>
      <c r="AB215" s="19"/>
      <c r="AC215" s="19"/>
      <c r="AD215" s="20"/>
    </row>
    <row r="216" spans="2:30" s="17" customFormat="1" ht="16.2" x14ac:dyDescent="0.3">
      <c r="B216" s="17">
        <v>183</v>
      </c>
      <c r="C216" s="18">
        <f>Price!B184/Price!B183-1</f>
        <v>5.3730825894791057E-3</v>
      </c>
      <c r="D216" s="18">
        <f>Price!C184/Price!C183-1</f>
        <v>2.4991938084488741E-3</v>
      </c>
      <c r="E216" s="18">
        <f>Price!D184/Price!D183-1</f>
        <v>5.6152422993280826E-3</v>
      </c>
      <c r="F216" s="18">
        <f>Price!E184/Price!E183-1</f>
        <v>-9.2505854800936094E-3</v>
      </c>
      <c r="G216" s="18">
        <f>Price!F184/Price!F183-1</f>
        <v>-6.0215366079305888E-3</v>
      </c>
      <c r="H216" s="18">
        <f>Price!G184/Price!G183-1</f>
        <v>1.1800802454566828E-3</v>
      </c>
      <c r="I216" s="18">
        <f>Price!H184/Price!H183-1</f>
        <v>3.44415687835955E-2</v>
      </c>
      <c r="J216" s="18">
        <f>Price!I184/Price!I183-1</f>
        <v>5.5155875299759405E-3</v>
      </c>
      <c r="K216" s="18">
        <f>Price!J184/Price!J183-1</f>
        <v>-2.6743765811347964E-2</v>
      </c>
      <c r="L216" s="18">
        <f>Price!K184/Price!K183-1</f>
        <v>-1.6012396694214837E-2</v>
      </c>
      <c r="M216" s="19"/>
      <c r="N216" s="18">
        <f t="shared" si="34"/>
        <v>-3.4035293373028128E-4</v>
      </c>
      <c r="O216" s="21">
        <f t="shared" si="35"/>
        <v>-34.035293373028125</v>
      </c>
      <c r="P216" s="21">
        <f t="shared" si="36"/>
        <v>1.6251436104277418E-2</v>
      </c>
      <c r="Q216" s="18">
        <f t="shared" si="37"/>
        <v>2.0827053381784769E-2</v>
      </c>
      <c r="R216" s="25">
        <f t="shared" si="38"/>
        <v>2.6731233619290803E-2</v>
      </c>
      <c r="S216" s="18">
        <f t="shared" si="39"/>
        <v>3.7806493831296334E-2</v>
      </c>
      <c r="T216" s="19">
        <f t="shared" si="40"/>
        <v>9.7424846485080025E-4</v>
      </c>
      <c r="U216" s="19">
        <f t="shared" si="40"/>
        <v>1.2504343672513519E-3</v>
      </c>
      <c r="V216" s="19">
        <f t="shared" si="40"/>
        <v>1.7685131881759893E-3</v>
      </c>
      <c r="W216" s="19"/>
      <c r="X216" s="19"/>
      <c r="Y216" s="19"/>
      <c r="Z216" s="19"/>
      <c r="AA216" s="19"/>
      <c r="AB216" s="19"/>
      <c r="AC216" s="19"/>
      <c r="AD216" s="20"/>
    </row>
    <row r="217" spans="2:30" s="17" customFormat="1" ht="16.2" x14ac:dyDescent="0.3">
      <c r="B217" s="17">
        <v>184</v>
      </c>
      <c r="C217" s="18">
        <f>Price!B185/Price!B184-1</f>
        <v>-7.0683561761915037E-3</v>
      </c>
      <c r="D217" s="18">
        <f>Price!C185/Price!C184-1</f>
        <v>5.8705267390430915E-3</v>
      </c>
      <c r="E217" s="18">
        <f>Price!D185/Price!D184-1</f>
        <v>-2.6983409721773932E-2</v>
      </c>
      <c r="F217" s="18">
        <f>Price!E185/Price!E184-1</f>
        <v>-4.1366268762557112E-3</v>
      </c>
      <c r="G217" s="18">
        <f>Price!F185/Price!F184-1</f>
        <v>-6.2365899787062418E-3</v>
      </c>
      <c r="H217" s="18">
        <f>Price!G185/Price!G184-1</f>
        <v>2.1452145214521545E-2</v>
      </c>
      <c r="I217" s="18">
        <f>Price!H185/Price!H184-1</f>
        <v>-1.3471901462663638E-2</v>
      </c>
      <c r="J217" s="18">
        <f>Price!I185/Price!I184-1</f>
        <v>-7.3336513236346157E-3</v>
      </c>
      <c r="K217" s="18">
        <f>Price!J185/Price!J184-1</f>
        <v>-2.5993316004455647E-3</v>
      </c>
      <c r="L217" s="18">
        <f>Price!K185/Price!K184-1</f>
        <v>-1.5748031496062964E-2</v>
      </c>
      <c r="M217" s="19"/>
      <c r="N217" s="18">
        <f t="shared" si="34"/>
        <v>-5.6255226682169531E-3</v>
      </c>
      <c r="O217" s="21">
        <f t="shared" si="35"/>
        <v>-562.5522668216953</v>
      </c>
      <c r="P217" s="21">
        <f t="shared" si="36"/>
        <v>1.2919825217434178E-2</v>
      </c>
      <c r="Q217" s="18">
        <f t="shared" si="37"/>
        <v>1.6557422233965381E-2</v>
      </c>
      <c r="R217" s="25">
        <f t="shared" si="38"/>
        <v>2.1251221368475692E-2</v>
      </c>
      <c r="S217" s="18">
        <f t="shared" si="39"/>
        <v>3.0056007927557242E-2</v>
      </c>
      <c r="T217" s="19">
        <f t="shared" si="40"/>
        <v>7.7452354385548392E-4</v>
      </c>
      <c r="U217" s="19">
        <f t="shared" si="40"/>
        <v>9.9409020637309872E-4</v>
      </c>
      <c r="V217" s="19">
        <f t="shared" si="40"/>
        <v>1.4059607495209103E-3</v>
      </c>
      <c r="W217" s="19"/>
      <c r="X217" s="19"/>
      <c r="Y217" s="19"/>
      <c r="Z217" s="19"/>
      <c r="AA217" s="19"/>
      <c r="AB217" s="19"/>
      <c r="AC217" s="19"/>
      <c r="AD217" s="20"/>
    </row>
    <row r="218" spans="2:30" s="17" customFormat="1" ht="16.2" x14ac:dyDescent="0.3">
      <c r="B218" s="17">
        <v>185</v>
      </c>
      <c r="C218" s="18">
        <f>Price!B186/Price!B185-1</f>
        <v>2.9516451080822126E-3</v>
      </c>
      <c r="D218" s="18">
        <f>Price!C186/Price!C185-1</f>
        <v>2.5583626479053212E-3</v>
      </c>
      <c r="E218" s="18">
        <f>Price!D186/Price!D185-1</f>
        <v>-1.6950839248988214E-2</v>
      </c>
      <c r="F218" s="18">
        <f>Price!E186/Price!E185-1</f>
        <v>1.2105388084500346E-2</v>
      </c>
      <c r="G218" s="18">
        <f>Price!F186/Price!F185-1</f>
        <v>-3.1419485526343882E-3</v>
      </c>
      <c r="H218" s="18">
        <f>Price!G186/Price!G185-1</f>
        <v>6.000461573967053E-3</v>
      </c>
      <c r="I218" s="18">
        <f>Price!H186/Price!H185-1</f>
        <v>8.5251658213031378E-2</v>
      </c>
      <c r="J218" s="18">
        <f>Price!I186/Price!I185-1</f>
        <v>-1.0330950807856398E-2</v>
      </c>
      <c r="K218" s="18">
        <f>Price!J186/Price!J185-1</f>
        <v>-1.0796723752792392E-2</v>
      </c>
      <c r="L218" s="18">
        <f>Price!K186/Price!K185-1</f>
        <v>-5.6533333333333324E-2</v>
      </c>
      <c r="M218" s="19"/>
      <c r="N218" s="18">
        <f t="shared" si="34"/>
        <v>1.1113719931881594E-3</v>
      </c>
      <c r="O218" s="21">
        <f t="shared" si="35"/>
        <v>111.13719931881595</v>
      </c>
      <c r="P218" s="21">
        <f t="shared" si="36"/>
        <v>3.5229115952539171E-2</v>
      </c>
      <c r="Q218" s="18">
        <f t="shared" si="37"/>
        <v>4.5147928701728839E-2</v>
      </c>
      <c r="R218" s="25">
        <f t="shared" si="38"/>
        <v>5.7946739148828003E-2</v>
      </c>
      <c r="S218" s="18">
        <f t="shared" si="39"/>
        <v>8.1955179000527775E-2</v>
      </c>
      <c r="T218" s="19">
        <f t="shared" si="40"/>
        <v>2.1119310265619242E-3</v>
      </c>
      <c r="U218" s="19">
        <f t="shared" si="40"/>
        <v>2.7106341268722284E-3</v>
      </c>
      <c r="V218" s="19">
        <f t="shared" si="40"/>
        <v>3.8337015738226553E-3</v>
      </c>
      <c r="W218" s="19"/>
      <c r="X218" s="19"/>
      <c r="Y218" s="19"/>
      <c r="Z218" s="19"/>
      <c r="AA218" s="19"/>
      <c r="AB218" s="19"/>
      <c r="AC218" s="19"/>
      <c r="AD218" s="20"/>
    </row>
    <row r="219" spans="2:30" s="17" customFormat="1" ht="16.2" x14ac:dyDescent="0.3">
      <c r="B219" s="17">
        <v>186</v>
      </c>
      <c r="C219" s="18">
        <f>Price!B187/Price!B186-1</f>
        <v>1.6186271963992027E-2</v>
      </c>
      <c r="D219" s="18">
        <f>Price!C187/Price!C186-1</f>
        <v>2.3843700159489778E-2</v>
      </c>
      <c r="E219" s="18">
        <f>Price!D187/Price!D186-1</f>
        <v>1.454361396996795E-2</v>
      </c>
      <c r="F219" s="18">
        <f>Price!E187/Price!E186-1</f>
        <v>1.8761726078799335E-2</v>
      </c>
      <c r="G219" s="18">
        <f>Price!F187/Price!F186-1</f>
        <v>1.6201718496506645E-2</v>
      </c>
      <c r="H219" s="18">
        <f>Price!G187/Price!G186-1</f>
        <v>-6.882312456985562E-3</v>
      </c>
      <c r="I219" s="18">
        <f>Price!H187/Price!H186-1</f>
        <v>1.7616394031997329E-2</v>
      </c>
      <c r="J219" s="18">
        <f>Price!I187/Price!I186-1</f>
        <v>2.494386113977054E-2</v>
      </c>
      <c r="K219" s="18">
        <f>Price!J187/Price!J186-1</f>
        <v>3.3872788859616865E-3</v>
      </c>
      <c r="L219" s="18">
        <f>Price!K187/Price!K186-1</f>
        <v>-1.9785189372526824E-2</v>
      </c>
      <c r="M219" s="19"/>
      <c r="N219" s="18">
        <f t="shared" si="34"/>
        <v>1.088170628969729E-2</v>
      </c>
      <c r="O219" s="21">
        <f t="shared" si="35"/>
        <v>1088.170628969729</v>
      </c>
      <c r="P219" s="21">
        <f t="shared" si="36"/>
        <v>1.4357514576784976E-2</v>
      </c>
      <c r="Q219" s="18">
        <f t="shared" si="37"/>
        <v>1.839989528320821E-2</v>
      </c>
      <c r="R219" s="25">
        <f t="shared" si="38"/>
        <v>2.361600992563339E-2</v>
      </c>
      <c r="S219" s="18">
        <f t="shared" si="39"/>
        <v>3.3400573512214107E-2</v>
      </c>
      <c r="T219" s="19">
        <f t="shared" si="40"/>
        <v>8.6071079784906708E-4</v>
      </c>
      <c r="U219" s="19">
        <f t="shared" si="40"/>
        <v>1.1047103492840781E-3</v>
      </c>
      <c r="V219" s="19">
        <f t="shared" si="40"/>
        <v>1.5624129286512804E-3</v>
      </c>
      <c r="W219" s="19"/>
      <c r="X219" s="19"/>
      <c r="Y219" s="19"/>
      <c r="Z219" s="19"/>
      <c r="AA219" s="19"/>
      <c r="AB219" s="19"/>
      <c r="AC219" s="19"/>
      <c r="AD219" s="20"/>
    </row>
    <row r="220" spans="2:30" s="17" customFormat="1" ht="16.2" x14ac:dyDescent="0.3">
      <c r="B220" s="17">
        <v>187</v>
      </c>
      <c r="C220" s="18">
        <f>Price!B188/Price!B187-1</f>
        <v>5.9625212947189699E-3</v>
      </c>
      <c r="D220" s="18">
        <f>Price!C188/Price!C187-1</f>
        <v>1.2462029753095294E-3</v>
      </c>
      <c r="E220" s="18">
        <f>Price!D188/Price!D187-1</f>
        <v>-2.7605933612717681E-3</v>
      </c>
      <c r="F220" s="18">
        <f>Price!E188/Price!E187-1</f>
        <v>-4.604051565377576E-3</v>
      </c>
      <c r="G220" s="18">
        <f>Price!F188/Price!F187-1</f>
        <v>-1.9020818886971713E-2</v>
      </c>
      <c r="H220" s="18">
        <f>Price!G188/Price!G187-1</f>
        <v>-8.3160083160082054E-3</v>
      </c>
      <c r="I220" s="18">
        <f>Price!H188/Price!H187-1</f>
        <v>2.6673732556085517E-2</v>
      </c>
      <c r="J220" s="18">
        <f>Price!I188/Price!I187-1</f>
        <v>-1.0836096636665071E-2</v>
      </c>
      <c r="K220" s="18">
        <f>Price!J188/Price!J187-1</f>
        <v>-2.6631657914478746E-2</v>
      </c>
      <c r="L220" s="18">
        <f>Price!K188/Price!K187-1</f>
        <v>-1.9319492502883451E-2</v>
      </c>
      <c r="M220" s="19"/>
      <c r="N220" s="18">
        <f t="shared" si="34"/>
        <v>-5.7606262357542517E-3</v>
      </c>
      <c r="O220" s="21">
        <f t="shared" si="35"/>
        <v>-576.06262357542516</v>
      </c>
      <c r="P220" s="21">
        <f t="shared" si="36"/>
        <v>1.5189247806576881E-2</v>
      </c>
      <c r="Q220" s="18">
        <f t="shared" si="37"/>
        <v>1.9465804305963494E-2</v>
      </c>
      <c r="R220" s="25">
        <f t="shared" si="38"/>
        <v>2.4984089345312665E-2</v>
      </c>
      <c r="S220" s="18">
        <f t="shared" si="39"/>
        <v>3.533547434310963E-2</v>
      </c>
      <c r="T220" s="19">
        <f t="shared" si="40"/>
        <v>9.1057191886574358E-4</v>
      </c>
      <c r="U220" s="19">
        <f t="shared" si="40"/>
        <v>1.1687064052783556E-3</v>
      </c>
      <c r="V220" s="19">
        <f t="shared" si="40"/>
        <v>1.6529237719080216E-3</v>
      </c>
      <c r="W220" s="19"/>
      <c r="X220" s="19"/>
      <c r="Y220" s="19"/>
      <c r="Z220" s="19"/>
      <c r="AA220" s="19"/>
      <c r="AB220" s="19"/>
      <c r="AC220" s="19"/>
      <c r="AD220" s="20"/>
    </row>
    <row r="221" spans="2:30" s="17" customFormat="1" ht="16.2" x14ac:dyDescent="0.3">
      <c r="B221" s="17">
        <v>188</v>
      </c>
      <c r="C221" s="18">
        <f>Price!B189/Price!B188-1</f>
        <v>4.3183742591024199E-3</v>
      </c>
      <c r="D221" s="18">
        <f>Price!C189/Price!C188-1</f>
        <v>1.0890704006223384E-3</v>
      </c>
      <c r="E221" s="18">
        <f>Price!D189/Price!D188-1</f>
        <v>1.5675549478035844E-3</v>
      </c>
      <c r="F221" s="18">
        <f>Price!E189/Price!E188-1</f>
        <v>-2.5670675300647483E-2</v>
      </c>
      <c r="G221" s="18">
        <f>Price!F189/Price!F188-1</f>
        <v>6.8029447462800707E-3</v>
      </c>
      <c r="H221" s="18">
        <f>Price!G189/Price!G188-1</f>
        <v>-2.9815979501514156E-2</v>
      </c>
      <c r="I221" s="18">
        <f>Price!H189/Price!H188-1</f>
        <v>-1.7033723331039363E-2</v>
      </c>
      <c r="J221" s="18">
        <f>Price!I189/Price!I188-1</f>
        <v>4.1903621670158486E-3</v>
      </c>
      <c r="K221" s="18">
        <f>Price!J189/Price!J188-1</f>
        <v>-1.6955684007707195E-2</v>
      </c>
      <c r="L221" s="18">
        <f>Price!K189/Price!K188-1</f>
        <v>-1.2643340194060548E-2</v>
      </c>
      <c r="M221" s="19"/>
      <c r="N221" s="18">
        <f t="shared" si="34"/>
        <v>-8.4151095814144483E-3</v>
      </c>
      <c r="O221" s="21">
        <f t="shared" si="35"/>
        <v>-841.5109581414448</v>
      </c>
      <c r="P221" s="21">
        <f t="shared" si="36"/>
        <v>1.3595192633629656E-2</v>
      </c>
      <c r="Q221" s="18">
        <f t="shared" si="37"/>
        <v>1.7422940403508509E-2</v>
      </c>
      <c r="R221" s="25">
        <f t="shared" si="38"/>
        <v>2.2362101912529669E-2</v>
      </c>
      <c r="S221" s="18">
        <f t="shared" si="39"/>
        <v>3.1627147480420052E-2</v>
      </c>
      <c r="T221" s="19">
        <f t="shared" si="40"/>
        <v>8.1501077613556014E-4</v>
      </c>
      <c r="U221" s="19">
        <f t="shared" si="40"/>
        <v>1.0460550064260799E-3</v>
      </c>
      <c r="V221" s="19">
        <f t="shared" si="40"/>
        <v>1.4794555579022866E-3</v>
      </c>
      <c r="W221" s="19"/>
      <c r="X221" s="19"/>
      <c r="Y221" s="19"/>
      <c r="Z221" s="19"/>
      <c r="AA221" s="19"/>
      <c r="AB221" s="19"/>
      <c r="AC221" s="19"/>
      <c r="AD221" s="20"/>
    </row>
    <row r="222" spans="2:30" s="17" customFormat="1" ht="16.2" x14ac:dyDescent="0.3">
      <c r="B222" s="17">
        <v>189</v>
      </c>
      <c r="C222" s="18">
        <f>Price!B190/Price!B189-1</f>
        <v>4.0384453250147612E-2</v>
      </c>
      <c r="D222" s="18">
        <f>Price!C190/Price!C189-1</f>
        <v>-6.2164892377030156E-3</v>
      </c>
      <c r="E222" s="18">
        <f>Price!D190/Price!D189-1</f>
        <v>-2.3509823509823446E-2</v>
      </c>
      <c r="F222" s="18">
        <f>Price!E190/Price!E189-1</f>
        <v>-1.1868027533823877E-2</v>
      </c>
      <c r="G222" s="18">
        <f>Price!F190/Price!F189-1</f>
        <v>2.4771955414290225E-2</v>
      </c>
      <c r="H222" s="18">
        <f>Price!G190/Price!G189-1</f>
        <v>-5.7623049219687195E-3</v>
      </c>
      <c r="I222" s="18">
        <f>Price!H190/Price!H189-1</f>
        <v>7.1766147383161005E-3</v>
      </c>
      <c r="J222" s="18">
        <f>Price!I190/Price!I189-1</f>
        <v>-1.2518628912070451E-3</v>
      </c>
      <c r="K222" s="18">
        <f>Price!J190/Price!J189-1</f>
        <v>9.016072128577024E-3</v>
      </c>
      <c r="L222" s="18">
        <f>Price!K190/Price!K189-1</f>
        <v>8.3382966051221974E-3</v>
      </c>
      <c r="M222" s="19"/>
      <c r="N222" s="18">
        <f t="shared" si="34"/>
        <v>4.1078884041927059E-3</v>
      </c>
      <c r="O222" s="21">
        <f t="shared" si="35"/>
        <v>410.78884041927057</v>
      </c>
      <c r="P222" s="21">
        <f t="shared" si="36"/>
        <v>1.839415622816145E-2</v>
      </c>
      <c r="Q222" s="18">
        <f t="shared" si="37"/>
        <v>2.3573059711072271E-2</v>
      </c>
      <c r="R222" s="25">
        <f t="shared" si="38"/>
        <v>3.0255694586603359E-2</v>
      </c>
      <c r="S222" s="18">
        <f t="shared" si="39"/>
        <v>4.279120623615848E-2</v>
      </c>
      <c r="T222" s="19">
        <f t="shared" si="40"/>
        <v>1.1027012229888635E-3</v>
      </c>
      <c r="U222" s="19">
        <f t="shared" si="40"/>
        <v>1.4153016974438179E-3</v>
      </c>
      <c r="V222" s="19">
        <f t="shared" si="40"/>
        <v>2.0016881995007802E-3</v>
      </c>
      <c r="W222" s="19"/>
      <c r="X222" s="19"/>
      <c r="Y222" s="19"/>
      <c r="Z222" s="19"/>
      <c r="AA222" s="19"/>
      <c r="AB222" s="19"/>
      <c r="AC222" s="19"/>
      <c r="AD222" s="20"/>
    </row>
    <row r="223" spans="2:30" s="17" customFormat="1" ht="16.2" x14ac:dyDescent="0.3">
      <c r="B223" s="17">
        <v>190</v>
      </c>
      <c r="C223" s="18">
        <f>Price!B191/Price!B190-1</f>
        <v>-1.0696920583468383E-2</v>
      </c>
      <c r="D223" s="18">
        <f>Price!C191/Price!C190-1</f>
        <v>2.9713034639142766E-3</v>
      </c>
      <c r="E223" s="18">
        <f>Price!D191/Price!D190-1</f>
        <v>-5.1834674669213321E-3</v>
      </c>
      <c r="F223" s="18">
        <f>Price!E191/Price!E190-1</f>
        <v>1.3692049003122708E-2</v>
      </c>
      <c r="G223" s="18">
        <f>Price!F191/Price!F190-1</f>
        <v>7.3743610170615703E-3</v>
      </c>
      <c r="H223" s="18">
        <f>Price!G191/Price!G190-1</f>
        <v>-8.2105771552766216E-3</v>
      </c>
      <c r="I223" s="18">
        <f>Price!H191/Price!H190-1</f>
        <v>-9.2109836635383413E-3</v>
      </c>
      <c r="J223" s="18">
        <f>Price!I191/Price!I190-1</f>
        <v>2.5128327563566755E-2</v>
      </c>
      <c r="K223" s="18">
        <f>Price!J191/Price!J190-1</f>
        <v>-3.2634032634032528E-2</v>
      </c>
      <c r="L223" s="18">
        <f>Price!K191/Price!K190-1</f>
        <v>1.5357353809805074E-2</v>
      </c>
      <c r="M223" s="19"/>
      <c r="N223" s="18">
        <f t="shared" si="34"/>
        <v>-1.4125866457668224E-4</v>
      </c>
      <c r="O223" s="21">
        <f t="shared" si="35"/>
        <v>-14.125866457668224</v>
      </c>
      <c r="P223" s="21">
        <f t="shared" si="36"/>
        <v>1.6587451752750011E-2</v>
      </c>
      <c r="Q223" s="18">
        <f t="shared" si="37"/>
        <v>2.1257674762132306E-2</v>
      </c>
      <c r="R223" s="25">
        <f t="shared" si="38"/>
        <v>2.72839301773934E-2</v>
      </c>
      <c r="S223" s="18">
        <f t="shared" si="39"/>
        <v>3.8588183120765007E-2</v>
      </c>
      <c r="T223" s="19">
        <f t="shared" si="40"/>
        <v>9.9439208339563196E-4</v>
      </c>
      <c r="U223" s="19">
        <f t="shared" si="40"/>
        <v>1.2762884217538825E-3</v>
      </c>
      <c r="V223" s="19">
        <f t="shared" si="40"/>
        <v>1.8050790708428685E-3</v>
      </c>
      <c r="W223" s="19"/>
      <c r="X223" s="19"/>
      <c r="Y223" s="19"/>
      <c r="Z223" s="19"/>
      <c r="AA223" s="19"/>
      <c r="AB223" s="19"/>
      <c r="AC223" s="19"/>
      <c r="AD223" s="20"/>
    </row>
    <row r="224" spans="2:30" s="17" customFormat="1" ht="16.2" x14ac:dyDescent="0.3">
      <c r="B224" s="17">
        <v>191</v>
      </c>
      <c r="C224" s="18">
        <f>Price!B192/Price!B191-1</f>
        <v>7.2903014416776379E-3</v>
      </c>
      <c r="D224" s="18">
        <f>Price!C192/Price!C191-1</f>
        <v>1.0914477274497347E-3</v>
      </c>
      <c r="E224" s="18">
        <f>Price!D192/Price!D191-1</f>
        <v>-2.3395721925133728E-2</v>
      </c>
      <c r="F224" s="18">
        <f>Price!E192/Price!E191-1</f>
        <v>-2.6066350710900466E-3</v>
      </c>
      <c r="G224" s="18">
        <f>Price!F192/Price!F191-1</f>
        <v>-4.6421265737363049E-3</v>
      </c>
      <c r="H224" s="18">
        <f>Price!G192/Price!G191-1</f>
        <v>-1.4609203798392478E-3</v>
      </c>
      <c r="I224" s="18">
        <f>Price!H192/Price!H191-1</f>
        <v>-3.6309419400105347E-2</v>
      </c>
      <c r="J224" s="18">
        <f>Price!I192/Price!I191-1</f>
        <v>-3.0567685589519611E-2</v>
      </c>
      <c r="K224" s="18">
        <f>Price!J192/Price!J191-1</f>
        <v>-6.4257028112449932E-3</v>
      </c>
      <c r="L224" s="18">
        <f>Price!K192/Price!K191-1</f>
        <v>1.1925538103548572E-2</v>
      </c>
      <c r="M224" s="19"/>
      <c r="N224" s="18">
        <f t="shared" si="34"/>
        <v>-8.5100924477993327E-3</v>
      </c>
      <c r="O224" s="21">
        <f t="shared" si="35"/>
        <v>-851.00924477993328</v>
      </c>
      <c r="P224" s="21">
        <f t="shared" si="36"/>
        <v>1.61390707841296E-2</v>
      </c>
      <c r="Q224" s="18">
        <f t="shared" si="37"/>
        <v>2.0683051429836414E-2</v>
      </c>
      <c r="R224" s="25">
        <f t="shared" si="38"/>
        <v>2.6546409114902102E-2</v>
      </c>
      <c r="S224" s="18">
        <f t="shared" si="39"/>
        <v>3.7545093007654538E-2</v>
      </c>
      <c r="T224" s="19">
        <f t="shared" si="40"/>
        <v>9.6751233765846761E-4</v>
      </c>
      <c r="U224" s="19">
        <f t="shared" si="40"/>
        <v>1.2417886415998784E-3</v>
      </c>
      <c r="V224" s="19">
        <f t="shared" si="40"/>
        <v>1.7562853733970401E-3</v>
      </c>
      <c r="W224" s="19"/>
      <c r="X224" s="19"/>
      <c r="Y224" s="19"/>
      <c r="Z224" s="19"/>
      <c r="AA224" s="19"/>
      <c r="AB224" s="19"/>
      <c r="AC224" s="19"/>
      <c r="AD224" s="20"/>
    </row>
    <row r="225" spans="2:30" s="17" customFormat="1" ht="16.2" x14ac:dyDescent="0.3">
      <c r="B225" s="17">
        <v>192</v>
      </c>
      <c r="C225" s="18">
        <f>Price!B193/Price!B192-1</f>
        <v>-8.9452712043602833E-4</v>
      </c>
      <c r="D225" s="18">
        <f>Price!C193/Price!C192-1</f>
        <v>1.4562728759442534E-2</v>
      </c>
      <c r="E225" s="18">
        <f>Price!D193/Price!D192-1</f>
        <v>-1.3706804261218952E-2</v>
      </c>
      <c r="F225" s="18">
        <f>Price!E193/Price!E192-1</f>
        <v>2.3758612497031262E-3</v>
      </c>
      <c r="G225" s="18">
        <f>Price!F193/Price!F192-1</f>
        <v>1.7134942305299106E-3</v>
      </c>
      <c r="H225" s="18">
        <f>Price!G193/Price!G192-1</f>
        <v>1.5849792733479529E-2</v>
      </c>
      <c r="I225" s="18">
        <f>Price!H193/Price!H192-1</f>
        <v>-1.2377138696760048E-2</v>
      </c>
      <c r="J225" s="18">
        <f>Price!I193/Price!I192-1</f>
        <v>-6.726726726726806E-3</v>
      </c>
      <c r="K225" s="18">
        <f>Price!J193/Price!J192-1</f>
        <v>-4.0420371867421201E-3</v>
      </c>
      <c r="L225" s="18">
        <f>Price!K193/Price!K192-1</f>
        <v>-8.6231675768898564E-3</v>
      </c>
      <c r="M225" s="19"/>
      <c r="N225" s="18">
        <f t="shared" si="34"/>
        <v>-1.1868524595618712E-3</v>
      </c>
      <c r="O225" s="21">
        <f t="shared" si="35"/>
        <v>-118.68524595618712</v>
      </c>
      <c r="P225" s="21">
        <f t="shared" si="36"/>
        <v>1.0195858366356229E-2</v>
      </c>
      <c r="Q225" s="18">
        <f t="shared" si="37"/>
        <v>1.3066518251474838E-2</v>
      </c>
      <c r="R225" s="25">
        <f t="shared" si="38"/>
        <v>1.6770694613784547E-2</v>
      </c>
      <c r="S225" s="18">
        <f t="shared" si="39"/>
        <v>2.3719113434594333E-2</v>
      </c>
      <c r="T225" s="19">
        <f t="shared" si="40"/>
        <v>6.112259432041378E-4</v>
      </c>
      <c r="U225" s="19">
        <f t="shared" si="40"/>
        <v>7.8450000499115391E-4</v>
      </c>
      <c r="V225" s="19">
        <f t="shared" si="40"/>
        <v>1.1095333280072123E-3</v>
      </c>
      <c r="W225" s="19"/>
      <c r="X225" s="19"/>
      <c r="Y225" s="19"/>
      <c r="Z225" s="19"/>
      <c r="AA225" s="19"/>
      <c r="AB225" s="19"/>
      <c r="AC225" s="19"/>
      <c r="AD225" s="20"/>
    </row>
    <row r="226" spans="2:30" s="17" customFormat="1" ht="16.2" x14ac:dyDescent="0.3">
      <c r="B226" s="17">
        <v>193</v>
      </c>
      <c r="C226" s="18">
        <f>Price!B194/Price!B193-1</f>
        <v>-1.4162461338108279E-2</v>
      </c>
      <c r="D226" s="18">
        <f>Price!C194/Price!C193-1</f>
        <v>-4.3751918943814028E-3</v>
      </c>
      <c r="E226" s="18">
        <f>Price!D194/Price!D193-1</f>
        <v>1.1904338232677336E-2</v>
      </c>
      <c r="F226" s="18">
        <f>Price!E194/Price!E193-1</f>
        <v>-1.4576913960654081E-2</v>
      </c>
      <c r="G226" s="18">
        <f>Price!F194/Price!F193-1</f>
        <v>2.9716739195955189E-3</v>
      </c>
      <c r="H226" s="18">
        <f>Price!G194/Price!G193-1</f>
        <v>-1.3202112337974081E-2</v>
      </c>
      <c r="I226" s="18">
        <f>Price!H194/Price!H193-1</f>
        <v>-1.9166973829708778E-2</v>
      </c>
      <c r="J226" s="18">
        <f>Price!I194/Price!I193-1</f>
        <v>-6.6513484097230346E-3</v>
      </c>
      <c r="K226" s="18">
        <f>Price!J194/Price!J193-1</f>
        <v>3.125E-2</v>
      </c>
      <c r="L226" s="18">
        <f>Price!K194/Price!K193-1</f>
        <v>6.6685995940851672E-3</v>
      </c>
      <c r="M226" s="19"/>
      <c r="N226" s="18">
        <f t="shared" si="34"/>
        <v>-1.9340390024191634E-3</v>
      </c>
      <c r="O226" s="21">
        <f t="shared" si="35"/>
        <v>-193.40390024191635</v>
      </c>
      <c r="P226" s="21">
        <f t="shared" si="36"/>
        <v>1.5464241527123767E-2</v>
      </c>
      <c r="Q226" s="18">
        <f t="shared" si="37"/>
        <v>1.9818222939045289E-2</v>
      </c>
      <c r="R226" s="25">
        <f t="shared" si="38"/>
        <v>2.5436413763943091E-2</v>
      </c>
      <c r="S226" s="18">
        <f t="shared" si="39"/>
        <v>3.5975205400278459E-2</v>
      </c>
      <c r="T226" s="19">
        <f t="shared" si="40"/>
        <v>9.27057367189655E-4</v>
      </c>
      <c r="U226" s="19">
        <f t="shared" si="40"/>
        <v>1.1898652491333696E-3</v>
      </c>
      <c r="V226" s="19">
        <f t="shared" si="40"/>
        <v>1.6828491285554102E-3</v>
      </c>
      <c r="W226" s="19"/>
      <c r="X226" s="19"/>
      <c r="Y226" s="19"/>
      <c r="Z226" s="19"/>
      <c r="AA226" s="19"/>
      <c r="AB226" s="19"/>
      <c r="AC226" s="19"/>
      <c r="AD226" s="20"/>
    </row>
    <row r="227" spans="2:30" s="17" customFormat="1" ht="16.2" x14ac:dyDescent="0.3">
      <c r="B227" s="17">
        <v>194</v>
      </c>
      <c r="C227" s="18">
        <f>Price!B195/Price!B194-1</f>
        <v>-4.2519815059445132E-2</v>
      </c>
      <c r="D227" s="18">
        <f>Price!C195/Price!C194-1</f>
        <v>-1.6189962223421506E-2</v>
      </c>
      <c r="E227" s="18">
        <f>Price!D195/Price!D194-1</f>
        <v>7.7725218492270542E-3</v>
      </c>
      <c r="F227" s="18">
        <f>Price!E195/Price!E194-1</f>
        <v>-1.4552014431749916E-2</v>
      </c>
      <c r="G227" s="18">
        <f>Price!F195/Price!F194-1</f>
        <v>-4.1068952609908393E-3</v>
      </c>
      <c r="H227" s="18">
        <f>Price!G195/Price!G194-1</f>
        <v>8.7569934322548892E-3</v>
      </c>
      <c r="I227" s="18">
        <f>Price!H195/Price!H194-1</f>
        <v>-6.3885757234124485E-3</v>
      </c>
      <c r="J227" s="18">
        <f>Price!I195/Price!I194-1</f>
        <v>-4.8819089359629975E-2</v>
      </c>
      <c r="K227" s="18">
        <f>Price!J195/Price!J194-1</f>
        <v>-1.6135379771743397E-2</v>
      </c>
      <c r="L227" s="18">
        <f>Price!K195/Price!K194-1</f>
        <v>-1.555299539170496E-2</v>
      </c>
      <c r="M227" s="19"/>
      <c r="N227" s="18">
        <f t="shared" si="34"/>
        <v>-1.4773521194061622E-2</v>
      </c>
      <c r="O227" s="21">
        <f t="shared" si="35"/>
        <v>-1477.3521194061623</v>
      </c>
      <c r="P227" s="21">
        <f t="shared" si="36"/>
        <v>1.8795887668013742E-2</v>
      </c>
      <c r="Q227" s="18">
        <f t="shared" si="37"/>
        <v>2.4087899266743464E-2</v>
      </c>
      <c r="R227" s="25">
        <f t="shared" si="38"/>
        <v>3.0916484002504841E-2</v>
      </c>
      <c r="S227" s="18">
        <f t="shared" si="39"/>
        <v>4.3725773317194225E-2</v>
      </c>
      <c r="T227" s="19">
        <f t="shared" si="40"/>
        <v>1.1267844016105597E-3</v>
      </c>
      <c r="U227" s="19">
        <f t="shared" si="40"/>
        <v>1.4462121225639992E-3</v>
      </c>
      <c r="V227" s="19">
        <f t="shared" si="40"/>
        <v>2.0454054036250797E-3</v>
      </c>
      <c r="W227" s="19"/>
      <c r="X227" s="19"/>
      <c r="Y227" s="19"/>
      <c r="Z227" s="19"/>
      <c r="AA227" s="19"/>
      <c r="AB227" s="19"/>
      <c r="AC227" s="19"/>
      <c r="AD227" s="20"/>
    </row>
    <row r="228" spans="2:30" s="17" customFormat="1" ht="16.2" x14ac:dyDescent="0.3">
      <c r="B228" s="17">
        <v>195</v>
      </c>
      <c r="C228" s="18">
        <f>Price!B196/Price!B195-1</f>
        <v>-1.6211089074760654E-2</v>
      </c>
      <c r="D228" s="18">
        <f>Price!C196/Price!C195-1</f>
        <v>-2.0374578794765119E-3</v>
      </c>
      <c r="E228" s="18">
        <f>Price!D196/Price!D195-1</f>
        <v>-1.9927062067040091E-2</v>
      </c>
      <c r="F228" s="18">
        <f>Price!E196/Price!E195-1</f>
        <v>6.1020258725896781E-3</v>
      </c>
      <c r="G228" s="18">
        <f>Price!F196/Price!F195-1</f>
        <v>7.4959502810982848E-3</v>
      </c>
      <c r="H228" s="18">
        <f>Price!G196/Price!G195-1</f>
        <v>-1.639739570774057E-2</v>
      </c>
      <c r="I228" s="18">
        <f>Price!H196/Price!H195-1</f>
        <v>1.1913767019667398E-2</v>
      </c>
      <c r="J228" s="18">
        <f>Price!I196/Price!I195-1</f>
        <v>1.4719057980289163E-2</v>
      </c>
      <c r="K228" s="18">
        <f>Price!J196/Price!J195-1</f>
        <v>2.8000000000000025E-2</v>
      </c>
      <c r="L228" s="18">
        <f>Price!K196/Price!K195-1</f>
        <v>1.0532475131655783E-2</v>
      </c>
      <c r="M228" s="19"/>
      <c r="N228" s="18">
        <f t="shared" ref="N228:N291" si="41">SUM(C228:L228)/10</f>
        <v>2.4190271556282505E-3</v>
      </c>
      <c r="O228" s="21">
        <f t="shared" ref="O228:O291" si="42">N228*$C$2</f>
        <v>241.90271556282505</v>
      </c>
      <c r="P228" s="21">
        <f t="shared" ref="P228:P291" si="43">_xlfn.STDEV.S(C228:L228)</f>
        <v>1.5710370402363463E-2</v>
      </c>
      <c r="Q228" s="18">
        <f t="shared" ref="Q228:Q291" si="44">P228*NORMSINV(Q$33)</f>
        <v>2.0133649784434451E-2</v>
      </c>
      <c r="R228" s="25">
        <f t="shared" ref="R228:R291" si="45">P228*NORMSINV(R$33)</f>
        <v>2.5841259737078591E-2</v>
      </c>
      <c r="S228" s="18">
        <f t="shared" ref="S228:S291" si="46">P228*NORMSINV(S$33)</f>
        <v>3.6547786785932387E-2</v>
      </c>
      <c r="T228" s="19">
        <f t="shared" ref="T228:V291" si="47">Q228/SQRT(457)</f>
        <v>9.4181241267111938E-4</v>
      </c>
      <c r="U228" s="19">
        <f t="shared" si="47"/>
        <v>1.2088031449844095E-3</v>
      </c>
      <c r="V228" s="19">
        <f t="shared" si="47"/>
        <v>1.7096333560574805E-3</v>
      </c>
      <c r="W228" s="19"/>
      <c r="X228" s="19"/>
      <c r="Y228" s="19"/>
      <c r="Z228" s="19"/>
      <c r="AA228" s="19"/>
      <c r="AB228" s="19"/>
      <c r="AC228" s="19"/>
      <c r="AD228" s="20"/>
    </row>
    <row r="229" spans="2:30" s="17" customFormat="1" ht="16.2" x14ac:dyDescent="0.3">
      <c r="B229" s="17">
        <v>196</v>
      </c>
      <c r="C229" s="18">
        <f>Price!B197/Price!B196-1</f>
        <v>-2.4892628626522972E-2</v>
      </c>
      <c r="D229" s="18">
        <f>Price!C197/Price!C196-1</f>
        <v>1.0993325480957994E-2</v>
      </c>
      <c r="E229" s="18">
        <f>Price!D197/Price!D196-1</f>
        <v>-3.0622963661935954E-3</v>
      </c>
      <c r="F229" s="18">
        <f>Price!E197/Price!E196-1</f>
        <v>1.5769044153324252E-3</v>
      </c>
      <c r="G229" s="18">
        <f>Price!F197/Price!F196-1</f>
        <v>-9.5445517502285027E-3</v>
      </c>
      <c r="H229" s="18">
        <f>Price!G197/Price!G196-1</f>
        <v>-6.3741113017895534E-3</v>
      </c>
      <c r="I229" s="18">
        <f>Price!H197/Price!H196-1</f>
        <v>-1.9996262380863494E-2</v>
      </c>
      <c r="J229" s="18">
        <f>Price!I197/Price!I196-1</f>
        <v>-3.5696266397578169E-2</v>
      </c>
      <c r="K229" s="18">
        <f>Price!J197/Price!J196-1</f>
        <v>-8.9494163424125306E-3</v>
      </c>
      <c r="L229" s="18">
        <f>Price!K197/Price!K196-1</f>
        <v>-3.6479444122756166E-2</v>
      </c>
      <c r="M229" s="19"/>
      <c r="N229" s="18">
        <f t="shared" si="41"/>
        <v>-1.3242474739205456E-2</v>
      </c>
      <c r="O229" s="21">
        <f t="shared" si="42"/>
        <v>-1324.2474739205456</v>
      </c>
      <c r="P229" s="21">
        <f t="shared" si="43"/>
        <v>1.5689248557742227E-2</v>
      </c>
      <c r="Q229" s="18">
        <f t="shared" si="44"/>
        <v>2.0106581051392916E-2</v>
      </c>
      <c r="R229" s="25">
        <f t="shared" si="45"/>
        <v>2.5806517394345446E-2</v>
      </c>
      <c r="S229" s="18">
        <f t="shared" si="46"/>
        <v>3.6498650027601956E-2</v>
      </c>
      <c r="T229" s="19">
        <f t="shared" si="47"/>
        <v>9.4054619074679109E-4</v>
      </c>
      <c r="U229" s="19">
        <f t="shared" si="47"/>
        <v>1.2071779667389506E-3</v>
      </c>
      <c r="V229" s="19">
        <f t="shared" si="47"/>
        <v>1.7073348354509584E-3</v>
      </c>
      <c r="W229" s="19"/>
      <c r="X229" s="19"/>
      <c r="Y229" s="19"/>
      <c r="Z229" s="19"/>
      <c r="AA229" s="19"/>
      <c r="AB229" s="19"/>
      <c r="AC229" s="19"/>
      <c r="AD229" s="20"/>
    </row>
    <row r="230" spans="2:30" s="17" customFormat="1" ht="16.2" x14ac:dyDescent="0.3">
      <c r="B230" s="17">
        <v>197</v>
      </c>
      <c r="C230" s="18">
        <f>Price!B198/Price!B197-1</f>
        <v>-1.4471910112359487E-2</v>
      </c>
      <c r="D230" s="18">
        <f>Price!C198/Price!C197-1</f>
        <v>-1.1339805825242633E-2</v>
      </c>
      <c r="E230" s="18">
        <f>Price!D198/Price!D197-1</f>
        <v>-5.679078489150835E-3</v>
      </c>
      <c r="F230" s="18">
        <f>Price!E198/Price!E197-1</f>
        <v>4.0934964272738128E-2</v>
      </c>
      <c r="G230" s="18">
        <f>Price!F198/Price!F197-1</f>
        <v>-1.9655016007831261E-3</v>
      </c>
      <c r="H230" s="18">
        <f>Price!G198/Price!G197-1</f>
        <v>2.7140389834690026E-3</v>
      </c>
      <c r="I230" s="18">
        <f>Price!H198/Price!H197-1</f>
        <v>-3.9092295957284473E-2</v>
      </c>
      <c r="J230" s="18">
        <f>Price!I198/Price!I197-1</f>
        <v>-4.2511445389142866E-3</v>
      </c>
      <c r="K230" s="18">
        <f>Price!J198/Price!J197-1</f>
        <v>-2.0416175893207655E-2</v>
      </c>
      <c r="L230" s="18">
        <f>Price!K198/Price!K197-1</f>
        <v>-1.0516826923076872E-2</v>
      </c>
      <c r="M230" s="19"/>
      <c r="N230" s="18">
        <f t="shared" si="41"/>
        <v>-6.4083736083812241E-3</v>
      </c>
      <c r="O230" s="21">
        <f t="shared" si="42"/>
        <v>-640.83736083812244</v>
      </c>
      <c r="P230" s="21">
        <f t="shared" si="43"/>
        <v>2.0331177513546943E-2</v>
      </c>
      <c r="Q230" s="18">
        <f t="shared" si="44"/>
        <v>2.6055452371851265E-2</v>
      </c>
      <c r="R230" s="25">
        <f t="shared" si="45"/>
        <v>3.3441811073351889E-2</v>
      </c>
      <c r="S230" s="18">
        <f t="shared" si="46"/>
        <v>4.7297391585386879E-2</v>
      </c>
      <c r="T230" s="19">
        <f t="shared" si="47"/>
        <v>1.2188226538311162E-3</v>
      </c>
      <c r="U230" s="19">
        <f t="shared" si="47"/>
        <v>1.5643419403984637E-3</v>
      </c>
      <c r="V230" s="19">
        <f t="shared" si="47"/>
        <v>2.2124786593100652E-3</v>
      </c>
      <c r="W230" s="19"/>
      <c r="X230" s="19"/>
      <c r="Y230" s="19"/>
      <c r="Z230" s="19"/>
      <c r="AA230" s="19"/>
      <c r="AB230" s="19"/>
      <c r="AC230" s="19"/>
      <c r="AD230" s="20"/>
    </row>
    <row r="231" spans="2:30" s="17" customFormat="1" ht="16.2" x14ac:dyDescent="0.3">
      <c r="B231" s="17">
        <v>198</v>
      </c>
      <c r="C231" s="18">
        <f>Price!B199/Price!B198-1</f>
        <v>3.0372126960963142E-2</v>
      </c>
      <c r="D231" s="18">
        <f>Price!C199/Price!C198-1</f>
        <v>2.9774530599418592E-2</v>
      </c>
      <c r="E231" s="18">
        <f>Price!D199/Price!D198-1</f>
        <v>5.654040267974203E-2</v>
      </c>
      <c r="F231" s="18">
        <f>Price!E199/Price!E198-1</f>
        <v>3.9790575916230475E-2</v>
      </c>
      <c r="G231" s="18">
        <f>Price!F199/Price!F198-1</f>
        <v>9.5624857147413866E-3</v>
      </c>
      <c r="H231" s="18">
        <f>Price!G199/Price!G198-1</f>
        <v>-1.427165354330695E-2</v>
      </c>
      <c r="I231" s="18">
        <f>Price!H199/Price!H198-1</f>
        <v>7.8388569160547705E-2</v>
      </c>
      <c r="J231" s="18">
        <f>Price!I199/Price!I198-1</f>
        <v>4.3087027914614051E-2</v>
      </c>
      <c r="K231" s="18">
        <f>Price!J199/Price!J198-1</f>
        <v>4.4088176352705455E-2</v>
      </c>
      <c r="L231" s="18">
        <f>Price!K199/Price!K198-1</f>
        <v>4.1603401153962993E-2</v>
      </c>
      <c r="M231" s="19"/>
      <c r="N231" s="18">
        <f t="shared" si="41"/>
        <v>3.5893564290961889E-2</v>
      </c>
      <c r="O231" s="21">
        <f t="shared" si="42"/>
        <v>3589.356429096189</v>
      </c>
      <c r="P231" s="21">
        <f t="shared" si="43"/>
        <v>2.5114421530997015E-2</v>
      </c>
      <c r="Q231" s="18">
        <f t="shared" si="44"/>
        <v>3.2185426230796246E-2</v>
      </c>
      <c r="R231" s="25">
        <f t="shared" si="45"/>
        <v>4.1309547344048569E-2</v>
      </c>
      <c r="S231" s="18">
        <f t="shared" si="46"/>
        <v>5.8424881136400424E-2</v>
      </c>
      <c r="T231" s="19">
        <f t="shared" si="47"/>
        <v>1.5055707363455571E-3</v>
      </c>
      <c r="U231" s="19">
        <f t="shared" si="47"/>
        <v>1.9323791198816202E-3</v>
      </c>
      <c r="V231" s="19">
        <f t="shared" si="47"/>
        <v>2.7330006656635752E-3</v>
      </c>
      <c r="W231" s="19"/>
      <c r="X231" s="19"/>
      <c r="Y231" s="19"/>
      <c r="Z231" s="19"/>
      <c r="AA231" s="19"/>
      <c r="AB231" s="19"/>
      <c r="AC231" s="19"/>
      <c r="AD231" s="20"/>
    </row>
    <row r="232" spans="2:30" s="17" customFormat="1" ht="16.2" x14ac:dyDescent="0.3">
      <c r="B232" s="17">
        <v>199</v>
      </c>
      <c r="C232" s="18">
        <f>Price!B200/Price!B199-1</f>
        <v>2.7440913516862953E-3</v>
      </c>
      <c r="D232" s="18">
        <f>Price!C200/Price!C199-1</f>
        <v>-1.0527921879768032E-2</v>
      </c>
      <c r="E232" s="18">
        <f>Price!D200/Price!D199-1</f>
        <v>1.3378665533361644E-2</v>
      </c>
      <c r="F232" s="18">
        <f>Price!E200/Price!E199-1</f>
        <v>-1.2644064003580646E-2</v>
      </c>
      <c r="G232" s="18">
        <f>Price!F200/Price!F199-1</f>
        <v>1.1267309008582194E-2</v>
      </c>
      <c r="H232" s="18">
        <f>Price!G200/Price!G199-1</f>
        <v>-6.4902646030954303E-3</v>
      </c>
      <c r="I232" s="18">
        <f>Price!H200/Price!H199-1</f>
        <v>3.238866396761142E-2</v>
      </c>
      <c r="J232" s="18">
        <f>Price!I200/Price!I199-1</f>
        <v>9.5711856935960515E-3</v>
      </c>
      <c r="K232" s="18">
        <f>Price!J200/Price!J199-1</f>
        <v>-1.305182341650668E-2</v>
      </c>
      <c r="L232" s="18">
        <f>Price!K200/Price!K199-1</f>
        <v>1.574344023323615E-2</v>
      </c>
      <c r="M232" s="19"/>
      <c r="N232" s="18">
        <f t="shared" si="41"/>
        <v>4.2379281885122962E-3</v>
      </c>
      <c r="O232" s="21">
        <f t="shared" si="42"/>
        <v>423.79281885122964</v>
      </c>
      <c r="P232" s="21">
        <f t="shared" si="43"/>
        <v>1.4927762391291078E-2</v>
      </c>
      <c r="Q232" s="18">
        <f t="shared" si="44"/>
        <v>1.9130697262636893E-2</v>
      </c>
      <c r="R232" s="25">
        <f t="shared" si="45"/>
        <v>2.4553984111584902E-2</v>
      </c>
      <c r="S232" s="18">
        <f t="shared" si="46"/>
        <v>3.4727168303166821E-2</v>
      </c>
      <c r="T232" s="19">
        <f t="shared" si="47"/>
        <v>8.9489627255433756E-4</v>
      </c>
      <c r="U232" s="19">
        <f t="shared" si="47"/>
        <v>1.1485869310540256E-3</v>
      </c>
      <c r="V232" s="19">
        <f t="shared" si="47"/>
        <v>1.6244684155640428E-3</v>
      </c>
      <c r="W232" s="19"/>
      <c r="X232" s="19"/>
      <c r="Y232" s="19"/>
      <c r="Z232" s="19"/>
      <c r="AA232" s="19"/>
      <c r="AB232" s="19"/>
      <c r="AC232" s="19"/>
      <c r="AD232" s="20"/>
    </row>
    <row r="233" spans="2:30" s="17" customFormat="1" ht="16.2" x14ac:dyDescent="0.3">
      <c r="B233" s="17">
        <v>200</v>
      </c>
      <c r="C233" s="18">
        <f>Price!B201/Price!B200-1</f>
        <v>-1.6154661016949068E-2</v>
      </c>
      <c r="D233" s="18">
        <f>Price!C201/Price!C200-1</f>
        <v>-3.8550501156520145E-4</v>
      </c>
      <c r="E233" s="18">
        <f>Price!D201/Price!D200-1</f>
        <v>3.757632691404611E-3</v>
      </c>
      <c r="F233" s="18">
        <f>Price!E201/Price!E200-1</f>
        <v>2.8785131459655444E-2</v>
      </c>
      <c r="G233" s="18">
        <f>Price!F201/Price!F200-1</f>
        <v>4.6597594626951455E-4</v>
      </c>
      <c r="H233" s="18">
        <f>Price!G201/Price!G200-1</f>
        <v>1.0301507537688437E-2</v>
      </c>
      <c r="I233" s="18">
        <f>Price!H201/Price!H200-1</f>
        <v>-1.0338680926916144E-2</v>
      </c>
      <c r="J233" s="18">
        <f>Price!I201/Price!I200-1</f>
        <v>-6.8608494979105483E-3</v>
      </c>
      <c r="K233" s="18">
        <f>Price!J201/Price!J200-1</f>
        <v>-3.8506417736289489E-2</v>
      </c>
      <c r="L233" s="18">
        <f>Price!K201/Price!K200-1</f>
        <v>1.5212399540757815E-2</v>
      </c>
      <c r="M233" s="19"/>
      <c r="N233" s="18">
        <f t="shared" si="41"/>
        <v>-1.3723467013854629E-3</v>
      </c>
      <c r="O233" s="21">
        <f t="shared" si="42"/>
        <v>-137.23467013854631</v>
      </c>
      <c r="P233" s="21">
        <f t="shared" si="43"/>
        <v>1.8437434762322215E-2</v>
      </c>
      <c r="Q233" s="18">
        <f t="shared" si="44"/>
        <v>2.3628523384280474E-2</v>
      </c>
      <c r="R233" s="25">
        <f t="shared" si="45"/>
        <v>3.0326881440486838E-2</v>
      </c>
      <c r="S233" s="18">
        <f t="shared" si="46"/>
        <v>4.289188716209498E-2</v>
      </c>
      <c r="T233" s="19">
        <f t="shared" si="47"/>
        <v>1.1052957041901906E-3</v>
      </c>
      <c r="U233" s="19">
        <f t="shared" si="47"/>
        <v>1.4186316780148665E-3</v>
      </c>
      <c r="V233" s="19">
        <f t="shared" si="47"/>
        <v>2.0063978545698542E-3</v>
      </c>
      <c r="W233" s="19"/>
      <c r="X233" s="19"/>
      <c r="Y233" s="19"/>
      <c r="Z233" s="19"/>
      <c r="AA233" s="19"/>
      <c r="AB233" s="19"/>
      <c r="AC233" s="19"/>
      <c r="AD233" s="20"/>
    </row>
    <row r="234" spans="2:30" s="17" customFormat="1" ht="16.2" x14ac:dyDescent="0.3">
      <c r="B234" s="17">
        <v>201</v>
      </c>
      <c r="C234" s="18">
        <f>Price!B202/Price!B201-1</f>
        <v>-2.5392552714221583E-2</v>
      </c>
      <c r="D234" s="18">
        <f>Price!C202/Price!C201-1</f>
        <v>-3.7948322406479051E-2</v>
      </c>
      <c r="E234" s="18">
        <f>Price!D202/Price!D201-1</f>
        <v>-3.2672638545357291E-2</v>
      </c>
      <c r="F234" s="18">
        <f>Price!E202/Price!E201-1</f>
        <v>-9.8039215686274161E-3</v>
      </c>
      <c r="G234" s="18">
        <f>Price!F202/Price!F201-1</f>
        <v>-5.0179668452509429E-2</v>
      </c>
      <c r="H234" s="18">
        <f>Price!G202/Price!G201-1</f>
        <v>-2.5366824173091329E-2</v>
      </c>
      <c r="I234" s="18">
        <f>Price!H202/Price!H201-1</f>
        <v>1.0806916426511215E-3</v>
      </c>
      <c r="J234" s="18">
        <f>Price!I202/Price!I201-1</f>
        <v>2.3990454060164534E-2</v>
      </c>
      <c r="K234" s="18">
        <f>Price!J202/Price!J201-1</f>
        <v>4.4498381877022819E-3</v>
      </c>
      <c r="L234" s="18">
        <f>Price!K202/Price!K201-1</f>
        <v>6.5026858919989827E-3</v>
      </c>
      <c r="M234" s="19"/>
      <c r="N234" s="18">
        <f t="shared" si="41"/>
        <v>-1.4534025807776917E-2</v>
      </c>
      <c r="O234" s="21">
        <f t="shared" si="42"/>
        <v>-1453.4025807776918</v>
      </c>
      <c r="P234" s="21">
        <f t="shared" si="43"/>
        <v>2.3419760629332539E-2</v>
      </c>
      <c r="Q234" s="18">
        <f t="shared" si="44"/>
        <v>3.0013630899200915E-2</v>
      </c>
      <c r="R234" s="25">
        <f t="shared" si="45"/>
        <v>3.8522078213492905E-2</v>
      </c>
      <c r="S234" s="18">
        <f t="shared" si="46"/>
        <v>5.4482510350593136E-2</v>
      </c>
      <c r="T234" s="19">
        <f t="shared" si="47"/>
        <v>1.4039784357454438E-3</v>
      </c>
      <c r="U234" s="19">
        <f t="shared" si="47"/>
        <v>1.8019868137074794E-3</v>
      </c>
      <c r="V234" s="19">
        <f t="shared" si="47"/>
        <v>2.5485843387094906E-3</v>
      </c>
      <c r="W234" s="19"/>
      <c r="X234" s="19"/>
      <c r="Y234" s="19"/>
      <c r="Z234" s="19"/>
      <c r="AA234" s="19"/>
      <c r="AB234" s="19"/>
      <c r="AC234" s="19"/>
      <c r="AD234" s="20"/>
    </row>
    <row r="235" spans="2:30" s="17" customFormat="1" ht="16.2" x14ac:dyDescent="0.3">
      <c r="B235" s="17">
        <v>202</v>
      </c>
      <c r="C235" s="18">
        <f>Price!B203/Price!B202-1</f>
        <v>-1.8873135702448862E-2</v>
      </c>
      <c r="D235" s="18">
        <f>Price!C203/Price!C202-1</f>
        <v>-6.0931612282529857E-3</v>
      </c>
      <c r="E235" s="18">
        <f>Price!D203/Price!D202-1</f>
        <v>-6.5651941051467766E-3</v>
      </c>
      <c r="F235" s="18">
        <f>Price!E203/Price!E202-1</f>
        <v>-3.7045277561463918E-2</v>
      </c>
      <c r="G235" s="18">
        <f>Price!F203/Price!F202-1</f>
        <v>-2.0096758110203505E-2</v>
      </c>
      <c r="H235" s="18">
        <f>Price!G203/Price!G202-1</f>
        <v>-1.4289359530492374E-2</v>
      </c>
      <c r="I235" s="18">
        <f>Price!H203/Price!H202-1</f>
        <v>2.3929471032745786E-2</v>
      </c>
      <c r="J235" s="18">
        <f>Price!I203/Price!I202-1</f>
        <v>-1.25114995400184E-2</v>
      </c>
      <c r="K235" s="18">
        <f>Price!J203/Price!J202-1</f>
        <v>-3.3427305678614627E-2</v>
      </c>
      <c r="L235" s="18">
        <f>Price!K203/Price!K202-1</f>
        <v>-4.8033707865168584E-2</v>
      </c>
      <c r="M235" s="19"/>
      <c r="N235" s="18">
        <f t="shared" si="41"/>
        <v>-1.7300592828906426E-2</v>
      </c>
      <c r="O235" s="21">
        <f t="shared" si="42"/>
        <v>-1730.0592828906426</v>
      </c>
      <c r="P235" s="21">
        <f t="shared" si="43"/>
        <v>1.9937445643565362E-2</v>
      </c>
      <c r="Q235" s="18">
        <f t="shared" si="44"/>
        <v>2.5550864677471568E-2</v>
      </c>
      <c r="R235" s="25">
        <f t="shared" si="45"/>
        <v>3.2794179778966301E-2</v>
      </c>
      <c r="S235" s="18">
        <f t="shared" si="46"/>
        <v>4.6381434286713104E-2</v>
      </c>
      <c r="T235" s="19">
        <f t="shared" si="47"/>
        <v>1.1952190370534319E-3</v>
      </c>
      <c r="U235" s="19">
        <f t="shared" si="47"/>
        <v>1.5340470262414604E-3</v>
      </c>
      <c r="V235" s="19">
        <f t="shared" si="47"/>
        <v>2.1696319840870462E-3</v>
      </c>
      <c r="W235" s="19"/>
      <c r="X235" s="19"/>
      <c r="Y235" s="19"/>
      <c r="Z235" s="19"/>
      <c r="AA235" s="19"/>
      <c r="AB235" s="19"/>
      <c r="AC235" s="19"/>
      <c r="AD235" s="20"/>
    </row>
    <row r="236" spans="2:30" s="17" customFormat="1" ht="16.2" x14ac:dyDescent="0.3">
      <c r="B236" s="17">
        <v>203</v>
      </c>
      <c r="C236" s="18">
        <f>Price!B204/Price!B203-1</f>
        <v>-1.0134184104344524E-2</v>
      </c>
      <c r="D236" s="18">
        <f>Price!C204/Price!C203-1</f>
        <v>-1.2019036863757382E-2</v>
      </c>
      <c r="E236" s="18">
        <f>Price!D204/Price!D203-1</f>
        <v>-6.052068659675558E-3</v>
      </c>
      <c r="F236" s="18">
        <f>Price!E204/Price!E203-1</f>
        <v>1.0975046210720985E-2</v>
      </c>
      <c r="G236" s="18">
        <f>Price!F204/Price!F203-1</f>
        <v>2.1856426370849169E-2</v>
      </c>
      <c r="H236" s="18">
        <f>Price!G204/Price!G203-1</f>
        <v>1.1648977478643463E-2</v>
      </c>
      <c r="I236" s="18">
        <f>Price!H204/Price!H203-1</f>
        <v>1.5814443858724214E-2</v>
      </c>
      <c r="J236" s="18">
        <f>Price!I204/Price!I203-1</f>
        <v>-1.6520712999192555E-2</v>
      </c>
      <c r="K236" s="18">
        <f>Price!J204/Price!J203-1</f>
        <v>-2.7083333333333348E-2</v>
      </c>
      <c r="L236" s="18">
        <f>Price!K204/Price!K203-1</f>
        <v>-1.8294482148126234E-2</v>
      </c>
      <c r="M236" s="19"/>
      <c r="N236" s="18">
        <f t="shared" si="41"/>
        <v>-2.9808924189491772E-3</v>
      </c>
      <c r="O236" s="21">
        <f t="shared" si="42"/>
        <v>-298.08924189491773</v>
      </c>
      <c r="P236" s="21">
        <f t="shared" si="43"/>
        <v>1.6733229006732506E-2</v>
      </c>
      <c r="Q236" s="18">
        <f t="shared" si="44"/>
        <v>2.1444495830194366E-2</v>
      </c>
      <c r="R236" s="25">
        <f t="shared" si="45"/>
        <v>2.7523712422333532E-2</v>
      </c>
      <c r="S236" s="18">
        <f t="shared" si="46"/>
        <v>3.8927311725650691E-2</v>
      </c>
      <c r="T236" s="19">
        <f t="shared" si="47"/>
        <v>1.0031312043564701E-3</v>
      </c>
      <c r="U236" s="19">
        <f t="shared" si="47"/>
        <v>1.2875049620752182E-3</v>
      </c>
      <c r="V236" s="19">
        <f t="shared" si="47"/>
        <v>1.8209428378693569E-3</v>
      </c>
      <c r="W236" s="19"/>
      <c r="X236" s="19"/>
      <c r="Y236" s="19"/>
      <c r="Z236" s="19"/>
      <c r="AA236" s="19"/>
      <c r="AB236" s="19"/>
      <c r="AC236" s="19"/>
      <c r="AD236" s="20"/>
    </row>
    <row r="237" spans="2:30" s="17" customFormat="1" ht="16.2" x14ac:dyDescent="0.3">
      <c r="B237" s="17">
        <v>204</v>
      </c>
      <c r="C237" s="18">
        <f>Price!B205/Price!B204-1</f>
        <v>-9.5743672386009449E-3</v>
      </c>
      <c r="D237" s="18">
        <f>Price!C205/Price!C204-1</f>
        <v>3.0209013716524513E-3</v>
      </c>
      <c r="E237" s="18">
        <f>Price!D205/Price!D204-1</f>
        <v>-6.4738508914663484E-4</v>
      </c>
      <c r="F237" s="18">
        <f>Price!E205/Price!E204-1</f>
        <v>-1.5083990401097092E-2</v>
      </c>
      <c r="G237" s="18">
        <f>Price!F205/Price!F204-1</f>
        <v>-7.9504043598638274E-3</v>
      </c>
      <c r="H237" s="18">
        <f>Price!G205/Price!G204-1</f>
        <v>1.2282497441146401E-2</v>
      </c>
      <c r="I237" s="18">
        <f>Price!H205/Price!H204-1</f>
        <v>-1.0897768552153742E-2</v>
      </c>
      <c r="J237" s="18">
        <f>Price!I205/Price!I204-1</f>
        <v>-2.6270918850647251E-2</v>
      </c>
      <c r="K237" s="18">
        <f>Price!J205/Price!J204-1</f>
        <v>1.4561027837259211E-2</v>
      </c>
      <c r="L237" s="18">
        <f>Price!K205/Price!K204-1</f>
        <v>2.0739404869251743E-2</v>
      </c>
      <c r="M237" s="19"/>
      <c r="N237" s="18">
        <f t="shared" si="41"/>
        <v>-1.9821002972199688E-3</v>
      </c>
      <c r="O237" s="21">
        <f t="shared" si="42"/>
        <v>-198.21002972199688</v>
      </c>
      <c r="P237" s="21">
        <f t="shared" si="43"/>
        <v>1.4736917613287404E-2</v>
      </c>
      <c r="Q237" s="18">
        <f t="shared" si="44"/>
        <v>1.8886119838610271E-2</v>
      </c>
      <c r="R237" s="25">
        <f t="shared" si="45"/>
        <v>2.4240072386300809E-2</v>
      </c>
      <c r="S237" s="18">
        <f t="shared" si="46"/>
        <v>3.4283196959586176E-2</v>
      </c>
      <c r="T237" s="19">
        <f t="shared" si="47"/>
        <v>8.8345542321635595E-4</v>
      </c>
      <c r="U237" s="19">
        <f t="shared" si="47"/>
        <v>1.1339027599017025E-3</v>
      </c>
      <c r="V237" s="19">
        <f t="shared" si="47"/>
        <v>1.6037003120790111E-3</v>
      </c>
      <c r="W237" s="19"/>
      <c r="X237" s="19"/>
      <c r="Y237" s="19"/>
      <c r="Z237" s="19"/>
      <c r="AA237" s="19"/>
      <c r="AB237" s="19"/>
      <c r="AC237" s="19"/>
      <c r="AD237" s="20"/>
    </row>
    <row r="238" spans="2:30" s="17" customFormat="1" ht="16.2" x14ac:dyDescent="0.3">
      <c r="B238" s="17">
        <v>205</v>
      </c>
      <c r="C238" s="18">
        <f>Price!B206/Price!B205-1</f>
        <v>-3.92419601837668E-3</v>
      </c>
      <c r="D238" s="18">
        <f>Price!C206/Price!C205-1</f>
        <v>-1.6280016280023624E-4</v>
      </c>
      <c r="E238" s="18">
        <f>Price!D206/Price!D205-1</f>
        <v>-1.1783038027873172E-2</v>
      </c>
      <c r="F238" s="18">
        <f>Price!E206/Price!E205-1</f>
        <v>-6.2652279846849845E-3</v>
      </c>
      <c r="G238" s="18">
        <f>Price!F206/Price!F205-1</f>
        <v>-4.4483053418273855E-3</v>
      </c>
      <c r="H238" s="18">
        <f>Price!G206/Price!G205-1</f>
        <v>-9.3528816986856445E-3</v>
      </c>
      <c r="I238" s="18">
        <f>Price!H206/Price!H205-1</f>
        <v>-2.4309199020636552E-2</v>
      </c>
      <c r="J238" s="18">
        <f>Price!I206/Price!I205-1</f>
        <v>1.945651468966858E-3</v>
      </c>
      <c r="K238" s="18">
        <f>Price!J206/Price!J205-1</f>
        <v>1.2663571127057738E-2</v>
      </c>
      <c r="L238" s="18">
        <f>Price!K206/Price!K205-1</f>
        <v>4.7114252061246642E-3</v>
      </c>
      <c r="M238" s="19"/>
      <c r="N238" s="18">
        <f t="shared" si="41"/>
        <v>-4.092500045273539E-3</v>
      </c>
      <c r="O238" s="21">
        <f t="shared" si="42"/>
        <v>-409.25000452735389</v>
      </c>
      <c r="P238" s="21">
        <f t="shared" si="43"/>
        <v>1.0058624896380127E-2</v>
      </c>
      <c r="Q238" s="18">
        <f t="shared" si="44"/>
        <v>1.2890646483181847E-2</v>
      </c>
      <c r="R238" s="25">
        <f t="shared" si="45"/>
        <v>1.6544965642955222E-2</v>
      </c>
      <c r="S238" s="18">
        <f t="shared" si="46"/>
        <v>2.339986064346818E-2</v>
      </c>
      <c r="T238" s="19">
        <f t="shared" si="47"/>
        <v>6.0299900888322727E-4</v>
      </c>
      <c r="U238" s="19">
        <f t="shared" si="47"/>
        <v>7.7394084910522535E-4</v>
      </c>
      <c r="V238" s="19">
        <f t="shared" si="47"/>
        <v>1.0945993123328676E-3</v>
      </c>
      <c r="W238" s="19"/>
      <c r="X238" s="19"/>
      <c r="Y238" s="19"/>
      <c r="Z238" s="19"/>
      <c r="AA238" s="19"/>
      <c r="AB238" s="19"/>
      <c r="AC238" s="19"/>
      <c r="AD238" s="20"/>
    </row>
    <row r="239" spans="2:30" s="17" customFormat="1" ht="16.2" x14ac:dyDescent="0.3">
      <c r="B239" s="17">
        <v>206</v>
      </c>
      <c r="C239" s="18">
        <f>Price!B207/Price!B206-1</f>
        <v>-8.2636686845394269E-3</v>
      </c>
      <c r="D239" s="18">
        <f>Price!C207/Price!C206-1</f>
        <v>-3.9892534397133472E-3</v>
      </c>
      <c r="E239" s="18">
        <f>Price!D207/Price!D206-1</f>
        <v>2.303208546675406E-2</v>
      </c>
      <c r="F239" s="18">
        <f>Price!E207/Price!E206-1</f>
        <v>8.7565674255691839E-3</v>
      </c>
      <c r="G239" s="18">
        <f>Price!F207/Price!F206-1</f>
        <v>-3.2521045881267474E-3</v>
      </c>
      <c r="H239" s="18">
        <f>Price!G207/Price!G206-1</f>
        <v>1.505486093391184E-2</v>
      </c>
      <c r="I239" s="18">
        <f>Price!H207/Price!H206-1</f>
        <v>-2.6348808030112747E-2</v>
      </c>
      <c r="J239" s="18">
        <f>Price!I207/Price!I206-1</f>
        <v>1.6829568256845118E-2</v>
      </c>
      <c r="K239" s="18">
        <f>Price!J207/Price!J206-1</f>
        <v>1.4589412255106238E-2</v>
      </c>
      <c r="L239" s="18">
        <f>Price!K207/Price!K206-1</f>
        <v>1.5240328253223856E-2</v>
      </c>
      <c r="M239" s="19"/>
      <c r="N239" s="18">
        <f t="shared" si="41"/>
        <v>5.1648987848918028E-3</v>
      </c>
      <c r="O239" s="21">
        <f t="shared" si="42"/>
        <v>516.48987848918023</v>
      </c>
      <c r="P239" s="21">
        <f t="shared" si="43"/>
        <v>1.5218529028440142E-2</v>
      </c>
      <c r="Q239" s="18">
        <f t="shared" si="44"/>
        <v>1.9503329701683413E-2</v>
      </c>
      <c r="R239" s="25">
        <f t="shared" si="45"/>
        <v>2.5032252669296023E-2</v>
      </c>
      <c r="S239" s="18">
        <f t="shared" si="46"/>
        <v>3.5403592651340549E-2</v>
      </c>
      <c r="T239" s="19">
        <f t="shared" si="47"/>
        <v>9.123272828388836E-4</v>
      </c>
      <c r="U239" s="19">
        <f t="shared" si="47"/>
        <v>1.1709593905467343E-3</v>
      </c>
      <c r="V239" s="19">
        <f t="shared" si="47"/>
        <v>1.6561102119677686E-3</v>
      </c>
      <c r="W239" s="19"/>
      <c r="X239" s="19"/>
      <c r="Y239" s="19"/>
      <c r="Z239" s="19"/>
      <c r="AA239" s="19"/>
      <c r="AB239" s="19"/>
      <c r="AC239" s="19"/>
      <c r="AD239" s="20"/>
    </row>
    <row r="240" spans="2:30" s="17" customFormat="1" ht="16.2" x14ac:dyDescent="0.3">
      <c r="B240" s="17">
        <v>207</v>
      </c>
      <c r="C240" s="18">
        <f>Price!B208/Price!B207-1</f>
        <v>1.3467687239608672E-2</v>
      </c>
      <c r="D240" s="18">
        <f>Price!C208/Price!C207-1</f>
        <v>-5.3130619584763616E-3</v>
      </c>
      <c r="E240" s="18">
        <f>Price!D208/Price!D207-1</f>
        <v>-1.1083594548257913E-3</v>
      </c>
      <c r="F240" s="18">
        <f>Price!E208/Price!E207-1</f>
        <v>-2.9745370370370394E-2</v>
      </c>
      <c r="G240" s="18">
        <f>Price!F208/Price!F207-1</f>
        <v>-2.9875800046134104E-3</v>
      </c>
      <c r="H240" s="18">
        <f>Price!G208/Price!G207-1</f>
        <v>1.5334338863750574E-2</v>
      </c>
      <c r="I240" s="18">
        <f>Price!H208/Price!H207-1</f>
        <v>-4.9889543446244522E-2</v>
      </c>
      <c r="J240" s="18">
        <f>Price!I208/Price!I207-1</f>
        <v>-5.0225985104080495E-2</v>
      </c>
      <c r="K240" s="18">
        <f>Price!J208/Price!J207-1</f>
        <v>-2.3007395234182382E-2</v>
      </c>
      <c r="L240" s="18">
        <f>Price!K208/Price!K207-1</f>
        <v>8.6605080831403392E-4</v>
      </c>
      <c r="M240" s="19"/>
      <c r="N240" s="18">
        <f t="shared" si="41"/>
        <v>-1.3260921866112007E-2</v>
      </c>
      <c r="O240" s="21">
        <f t="shared" si="42"/>
        <v>-1326.0921866112008</v>
      </c>
      <c r="P240" s="21">
        <f t="shared" si="43"/>
        <v>2.3858090278900863E-2</v>
      </c>
      <c r="Q240" s="18">
        <f t="shared" si="44"/>
        <v>3.0575372947829818E-2</v>
      </c>
      <c r="R240" s="25">
        <f t="shared" si="45"/>
        <v>3.924306632738573E-2</v>
      </c>
      <c r="S240" s="18">
        <f t="shared" si="46"/>
        <v>5.5502217598995471E-2</v>
      </c>
      <c r="T240" s="19">
        <f t="shared" si="47"/>
        <v>1.4302556204477935E-3</v>
      </c>
      <c r="U240" s="19">
        <f t="shared" si="47"/>
        <v>1.8357132151460092E-3</v>
      </c>
      <c r="V240" s="19">
        <f t="shared" si="47"/>
        <v>2.5962842318793078E-3</v>
      </c>
      <c r="W240" s="19"/>
      <c r="X240" s="19"/>
      <c r="Y240" s="19"/>
      <c r="Z240" s="19"/>
      <c r="AA240" s="19"/>
      <c r="AB240" s="19"/>
      <c r="AC240" s="19"/>
      <c r="AD240" s="20"/>
    </row>
    <row r="241" spans="2:30" s="17" customFormat="1" ht="16.2" x14ac:dyDescent="0.3">
      <c r="B241" s="17">
        <v>208</v>
      </c>
      <c r="C241" s="18">
        <f>Price!B209/Price!B208-1</f>
        <v>-4.493307839388172E-3</v>
      </c>
      <c r="D241" s="18">
        <f>Price!C209/Price!C208-1</f>
        <v>-3.2870408414831243E-4</v>
      </c>
      <c r="E241" s="18">
        <f>Price!D209/Price!D208-1</f>
        <v>2.6144697376861536E-2</v>
      </c>
      <c r="F241" s="18">
        <f>Price!E209/Price!E208-1</f>
        <v>-2.1710604795419197E-2</v>
      </c>
      <c r="G241" s="18">
        <f>Price!F209/Price!F208-1</f>
        <v>-2.0117185322287567E-2</v>
      </c>
      <c r="H241" s="18">
        <f>Price!G209/Price!G208-1</f>
        <v>4.9517207229521354E-4</v>
      </c>
      <c r="I241" s="18">
        <f>Price!H209/Price!H208-1</f>
        <v>-2.4607634179422688E-2</v>
      </c>
      <c r="J241" s="18">
        <f>Price!I209/Price!I208-1</f>
        <v>-4.2828418230563048E-2</v>
      </c>
      <c r="K241" s="18">
        <f>Price!J209/Price!J208-1</f>
        <v>-1.80824222035324E-2</v>
      </c>
      <c r="L241" s="18">
        <f>Price!K209/Price!K208-1</f>
        <v>-9.2298817421401225E-3</v>
      </c>
      <c r="M241" s="19"/>
      <c r="N241" s="18">
        <f t="shared" si="41"/>
        <v>-1.1475828894774475E-2</v>
      </c>
      <c r="O241" s="21">
        <f t="shared" si="42"/>
        <v>-1147.5828894774475</v>
      </c>
      <c r="P241" s="21">
        <f t="shared" si="43"/>
        <v>1.8604560532410202E-2</v>
      </c>
      <c r="Q241" s="18">
        <f t="shared" si="44"/>
        <v>2.384270367657958E-2</v>
      </c>
      <c r="R241" s="25">
        <f t="shared" si="45"/>
        <v>3.0601778869573121E-2</v>
      </c>
      <c r="S241" s="18">
        <f t="shared" si="46"/>
        <v>4.3280679842036603E-2</v>
      </c>
      <c r="T241" s="19">
        <f t="shared" si="47"/>
        <v>1.1153146356803359E-3</v>
      </c>
      <c r="U241" s="19">
        <f t="shared" si="47"/>
        <v>1.4314908373673353E-3</v>
      </c>
      <c r="V241" s="19">
        <f t="shared" si="47"/>
        <v>2.0245848090388735E-3</v>
      </c>
      <c r="W241" s="19"/>
      <c r="X241" s="19"/>
      <c r="Y241" s="19"/>
      <c r="Z241" s="19"/>
      <c r="AA241" s="19"/>
      <c r="AB241" s="19"/>
      <c r="AC241" s="19"/>
      <c r="AD241" s="20"/>
    </row>
    <row r="242" spans="2:30" s="17" customFormat="1" ht="16.2" x14ac:dyDescent="0.3">
      <c r="B242" s="17">
        <v>209</v>
      </c>
      <c r="C242" s="18">
        <f>Price!B210/Price!B209-1</f>
        <v>-2.6889465091711751E-3</v>
      </c>
      <c r="D242" s="18">
        <f>Price!C210/Price!C209-1</f>
        <v>-2.2277024249897193E-2</v>
      </c>
      <c r="E242" s="18">
        <f>Price!D210/Price!D209-1</f>
        <v>-0.14467704056634056</v>
      </c>
      <c r="F242" s="18">
        <f>Price!E210/Price!E209-1</f>
        <v>-1.3412998414827904E-3</v>
      </c>
      <c r="G242" s="18">
        <f>Price!F210/Price!F209-1</f>
        <v>-5.421996922035266E-3</v>
      </c>
      <c r="H242" s="18">
        <f>Price!G210/Price!G209-1</f>
        <v>0</v>
      </c>
      <c r="I242" s="18">
        <f>Price!H210/Price!H209-1</f>
        <v>1.6686531585220488E-2</v>
      </c>
      <c r="J242" s="18">
        <f>Price!I210/Price!I209-1</f>
        <v>6.9322876549262613E-3</v>
      </c>
      <c r="K242" s="18">
        <f>Price!J210/Price!J209-1</f>
        <v>5.5674518201285217E-3</v>
      </c>
      <c r="L242" s="18">
        <f>Price!K210/Price!K209-1</f>
        <v>1.0480349344978324E-2</v>
      </c>
      <c r="M242" s="19"/>
      <c r="N242" s="18">
        <f t="shared" si="41"/>
        <v>-1.367396876836734E-2</v>
      </c>
      <c r="O242" s="21">
        <f t="shared" si="42"/>
        <v>-1367.396876836734</v>
      </c>
      <c r="P242" s="21">
        <f t="shared" si="43"/>
        <v>4.7215459353356519E-2</v>
      </c>
      <c r="Q242" s="18">
        <f t="shared" si="44"/>
        <v>6.0509045852201501E-2</v>
      </c>
      <c r="R242" s="25">
        <f t="shared" si="45"/>
        <v>7.7662519565548246E-2</v>
      </c>
      <c r="S242" s="18">
        <f t="shared" si="46"/>
        <v>0.10983958348854267</v>
      </c>
      <c r="T242" s="19">
        <f t="shared" si="47"/>
        <v>2.8304937789544486E-3</v>
      </c>
      <c r="U242" s="19">
        <f t="shared" si="47"/>
        <v>3.6328994349894318E-3</v>
      </c>
      <c r="V242" s="19">
        <f t="shared" si="47"/>
        <v>5.138078999075083E-3</v>
      </c>
      <c r="W242" s="19"/>
      <c r="X242" s="19"/>
      <c r="Y242" s="19"/>
      <c r="Z242" s="19"/>
      <c r="AA242" s="19"/>
      <c r="AB242" s="19"/>
      <c r="AC242" s="19"/>
      <c r="AD242" s="20"/>
    </row>
    <row r="243" spans="2:30" s="17" customFormat="1" ht="16.2" x14ac:dyDescent="0.3">
      <c r="B243" s="17">
        <v>210</v>
      </c>
      <c r="C243" s="18">
        <f>Price!B211/Price!B210-1</f>
        <v>-3.9480019258545385E-3</v>
      </c>
      <c r="D243" s="18">
        <f>Price!C211/Price!C210-1</f>
        <v>-3.8590886161089744E-2</v>
      </c>
      <c r="E243" s="18">
        <f>Price!D211/Price!D210-1</f>
        <v>-6.656921618204803E-2</v>
      </c>
      <c r="F243" s="18">
        <f>Price!E211/Price!E210-1</f>
        <v>-2.0390720390720429E-2</v>
      </c>
      <c r="G243" s="18">
        <f>Price!F211/Price!F210-1</f>
        <v>-2.2881658920281822E-4</v>
      </c>
      <c r="H243" s="18">
        <f>Price!G211/Price!G210-1</f>
        <v>-3.7119524870081633E-2</v>
      </c>
      <c r="I243" s="18">
        <f>Price!H211/Price!H210-1</f>
        <v>4.1617819460726846E-2</v>
      </c>
      <c r="J243" s="18">
        <f>Price!I211/Price!I210-1</f>
        <v>-6.6898470097357499E-2</v>
      </c>
      <c r="K243" s="18">
        <f>Price!J211/Price!J210-1</f>
        <v>-9.3696763202726352E-3</v>
      </c>
      <c r="L243" s="18">
        <f>Price!K211/Price!K210-1</f>
        <v>1.7862287525208798E-2</v>
      </c>
      <c r="M243" s="19"/>
      <c r="N243" s="18">
        <f t="shared" si="41"/>
        <v>-1.8363520555069169E-2</v>
      </c>
      <c r="O243" s="21">
        <f t="shared" si="42"/>
        <v>-1836.3520555069169</v>
      </c>
      <c r="P243" s="21">
        <f t="shared" si="43"/>
        <v>3.4915943818945375E-2</v>
      </c>
      <c r="Q243" s="18">
        <f t="shared" si="44"/>
        <v>4.4746582463636768E-2</v>
      </c>
      <c r="R243" s="25">
        <f t="shared" si="45"/>
        <v>5.7431616829026116E-2</v>
      </c>
      <c r="S243" s="18">
        <f t="shared" si="46"/>
        <v>8.1226631673333008E-2</v>
      </c>
      <c r="T243" s="19">
        <f t="shared" si="47"/>
        <v>2.0931568414111427E-3</v>
      </c>
      <c r="U243" s="19">
        <f t="shared" si="47"/>
        <v>2.6865377211023997E-3</v>
      </c>
      <c r="V243" s="19">
        <f t="shared" si="47"/>
        <v>3.7996215673003968E-3</v>
      </c>
      <c r="W243" s="19"/>
      <c r="X243" s="19"/>
      <c r="Y243" s="19"/>
      <c r="Z243" s="19"/>
      <c r="AA243" s="19"/>
      <c r="AB243" s="19"/>
      <c r="AC243" s="19"/>
      <c r="AD243" s="20"/>
    </row>
    <row r="244" spans="2:30" s="17" customFormat="1" ht="16.2" x14ac:dyDescent="0.3">
      <c r="B244" s="17">
        <v>211</v>
      </c>
      <c r="C244" s="18">
        <f>Price!B212/Price!B211-1</f>
        <v>-2.9969064191803785E-3</v>
      </c>
      <c r="D244" s="18">
        <f>Price!C212/Price!C211-1</f>
        <v>-1.2243113248797566E-2</v>
      </c>
      <c r="E244" s="18">
        <f>Price!D212/Price!D211-1</f>
        <v>-1.7564650611586741E-3</v>
      </c>
      <c r="F244" s="18">
        <f>Price!E212/Price!E211-1</f>
        <v>-1.0594540695500476E-2</v>
      </c>
      <c r="G244" s="18">
        <f>Price!F212/Price!F211-1</f>
        <v>-6.8489035746469584E-3</v>
      </c>
      <c r="H244" s="18">
        <f>Price!G212/Price!G211-1</f>
        <v>2.056026728347371E-3</v>
      </c>
      <c r="I244" s="18">
        <f>Price!H212/Price!H211-1</f>
        <v>-5.0459576064528333E-2</v>
      </c>
      <c r="J244" s="18">
        <f>Price!I212/Price!I211-1</f>
        <v>1.2818601878074265E-2</v>
      </c>
      <c r="K244" s="18">
        <f>Price!J212/Price!J211-1</f>
        <v>1.9346517626827264E-2</v>
      </c>
      <c r="L244" s="18">
        <f>Price!K212/Price!K211-1</f>
        <v>-4.8117746957260232E-3</v>
      </c>
      <c r="M244" s="19"/>
      <c r="N244" s="18">
        <f t="shared" si="41"/>
        <v>-5.5490133526289506E-3</v>
      </c>
      <c r="O244" s="21">
        <f t="shared" si="42"/>
        <v>-554.90133526289503</v>
      </c>
      <c r="P244" s="21">
        <f t="shared" si="43"/>
        <v>1.8634944048158252E-2</v>
      </c>
      <c r="Q244" s="18">
        <f t="shared" si="44"/>
        <v>2.3881641718753246E-2</v>
      </c>
      <c r="R244" s="25">
        <f t="shared" si="45"/>
        <v>3.0651755305650837E-2</v>
      </c>
      <c r="S244" s="18">
        <f t="shared" si="46"/>
        <v>4.3351362469302969E-2</v>
      </c>
      <c r="T244" s="19">
        <f t="shared" si="47"/>
        <v>1.117136080467392E-3</v>
      </c>
      <c r="U244" s="19">
        <f t="shared" si="47"/>
        <v>1.4338286364421681E-3</v>
      </c>
      <c r="V244" s="19">
        <f t="shared" si="47"/>
        <v>2.0278912028836265E-3</v>
      </c>
      <c r="W244" s="19"/>
      <c r="X244" s="19"/>
      <c r="Y244" s="19"/>
      <c r="Z244" s="19"/>
      <c r="AA244" s="19"/>
      <c r="AB244" s="19"/>
      <c r="AC244" s="19"/>
      <c r="AD244" s="20"/>
    </row>
    <row r="245" spans="2:30" s="17" customFormat="1" ht="16.2" x14ac:dyDescent="0.3">
      <c r="B245" s="17">
        <v>212</v>
      </c>
      <c r="C245" s="18">
        <f>Price!B213/Price!B212-1</f>
        <v>3.4907398429169234E-3</v>
      </c>
      <c r="D245" s="18">
        <f>Price!C213/Price!C212-1</f>
        <v>6.8171757414785539E-3</v>
      </c>
      <c r="E245" s="18">
        <f>Price!D213/Price!D212-1</f>
        <v>1.6132793453604855E-2</v>
      </c>
      <c r="F245" s="18">
        <f>Price!E213/Price!E212-1</f>
        <v>5.5177626606198071E-2</v>
      </c>
      <c r="G245" s="18">
        <f>Price!F213/Price!F212-1</f>
        <v>7.498178026276614E-3</v>
      </c>
      <c r="H245" s="18">
        <f>Price!G213/Price!G212-1</f>
        <v>-1.5132085150038388E-2</v>
      </c>
      <c r="I245" s="18">
        <f>Price!H213/Price!H212-1</f>
        <v>-1.3433425523508569E-2</v>
      </c>
      <c r="J245" s="18">
        <f>Price!I213/Price!I212-1</f>
        <v>2.0603384841795247E-3</v>
      </c>
      <c r="K245" s="18">
        <f>Price!J213/Price!J212-1</f>
        <v>-1.6448755799240877E-2</v>
      </c>
      <c r="L245" s="18">
        <f>Price!K213/Price!K212-1</f>
        <v>-1.9624573378839716E-2</v>
      </c>
      <c r="M245" s="19"/>
      <c r="N245" s="18">
        <f t="shared" si="41"/>
        <v>2.6538012303026991E-3</v>
      </c>
      <c r="O245" s="21">
        <f t="shared" si="42"/>
        <v>265.38012303026989</v>
      </c>
      <c r="P245" s="21">
        <f t="shared" si="43"/>
        <v>2.215766754888595E-2</v>
      </c>
      <c r="Q245" s="18">
        <f t="shared" si="44"/>
        <v>2.8396193536091581E-2</v>
      </c>
      <c r="R245" s="25">
        <f t="shared" si="45"/>
        <v>3.6446119832569977E-2</v>
      </c>
      <c r="S245" s="18">
        <f t="shared" si="46"/>
        <v>5.1546442796054553E-2</v>
      </c>
      <c r="T245" s="19">
        <f t="shared" si="47"/>
        <v>1.328317907147588E-3</v>
      </c>
      <c r="U245" s="19">
        <f t="shared" si="47"/>
        <v>1.7048775765708818E-3</v>
      </c>
      <c r="V245" s="19">
        <f t="shared" si="47"/>
        <v>2.4112408914502064E-3</v>
      </c>
      <c r="W245" s="19"/>
      <c r="X245" s="19"/>
      <c r="Y245" s="19"/>
      <c r="Z245" s="19"/>
      <c r="AA245" s="19"/>
      <c r="AB245" s="19"/>
      <c r="AC245" s="19"/>
      <c r="AD245" s="20"/>
    </row>
    <row r="246" spans="2:30" s="17" customFormat="1" ht="16.2" x14ac:dyDescent="0.3">
      <c r="B246" s="17">
        <v>213</v>
      </c>
      <c r="C246" s="18">
        <f>Price!B214/Price!B213-1</f>
        <v>-3.5752246593874215E-3</v>
      </c>
      <c r="D246" s="18">
        <f>Price!C214/Price!C213-1</f>
        <v>-7.2986282096376698E-3</v>
      </c>
      <c r="E246" s="18">
        <f>Price!D214/Price!D213-1</f>
        <v>1.1224234331970395E-2</v>
      </c>
      <c r="F246" s="18">
        <f>Price!E214/Price!E213-1</f>
        <v>-3.7607449856733477E-2</v>
      </c>
      <c r="G246" s="18">
        <f>Price!F214/Price!F213-1</f>
        <v>-1.2405862406148271E-2</v>
      </c>
      <c r="H246" s="18">
        <f>Price!G214/Price!G213-1</f>
        <v>1.0156249999999867E-2</v>
      </c>
      <c r="I246" s="18">
        <f>Price!H214/Price!H213-1</f>
        <v>2.4429315178214006E-2</v>
      </c>
      <c r="J246" s="18">
        <f>Price!I214/Price!I213-1</f>
        <v>-9.6930533117932649E-3</v>
      </c>
      <c r="K246" s="18">
        <f>Price!J214/Price!J213-1</f>
        <v>-2.4013722126929649E-2</v>
      </c>
      <c r="L246" s="18">
        <f>Price!K214/Price!K213-1</f>
        <v>-1.7696547722657274E-2</v>
      </c>
      <c r="M246" s="19"/>
      <c r="N246" s="18">
        <f t="shared" si="41"/>
        <v>-6.6480688783102761E-3</v>
      </c>
      <c r="O246" s="21">
        <f t="shared" si="42"/>
        <v>-664.80688783102767</v>
      </c>
      <c r="P246" s="21">
        <f t="shared" si="43"/>
        <v>1.8263551858642698E-2</v>
      </c>
      <c r="Q246" s="18">
        <f t="shared" si="44"/>
        <v>2.340568347684855E-2</v>
      </c>
      <c r="R246" s="25">
        <f t="shared" si="45"/>
        <v>3.004086951570473E-2</v>
      </c>
      <c r="S246" s="18">
        <f t="shared" si="46"/>
        <v>4.2487375038788085E-2</v>
      </c>
      <c r="T246" s="19">
        <f t="shared" si="47"/>
        <v>1.0948716929897911E-3</v>
      </c>
      <c r="U246" s="19">
        <f t="shared" si="47"/>
        <v>1.4052526044829529E-3</v>
      </c>
      <c r="V246" s="19">
        <f t="shared" si="47"/>
        <v>1.9874755755551012E-3</v>
      </c>
      <c r="W246" s="19"/>
      <c r="X246" s="19"/>
      <c r="Y246" s="19"/>
      <c r="Z246" s="19"/>
      <c r="AA246" s="19"/>
      <c r="AB246" s="19"/>
      <c r="AC246" s="19"/>
      <c r="AD246" s="20"/>
    </row>
    <row r="247" spans="2:30" s="17" customFormat="1" ht="16.2" x14ac:dyDescent="0.3">
      <c r="B247" s="17">
        <v>214</v>
      </c>
      <c r="C247" s="18">
        <f>Price!B215/Price!B214-1</f>
        <v>-1.5128006206361566E-2</v>
      </c>
      <c r="D247" s="18">
        <f>Price!C215/Price!C214-1</f>
        <v>-7.2637080343698202E-3</v>
      </c>
      <c r="E247" s="18">
        <f>Price!D215/Price!D214-1</f>
        <v>-8.1720651949659606E-2</v>
      </c>
      <c r="F247" s="18">
        <f>Price!E215/Price!E214-1</f>
        <v>1.2777571020964995E-2</v>
      </c>
      <c r="G247" s="18">
        <f>Price!F215/Price!F214-1</f>
        <v>-3.7606936583530759E-3</v>
      </c>
      <c r="H247" s="18">
        <f>Price!G215/Price!G214-1</f>
        <v>-2.6295436968290731E-2</v>
      </c>
      <c r="I247" s="18">
        <f>Price!H215/Price!H214-1</f>
        <v>-1.1532447224394171E-2</v>
      </c>
      <c r="J247" s="18">
        <f>Price!I215/Price!I214-1</f>
        <v>4.9681150823075448E-3</v>
      </c>
      <c r="K247" s="18">
        <f>Price!J215/Price!J214-1</f>
        <v>-4.833040421792556E-3</v>
      </c>
      <c r="L247" s="18">
        <f>Price!K215/Price!K214-1</f>
        <v>1.3880685174246787E-2</v>
      </c>
      <c r="M247" s="19"/>
      <c r="N247" s="18">
        <f t="shared" si="41"/>
        <v>-1.189076131857022E-2</v>
      </c>
      <c r="O247" s="21">
        <f t="shared" si="42"/>
        <v>-1189.0761318570221</v>
      </c>
      <c r="P247" s="21">
        <f t="shared" si="43"/>
        <v>2.746422174461103E-2</v>
      </c>
      <c r="Q247" s="18">
        <f t="shared" si="44"/>
        <v>3.5196816373270323E-2</v>
      </c>
      <c r="R247" s="25">
        <f t="shared" si="45"/>
        <v>4.5174624748022925E-2</v>
      </c>
      <c r="S247" s="18">
        <f t="shared" si="46"/>
        <v>6.3891333867762093E-2</v>
      </c>
      <c r="T247" s="19">
        <f t="shared" si="47"/>
        <v>1.6464376256549265E-3</v>
      </c>
      <c r="U247" s="19">
        <f t="shared" si="47"/>
        <v>2.1131798149355281E-3</v>
      </c>
      <c r="V247" s="19">
        <f t="shared" si="47"/>
        <v>2.9887105389751014E-3</v>
      </c>
      <c r="W247" s="19"/>
      <c r="X247" s="19"/>
      <c r="Y247" s="19"/>
      <c r="Z247" s="19"/>
      <c r="AA247" s="19"/>
      <c r="AB247" s="19"/>
      <c r="AC247" s="19"/>
      <c r="AD247" s="20"/>
    </row>
    <row r="248" spans="2:30" s="17" customFormat="1" ht="16.2" x14ac:dyDescent="0.3">
      <c r="B248" s="17">
        <v>215</v>
      </c>
      <c r="C248" s="18">
        <f>Price!B216/Price!B215-1</f>
        <v>-1.1520283576211154E-2</v>
      </c>
      <c r="D248" s="18">
        <f>Price!C216/Price!C215-1</f>
        <v>-7.1383956455783881E-4</v>
      </c>
      <c r="E248" s="18">
        <f>Price!D216/Price!D215-1</f>
        <v>-2.2557235615268789E-2</v>
      </c>
      <c r="F248" s="18">
        <f>Price!E216/Price!E215-1</f>
        <v>1.1146496815286566E-2</v>
      </c>
      <c r="G248" s="18">
        <f>Price!F216/Price!F215-1</f>
        <v>1.4794429785305097E-2</v>
      </c>
      <c r="H248" s="18">
        <f>Price!G216/Price!G215-1</f>
        <v>9.5313741064337876E-3</v>
      </c>
      <c r="I248" s="18">
        <f>Price!H216/Price!H215-1</f>
        <v>-1.1864741941862711E-2</v>
      </c>
      <c r="J248" s="18">
        <f>Price!I216/Price!I215-1</f>
        <v>-8.8467497970928899E-2</v>
      </c>
      <c r="K248" s="18">
        <f>Price!J216/Price!J215-1</f>
        <v>-2.6490066225165476E-3</v>
      </c>
      <c r="L248" s="18">
        <f>Price!K216/Price!K215-1</f>
        <v>2.6216137489076807E-3</v>
      </c>
      <c r="M248" s="19"/>
      <c r="N248" s="18">
        <f t="shared" si="41"/>
        <v>-9.9678690835412805E-3</v>
      </c>
      <c r="O248" s="21">
        <f t="shared" si="42"/>
        <v>-996.78690835412806</v>
      </c>
      <c r="P248" s="21">
        <f t="shared" si="43"/>
        <v>2.9932513478262014E-2</v>
      </c>
      <c r="Q248" s="18">
        <f t="shared" si="44"/>
        <v>3.8360059508751543E-2</v>
      </c>
      <c r="R248" s="25">
        <f t="shared" si="45"/>
        <v>4.9234603358493077E-2</v>
      </c>
      <c r="S248" s="18">
        <f t="shared" si="46"/>
        <v>6.9633439094853644E-2</v>
      </c>
      <c r="T248" s="19">
        <f t="shared" si="47"/>
        <v>1.7944078983670388E-3</v>
      </c>
      <c r="U248" s="19">
        <f t="shared" si="47"/>
        <v>2.3030976038838692E-3</v>
      </c>
      <c r="V248" s="19">
        <f t="shared" si="47"/>
        <v>3.2573148921669162E-3</v>
      </c>
      <c r="W248" s="19"/>
      <c r="X248" s="19"/>
      <c r="Y248" s="19"/>
      <c r="Z248" s="19"/>
      <c r="AA248" s="19"/>
      <c r="AB248" s="19"/>
      <c r="AC248" s="19"/>
      <c r="AD248" s="20"/>
    </row>
    <row r="249" spans="2:30" s="17" customFormat="1" ht="16.2" x14ac:dyDescent="0.3">
      <c r="B249" s="17">
        <v>216</v>
      </c>
      <c r="C249" s="18">
        <f>Price!B217/Price!B216-1</f>
        <v>-3.3867915130988413E-3</v>
      </c>
      <c r="D249" s="18">
        <f>Price!C217/Price!C216-1</f>
        <v>-1.7858737387266288E-3</v>
      </c>
      <c r="E249" s="18">
        <f>Price!D217/Price!D216-1</f>
        <v>-1.1952649120789971E-3</v>
      </c>
      <c r="F249" s="18">
        <f>Price!E217/Price!E216-1</f>
        <v>-3.3918837068442897E-3</v>
      </c>
      <c r="G249" s="18">
        <f>Price!F217/Price!F216-1</f>
        <v>6.242715638575369E-3</v>
      </c>
      <c r="H249" s="18">
        <f>Price!G217/Price!G216-1</f>
        <v>1.8358248098608865E-3</v>
      </c>
      <c r="I249" s="18">
        <f>Price!H217/Price!H216-1</f>
        <v>-2.2013207924753697E-3</v>
      </c>
      <c r="J249" s="18">
        <f>Price!I217/Price!I216-1</f>
        <v>-1.4489234256111483E-2</v>
      </c>
      <c r="K249" s="18">
        <f>Price!J217/Price!J216-1</f>
        <v>2.0805666223992825E-2</v>
      </c>
      <c r="L249" s="18">
        <f>Price!K217/Price!K216-1</f>
        <v>-1.4526438117373752E-3</v>
      </c>
      <c r="M249" s="19"/>
      <c r="N249" s="18">
        <f t="shared" si="41"/>
        <v>9.8119394135609553E-5</v>
      </c>
      <c r="O249" s="21">
        <f t="shared" si="42"/>
        <v>9.811939413560955</v>
      </c>
      <c r="P249" s="21">
        <f t="shared" si="43"/>
        <v>8.9418389595334186E-3</v>
      </c>
      <c r="Q249" s="18">
        <f t="shared" si="44"/>
        <v>1.1459427717437754E-2</v>
      </c>
      <c r="R249" s="25">
        <f t="shared" si="45"/>
        <v>1.4708016244204515E-2</v>
      </c>
      <c r="S249" s="18">
        <f t="shared" si="46"/>
        <v>2.0801828053526133E-2</v>
      </c>
      <c r="T249" s="19">
        <f t="shared" si="47"/>
        <v>5.3604941885570362E-4</v>
      </c>
      <c r="U249" s="19">
        <f t="shared" si="47"/>
        <v>6.8801198058334931E-4</v>
      </c>
      <c r="V249" s="19">
        <f t="shared" si="47"/>
        <v>9.7306847376512761E-4</v>
      </c>
      <c r="W249" s="19"/>
      <c r="X249" s="19"/>
      <c r="Y249" s="19"/>
      <c r="Z249" s="19"/>
      <c r="AA249" s="19"/>
      <c r="AB249" s="19"/>
      <c r="AC249" s="19"/>
      <c r="AD249" s="20"/>
    </row>
    <row r="250" spans="2:30" s="17" customFormat="1" ht="16.2" x14ac:dyDescent="0.3">
      <c r="B250" s="17">
        <v>217</v>
      </c>
      <c r="C250" s="18">
        <f>Price!B218/Price!B217-1</f>
        <v>1.3193403298350947E-2</v>
      </c>
      <c r="D250" s="18">
        <f>Price!C218/Price!C217-1</f>
        <v>4.5621254137220291E-3</v>
      </c>
      <c r="E250" s="18">
        <f>Price!D218/Price!D217-1</f>
        <v>1.1046417968839872E-2</v>
      </c>
      <c r="F250" s="18">
        <f>Price!E218/Price!E217-1</f>
        <v>2.3094688221708903E-2</v>
      </c>
      <c r="G250" s="18">
        <f>Price!F218/Price!F217-1</f>
        <v>-5.6518880892006962E-3</v>
      </c>
      <c r="H250" s="18">
        <f>Price!G218/Price!G217-1</f>
        <v>1.0471204188480243E-3</v>
      </c>
      <c r="I250" s="18">
        <f>Price!H218/Price!H217-1</f>
        <v>9.8275170477335472E-3</v>
      </c>
      <c r="J250" s="18">
        <f>Price!I218/Price!I217-1</f>
        <v>3.5318275154003764E-3</v>
      </c>
      <c r="K250" s="18">
        <f>Price!J218/Price!J217-1</f>
        <v>1.0407632263660149E-2</v>
      </c>
      <c r="L250" s="18">
        <f>Price!K218/Price!K217-1</f>
        <v>-4.3642711667151168E-3</v>
      </c>
      <c r="M250" s="19"/>
      <c r="N250" s="18">
        <f t="shared" si="41"/>
        <v>6.6694572892348038E-3</v>
      </c>
      <c r="O250" s="21">
        <f t="shared" si="42"/>
        <v>666.94572892348037</v>
      </c>
      <c r="P250" s="21">
        <f t="shared" si="43"/>
        <v>8.6596774174785528E-3</v>
      </c>
      <c r="Q250" s="18">
        <f t="shared" si="44"/>
        <v>1.1097823151480862E-2</v>
      </c>
      <c r="R250" s="25">
        <f t="shared" si="45"/>
        <v>1.424390180836935E-2</v>
      </c>
      <c r="S250" s="18">
        <f t="shared" si="46"/>
        <v>2.014542215003071E-2</v>
      </c>
      <c r="T250" s="19">
        <f t="shared" si="47"/>
        <v>5.1913427071599344E-4</v>
      </c>
      <c r="U250" s="19">
        <f t="shared" si="47"/>
        <v>6.6630162298552591E-4</v>
      </c>
      <c r="V250" s="19">
        <f t="shared" si="47"/>
        <v>9.4236310070651126E-4</v>
      </c>
      <c r="W250" s="19"/>
      <c r="X250" s="19"/>
      <c r="Y250" s="19"/>
      <c r="Z250" s="19"/>
      <c r="AA250" s="19"/>
      <c r="AB250" s="19"/>
      <c r="AC250" s="19"/>
      <c r="AD250" s="20"/>
    </row>
    <row r="251" spans="2:30" s="17" customFormat="1" ht="16.2" x14ac:dyDescent="0.3">
      <c r="B251" s="17">
        <v>218</v>
      </c>
      <c r="C251" s="18">
        <f>Price!B219/Price!B218-1</f>
        <v>-1.8841866429910259E-2</v>
      </c>
      <c r="D251" s="18">
        <f>Price!C219/Price!C218-1</f>
        <v>4.0071237756009737E-3</v>
      </c>
      <c r="E251" s="18">
        <f>Price!D219/Price!D218-1</f>
        <v>-2.1305169234971499E-2</v>
      </c>
      <c r="F251" s="18">
        <f>Price!E219/Price!E218-1</f>
        <v>4.6334798621836537E-3</v>
      </c>
      <c r="G251" s="18">
        <f>Price!F219/Price!F218-1</f>
        <v>2.6788704096438742E-3</v>
      </c>
      <c r="H251" s="18">
        <f>Price!G219/Price!G218-1</f>
        <v>3.4780334728033546E-2</v>
      </c>
      <c r="I251" s="18">
        <f>Price!H219/Price!H218-1</f>
        <v>-3.2373386295928563E-2</v>
      </c>
      <c r="J251" s="18">
        <f>Price!I219/Price!I218-1</f>
        <v>1.8006220330659684E-3</v>
      </c>
      <c r="K251" s="18">
        <f>Price!J219/Price!J218-1</f>
        <v>1.4163090128755496E-2</v>
      </c>
      <c r="L251" s="18">
        <f>Price!K219/Price!K218-1</f>
        <v>8.4745762711866401E-3</v>
      </c>
      <c r="M251" s="19"/>
      <c r="N251" s="18">
        <f t="shared" si="41"/>
        <v>-1.98232475234017E-4</v>
      </c>
      <c r="O251" s="21">
        <f t="shared" si="42"/>
        <v>-19.823247523401701</v>
      </c>
      <c r="P251" s="21">
        <f t="shared" si="43"/>
        <v>1.9398159584941555E-2</v>
      </c>
      <c r="Q251" s="18">
        <f t="shared" si="44"/>
        <v>2.4859741784765851E-2</v>
      </c>
      <c r="R251" s="25">
        <f t="shared" si="45"/>
        <v>3.1907133149474569E-2</v>
      </c>
      <c r="S251" s="18">
        <f t="shared" si="46"/>
        <v>4.5126867310733745E-2</v>
      </c>
      <c r="T251" s="19">
        <f t="shared" si="47"/>
        <v>1.1628896717371323E-3</v>
      </c>
      <c r="U251" s="19">
        <f t="shared" si="47"/>
        <v>1.4925527350812321E-3</v>
      </c>
      <c r="V251" s="19">
        <f t="shared" si="47"/>
        <v>2.1109458162458777E-3</v>
      </c>
      <c r="W251" s="19"/>
      <c r="X251" s="19"/>
      <c r="Y251" s="19"/>
      <c r="Z251" s="19"/>
      <c r="AA251" s="19"/>
      <c r="AB251" s="19"/>
      <c r="AC251" s="19"/>
      <c r="AD251" s="20"/>
    </row>
    <row r="252" spans="2:30" s="17" customFormat="1" ht="16.2" x14ac:dyDescent="0.3">
      <c r="B252" s="17">
        <v>219</v>
      </c>
      <c r="C252" s="18">
        <f>Price!B220/Price!B219-1</f>
        <v>9.0488638648711373E-4</v>
      </c>
      <c r="D252" s="18">
        <f>Price!C220/Price!C219-1</f>
        <v>-1.2416851441242605E-3</v>
      </c>
      <c r="E252" s="18">
        <f>Price!D220/Price!D219-1</f>
        <v>2.7420517710537995E-2</v>
      </c>
      <c r="F252" s="18">
        <f>Price!E220/Price!E219-1</f>
        <v>2.081362346263016E-2</v>
      </c>
      <c r="G252" s="18">
        <f>Price!F220/Price!F219-1</f>
        <v>-4.8724513825258997E-3</v>
      </c>
      <c r="H252" s="18">
        <f>Price!G220/Price!G219-1</f>
        <v>-7.5815011372252217E-3</v>
      </c>
      <c r="I252" s="18">
        <f>Price!H220/Price!H219-1</f>
        <v>1.026272577996723E-2</v>
      </c>
      <c r="J252" s="18">
        <f>Price!I220/Price!I219-1</f>
        <v>4.3300653594771088E-3</v>
      </c>
      <c r="K252" s="18">
        <f>Price!J220/Price!J219-1</f>
        <v>3.427845958527298E-2</v>
      </c>
      <c r="L252" s="18">
        <f>Price!K220/Price!K219-1</f>
        <v>-2.8397565922920975E-2</v>
      </c>
      <c r="M252" s="19"/>
      <c r="N252" s="18">
        <f t="shared" si="41"/>
        <v>5.591707469757623E-3</v>
      </c>
      <c r="O252" s="21">
        <f t="shared" si="42"/>
        <v>559.17074697576231</v>
      </c>
      <c r="P252" s="21">
        <f t="shared" si="43"/>
        <v>1.8443631483104413E-2</v>
      </c>
      <c r="Q252" s="18">
        <f t="shared" si="44"/>
        <v>2.3636464801500143E-2</v>
      </c>
      <c r="R252" s="25">
        <f t="shared" si="45"/>
        <v>3.0337074139140642E-2</v>
      </c>
      <c r="S252" s="18">
        <f t="shared" si="46"/>
        <v>4.2906302890312671E-2</v>
      </c>
      <c r="T252" s="19">
        <f t="shared" si="47"/>
        <v>1.1056671880190921E-3</v>
      </c>
      <c r="U252" s="19">
        <f t="shared" si="47"/>
        <v>1.4191084723474167E-3</v>
      </c>
      <c r="V252" s="19">
        <f t="shared" si="47"/>
        <v>2.0070721938932495E-3</v>
      </c>
      <c r="W252" s="19"/>
      <c r="X252" s="19"/>
      <c r="Y252" s="19"/>
      <c r="Z252" s="19"/>
      <c r="AA252" s="19"/>
      <c r="AB252" s="19"/>
      <c r="AC252" s="19"/>
      <c r="AD252" s="20"/>
    </row>
    <row r="253" spans="2:30" s="17" customFormat="1" ht="16.2" x14ac:dyDescent="0.3">
      <c r="B253" s="17">
        <v>220</v>
      </c>
      <c r="C253" s="18">
        <f>Price!B221/Price!B220-1</f>
        <v>1.315921647413365E-2</v>
      </c>
      <c r="D253" s="18">
        <f>Price!C221/Price!C220-1</f>
        <v>3.8362490009768324E-2</v>
      </c>
      <c r="E253" s="18">
        <f>Price!D221/Price!D220-1</f>
        <v>-1.3129300977906544E-3</v>
      </c>
      <c r="F253" s="18">
        <f>Price!E221/Price!E220-1</f>
        <v>3.2669138090824834E-2</v>
      </c>
      <c r="G253" s="18">
        <f>Price!F221/Price!F220-1</f>
        <v>-1.313713679258921E-3</v>
      </c>
      <c r="H253" s="18">
        <f>Price!G221/Price!G220-1</f>
        <v>2.7756557168322038E-2</v>
      </c>
      <c r="I253" s="18">
        <f>Price!H221/Price!H220-1</f>
        <v>1.6050386021942309E-2</v>
      </c>
      <c r="J253" s="18">
        <f>Price!I221/Price!I220-1</f>
        <v>-8.7041405678028871E-3</v>
      </c>
      <c r="K253" s="18">
        <f>Price!J221/Price!J220-1</f>
        <v>-2.864157119476296E-3</v>
      </c>
      <c r="L253" s="18">
        <f>Price!K221/Price!K220-1</f>
        <v>-8.4700268416343705E-2</v>
      </c>
      <c r="M253" s="19"/>
      <c r="N253" s="18">
        <f t="shared" si="41"/>
        <v>2.9102577884318691E-3</v>
      </c>
      <c r="O253" s="21">
        <f t="shared" si="42"/>
        <v>291.02577884318691</v>
      </c>
      <c r="P253" s="21">
        <f t="shared" si="43"/>
        <v>3.4828172046336633E-2</v>
      </c>
      <c r="Q253" s="18">
        <f t="shared" si="44"/>
        <v>4.4634098411039408E-2</v>
      </c>
      <c r="R253" s="25">
        <f t="shared" si="45"/>
        <v>5.7287245110506667E-2</v>
      </c>
      <c r="S253" s="18">
        <f t="shared" si="46"/>
        <v>8.102244399672387E-2</v>
      </c>
      <c r="T253" s="19">
        <f t="shared" si="47"/>
        <v>2.0878950593647672E-3</v>
      </c>
      <c r="U253" s="19">
        <f t="shared" si="47"/>
        <v>2.6797842969594307E-3</v>
      </c>
      <c r="V253" s="19">
        <f t="shared" si="47"/>
        <v>3.7900700706565227E-3</v>
      </c>
      <c r="W253" s="19"/>
      <c r="X253" s="19"/>
      <c r="Y253" s="19"/>
      <c r="Z253" s="19"/>
      <c r="AA253" s="19"/>
      <c r="AB253" s="19"/>
      <c r="AC253" s="19"/>
      <c r="AD253" s="20"/>
    </row>
    <row r="254" spans="2:30" s="17" customFormat="1" ht="16.2" x14ac:dyDescent="0.3">
      <c r="B254" s="17">
        <v>221</v>
      </c>
      <c r="C254" s="18">
        <f>Price!B222/Price!B221-1</f>
        <v>2.1812413246082851E-3</v>
      </c>
      <c r="D254" s="18">
        <f>Price!C222/Price!C221-1</f>
        <v>8.5521252031206529E-5</v>
      </c>
      <c r="E254" s="18">
        <f>Price!D222/Price!D221-1</f>
        <v>8.8399292805656504E-3</v>
      </c>
      <c r="F254" s="18">
        <f>Price!E222/Price!E221-1</f>
        <v>1.3461969934933649E-3</v>
      </c>
      <c r="G254" s="18">
        <f>Price!F222/Price!F221-1</f>
        <v>-2.6745401698011317E-2</v>
      </c>
      <c r="H254" s="18">
        <f>Price!G222/Price!G221-1</f>
        <v>-1.1397423191278566E-2</v>
      </c>
      <c r="I254" s="18">
        <f>Price!H222/Price!H221-1</f>
        <v>-7.3985202959409024E-3</v>
      </c>
      <c r="J254" s="18">
        <f>Price!I222/Price!I221-1</f>
        <v>-4.1030690956835869E-3</v>
      </c>
      <c r="K254" s="18">
        <f>Price!J222/Price!J221-1</f>
        <v>-1.3130898645876021E-2</v>
      </c>
      <c r="L254" s="18">
        <f>Price!K222/Price!K221-1</f>
        <v>4.2359074617139836E-3</v>
      </c>
      <c r="M254" s="19"/>
      <c r="N254" s="18">
        <f t="shared" si="41"/>
        <v>-4.60865166143779E-3</v>
      </c>
      <c r="O254" s="21">
        <f t="shared" si="42"/>
        <v>-460.86516614377899</v>
      </c>
      <c r="P254" s="21">
        <f t="shared" si="43"/>
        <v>1.0432212290686981E-2</v>
      </c>
      <c r="Q254" s="18">
        <f t="shared" si="44"/>
        <v>1.3369417993223524E-2</v>
      </c>
      <c r="R254" s="25">
        <f t="shared" si="45"/>
        <v>1.7159462223464199E-2</v>
      </c>
      <c r="S254" s="18">
        <f t="shared" si="46"/>
        <v>2.426895488398239E-2</v>
      </c>
      <c r="T254" s="19">
        <f t="shared" si="47"/>
        <v>6.2539499549362073E-4</v>
      </c>
      <c r="U254" s="19">
        <f t="shared" si="47"/>
        <v>8.0268578672278254E-4</v>
      </c>
      <c r="V254" s="19">
        <f t="shared" si="47"/>
        <v>1.1352538261572846E-3</v>
      </c>
      <c r="W254" s="19"/>
      <c r="X254" s="19"/>
      <c r="Y254" s="19"/>
      <c r="Z254" s="19"/>
      <c r="AA254" s="19"/>
      <c r="AB254" s="19"/>
      <c r="AC254" s="19"/>
      <c r="AD254" s="20"/>
    </row>
    <row r="255" spans="2:30" s="17" customFormat="1" ht="16.2" x14ac:dyDescent="0.3">
      <c r="B255" s="17">
        <v>222</v>
      </c>
      <c r="C255" s="18">
        <f>Price!B223/Price!B222-1</f>
        <v>-3.5417491096161435E-2</v>
      </c>
      <c r="D255" s="18">
        <f>Price!C223/Price!C222-1</f>
        <v>-5.7294338977254E-3</v>
      </c>
      <c r="E255" s="18">
        <f>Price!D223/Price!D222-1</f>
        <v>-5.2799496719690975E-3</v>
      </c>
      <c r="F255" s="18">
        <f>Price!E223/Price!E222-1</f>
        <v>1.6804839793860271E-3</v>
      </c>
      <c r="G255" s="18">
        <f>Price!F223/Price!F222-1</f>
        <v>-2.1368706840583118E-2</v>
      </c>
      <c r="H255" s="18">
        <f>Price!G223/Price!G222-1</f>
        <v>-1.8546365914786866E-2</v>
      </c>
      <c r="I255" s="18">
        <f>Price!H223/Price!H222-1</f>
        <v>1.5713134568896114E-2</v>
      </c>
      <c r="J255" s="18">
        <f>Price!I223/Price!I222-1</f>
        <v>-2.0599868160843249E-3</v>
      </c>
      <c r="K255" s="18">
        <f>Price!J223/Price!J222-1</f>
        <v>1.6216216216216273E-2</v>
      </c>
      <c r="L255" s="18">
        <f>Price!K223/Price!K222-1</f>
        <v>-1.6547696301103088E-2</v>
      </c>
      <c r="M255" s="19"/>
      <c r="N255" s="18">
        <f t="shared" si="41"/>
        <v>-7.1339795773914918E-3</v>
      </c>
      <c r="O255" s="21">
        <f t="shared" si="42"/>
        <v>-713.39795773914921</v>
      </c>
      <c r="P255" s="21">
        <f t="shared" si="43"/>
        <v>1.6321484555175316E-2</v>
      </c>
      <c r="Q255" s="18">
        <f t="shared" si="44"/>
        <v>2.0916824083696946E-2</v>
      </c>
      <c r="R255" s="25">
        <f t="shared" si="45"/>
        <v>2.6846453067812543E-2</v>
      </c>
      <c r="S255" s="18">
        <f t="shared" si="46"/>
        <v>3.7969450896122511E-2</v>
      </c>
      <c r="T255" s="19">
        <f t="shared" si="47"/>
        <v>9.7844776116618815E-4</v>
      </c>
      <c r="U255" s="19">
        <f t="shared" si="47"/>
        <v>1.2558241057220583E-3</v>
      </c>
      <c r="V255" s="19">
        <f t="shared" si="47"/>
        <v>1.7761359981497875E-3</v>
      </c>
      <c r="W255" s="19"/>
      <c r="X255" s="19"/>
      <c r="Y255" s="19"/>
      <c r="Z255" s="19"/>
      <c r="AA255" s="19"/>
      <c r="AB255" s="19"/>
      <c r="AC255" s="19"/>
      <c r="AD255" s="20"/>
    </row>
    <row r="256" spans="2:30" s="17" customFormat="1" ht="16.2" x14ac:dyDescent="0.3">
      <c r="B256" s="17">
        <v>223</v>
      </c>
      <c r="C256" s="18">
        <f>Price!B224/Price!B223-1</f>
        <v>-1.0358974358974371E-2</v>
      </c>
      <c r="D256" s="18">
        <f>Price!C224/Price!C223-1</f>
        <v>-8.600670852343395E-5</v>
      </c>
      <c r="E256" s="18">
        <f>Price!D224/Price!D223-1</f>
        <v>-1.0390079732569557E-3</v>
      </c>
      <c r="F256" s="18">
        <f>Price!E224/Price!E223-1</f>
        <v>-6.0060395928867027E-2</v>
      </c>
      <c r="G256" s="18">
        <f>Price!F224/Price!F223-1</f>
        <v>1.287923792062573E-2</v>
      </c>
      <c r="H256" s="18">
        <f>Price!G224/Price!G223-1</f>
        <v>4.8518896833502634E-3</v>
      </c>
      <c r="I256" s="18">
        <f>Price!H224/Price!H223-1</f>
        <v>-3.9666798889326227E-4</v>
      </c>
      <c r="J256" s="18">
        <f>Price!I224/Price!I223-1</f>
        <v>3.7981999834861835E-3</v>
      </c>
      <c r="K256" s="18">
        <f>Price!J224/Price!J223-1</f>
        <v>9.0016366612111209E-3</v>
      </c>
      <c r="L256" s="18">
        <f>Price!K224/Price!K223-1</f>
        <v>-1.9465522929726253E-2</v>
      </c>
      <c r="M256" s="19"/>
      <c r="N256" s="18">
        <f t="shared" si="41"/>
        <v>-6.0875611639568004E-3</v>
      </c>
      <c r="O256" s="21">
        <f t="shared" si="42"/>
        <v>-608.75611639568001</v>
      </c>
      <c r="P256" s="21">
        <f t="shared" si="43"/>
        <v>2.1105548905460375E-2</v>
      </c>
      <c r="Q256" s="18">
        <f t="shared" si="44"/>
        <v>2.7047849241470877E-2</v>
      </c>
      <c r="R256" s="25">
        <f t="shared" si="45"/>
        <v>3.4715538665948155E-2</v>
      </c>
      <c r="S256" s="18">
        <f t="shared" si="46"/>
        <v>4.9098848826682737E-2</v>
      </c>
      <c r="T256" s="19">
        <f t="shared" si="47"/>
        <v>1.2652450213656058E-3</v>
      </c>
      <c r="U256" s="19">
        <f t="shared" si="47"/>
        <v>1.6239244040805478E-3</v>
      </c>
      <c r="V256" s="19">
        <f t="shared" si="47"/>
        <v>2.2967472747332063E-3</v>
      </c>
      <c r="W256" s="19"/>
      <c r="X256" s="19"/>
      <c r="Y256" s="19"/>
      <c r="Z256" s="19"/>
      <c r="AA256" s="19"/>
      <c r="AB256" s="19"/>
      <c r="AC256" s="19"/>
      <c r="AD256" s="20"/>
    </row>
    <row r="257" spans="2:30" s="17" customFormat="1" ht="16.2" x14ac:dyDescent="0.3">
      <c r="B257" s="17">
        <v>224</v>
      </c>
      <c r="C257" s="18">
        <f>Price!B225/Price!B224-1</f>
        <v>-2.3836667012124835E-3</v>
      </c>
      <c r="D257" s="18">
        <f>Price!C225/Price!C224-1</f>
        <v>-3.0965078272835456E-3</v>
      </c>
      <c r="E257" s="18">
        <f>Price!D225/Price!D224-1</f>
        <v>-2.8263278088045407E-3</v>
      </c>
      <c r="F257" s="18">
        <f>Price!E225/Price!E224-1</f>
        <v>-9.8762494050451677E-3</v>
      </c>
      <c r="G257" s="18">
        <f>Price!F225/Price!F224-1</f>
        <v>-1.2152788115156743E-2</v>
      </c>
      <c r="H257" s="18">
        <f>Price!G225/Price!G224-1</f>
        <v>-4.3202033036848775E-3</v>
      </c>
      <c r="I257" s="18">
        <f>Price!H225/Price!H224-1</f>
        <v>-1.2103174603174671E-2</v>
      </c>
      <c r="J257" s="18">
        <f>Price!I225/Price!I224-1</f>
        <v>3.9483425187134547E-3</v>
      </c>
      <c r="K257" s="18">
        <f>Price!J225/Price!J224-1</f>
        <v>-1.6220600162206056E-2</v>
      </c>
      <c r="L257" s="18">
        <f>Price!K225/Price!K224-1</f>
        <v>8.7483176312248556E-3</v>
      </c>
      <c r="M257" s="19"/>
      <c r="N257" s="18">
        <f t="shared" si="41"/>
        <v>-5.0282857776629778E-3</v>
      </c>
      <c r="O257" s="21">
        <f t="shared" si="42"/>
        <v>-502.82857776629777</v>
      </c>
      <c r="P257" s="21">
        <f t="shared" si="43"/>
        <v>7.7174669917440672E-3</v>
      </c>
      <c r="Q257" s="18">
        <f t="shared" si="44"/>
        <v>9.8903319053083878E-3</v>
      </c>
      <c r="R257" s="25">
        <f t="shared" si="45"/>
        <v>1.2694103572248492E-2</v>
      </c>
      <c r="S257" s="18">
        <f t="shared" si="46"/>
        <v>1.7953512929224175E-2</v>
      </c>
      <c r="T257" s="19">
        <f t="shared" si="47"/>
        <v>4.6265021263348119E-4</v>
      </c>
      <c r="U257" s="19">
        <f t="shared" si="47"/>
        <v>5.9380511929433329E-4</v>
      </c>
      <c r="V257" s="19">
        <f t="shared" si="47"/>
        <v>8.398299120543544E-4</v>
      </c>
      <c r="W257" s="19"/>
      <c r="X257" s="19"/>
      <c r="Y257" s="19"/>
      <c r="Z257" s="19"/>
      <c r="AA257" s="19"/>
      <c r="AB257" s="19"/>
      <c r="AC257" s="19"/>
      <c r="AD257" s="20"/>
    </row>
    <row r="258" spans="2:30" s="17" customFormat="1" ht="16.2" x14ac:dyDescent="0.3">
      <c r="B258" s="17">
        <v>225</v>
      </c>
      <c r="C258" s="18">
        <f>Price!B226/Price!B225-1</f>
        <v>6.5447745688758108E-3</v>
      </c>
      <c r="D258" s="18">
        <f>Price!C226/Price!C225-1</f>
        <v>-1.9844693701466243E-3</v>
      </c>
      <c r="E258" s="18">
        <f>Price!D226/Price!D225-1</f>
        <v>4.3308693483290472E-3</v>
      </c>
      <c r="F258" s="18">
        <f>Price!E226/Price!E225-1</f>
        <v>6.6097824780675385E-3</v>
      </c>
      <c r="G258" s="18">
        <f>Price!F226/Price!F225-1</f>
        <v>4.1982110135982964E-3</v>
      </c>
      <c r="H258" s="18">
        <f>Price!G226/Price!G225-1</f>
        <v>-1.6334864726901599E-2</v>
      </c>
      <c r="I258" s="18">
        <f>Price!H226/Price!H225-1</f>
        <v>5.5834504920666994E-2</v>
      </c>
      <c r="J258" s="18">
        <f>Price!I226/Price!I225-1</f>
        <v>7.4559606718558324E-3</v>
      </c>
      <c r="K258" s="18">
        <f>Price!J226/Price!J225-1</f>
        <v>4.5342126957954587E-3</v>
      </c>
      <c r="L258" s="18">
        <f>Price!K226/Price!K225-1</f>
        <v>-1.6010673782521745E-2</v>
      </c>
      <c r="M258" s="19"/>
      <c r="N258" s="18">
        <f t="shared" si="41"/>
        <v>5.5178307817619014E-3</v>
      </c>
      <c r="O258" s="21">
        <f t="shared" si="42"/>
        <v>551.78307817619009</v>
      </c>
      <c r="P258" s="21">
        <f t="shared" si="43"/>
        <v>1.9830364235951921E-2</v>
      </c>
      <c r="Q258" s="18">
        <f t="shared" si="44"/>
        <v>2.5413634331903842E-2</v>
      </c>
      <c r="R258" s="25">
        <f t="shared" si="45"/>
        <v>3.2618046537274265E-2</v>
      </c>
      <c r="S258" s="18">
        <f t="shared" si="46"/>
        <v>4.6132325681762273E-2</v>
      </c>
      <c r="T258" s="19">
        <f t="shared" si="47"/>
        <v>1.1887996722470195E-3</v>
      </c>
      <c r="U258" s="19">
        <f t="shared" si="47"/>
        <v>1.5258078607108367E-3</v>
      </c>
      <c r="V258" s="19">
        <f t="shared" si="47"/>
        <v>2.1579791750455748E-3</v>
      </c>
      <c r="W258" s="19"/>
      <c r="X258" s="19"/>
      <c r="Y258" s="19"/>
      <c r="Z258" s="19"/>
      <c r="AA258" s="19"/>
      <c r="AB258" s="19"/>
      <c r="AC258" s="19"/>
      <c r="AD258" s="20"/>
    </row>
    <row r="259" spans="2:30" s="17" customFormat="1" ht="16.2" x14ac:dyDescent="0.3">
      <c r="B259" s="17">
        <v>226</v>
      </c>
      <c r="C259" s="18">
        <f>Price!B227/Price!B226-1</f>
        <v>7.4311074414283862E-3</v>
      </c>
      <c r="D259" s="18">
        <f>Price!C227/Price!C226-1</f>
        <v>3.3716607590559278E-3</v>
      </c>
      <c r="E259" s="18">
        <f>Price!D227/Price!D226-1</f>
        <v>2.0454699388165132E-2</v>
      </c>
      <c r="F259" s="18">
        <f>Price!E227/Price!E226-1</f>
        <v>1.2893982808022786E-2</v>
      </c>
      <c r="G259" s="18">
        <f>Price!F227/Price!F226-1</f>
        <v>1.0186043859412131E-2</v>
      </c>
      <c r="H259" s="18">
        <f>Price!G227/Price!G226-1</f>
        <v>1.375194603009855E-2</v>
      </c>
      <c r="I259" s="18">
        <f>Price!H227/Price!H226-1</f>
        <v>-1.1984021304926928E-2</v>
      </c>
      <c r="J259" s="18">
        <f>Price!I227/Price!I226-1</f>
        <v>-2.3584905660376521E-3</v>
      </c>
      <c r="K259" s="18">
        <f>Price!J227/Price!J226-1</f>
        <v>2.708247845711953E-2</v>
      </c>
      <c r="L259" s="18">
        <f>Price!K227/Price!K226-1</f>
        <v>1.2542372881355845E-2</v>
      </c>
      <c r="M259" s="19"/>
      <c r="N259" s="18">
        <f t="shared" si="41"/>
        <v>9.3371779753693707E-3</v>
      </c>
      <c r="O259" s="21">
        <f t="shared" si="42"/>
        <v>933.71779753693704</v>
      </c>
      <c r="P259" s="21">
        <f t="shared" si="43"/>
        <v>1.1116716935117368E-2</v>
      </c>
      <c r="Q259" s="18">
        <f t="shared" si="44"/>
        <v>1.4246645991915836E-2</v>
      </c>
      <c r="R259" s="25">
        <f t="shared" si="45"/>
        <v>1.8285372170520647E-2</v>
      </c>
      <c r="S259" s="18">
        <f t="shared" si="46"/>
        <v>2.58613508083241E-2</v>
      </c>
      <c r="T259" s="19">
        <f t="shared" si="47"/>
        <v>6.6642999047748092E-4</v>
      </c>
      <c r="U259" s="19">
        <f t="shared" si="47"/>
        <v>8.5535363259479382E-4</v>
      </c>
      <c r="V259" s="19">
        <f t="shared" si="47"/>
        <v>1.2097429656570385E-3</v>
      </c>
      <c r="W259" s="19"/>
      <c r="X259" s="19"/>
      <c r="Y259" s="19"/>
      <c r="Z259" s="19"/>
      <c r="AA259" s="19"/>
      <c r="AB259" s="19"/>
      <c r="AC259" s="19"/>
      <c r="AD259" s="20"/>
    </row>
    <row r="260" spans="2:30" s="17" customFormat="1" ht="16.2" x14ac:dyDescent="0.3">
      <c r="B260" s="17">
        <v>227</v>
      </c>
      <c r="C260" s="18">
        <f>Price!B228/Price!B227-1</f>
        <v>-7.1713963733224251E-3</v>
      </c>
      <c r="D260" s="18">
        <f>Price!C228/Price!C227-1</f>
        <v>-9.477856281232544E-4</v>
      </c>
      <c r="E260" s="18">
        <f>Price!D228/Price!D227-1</f>
        <v>-1.1770171906458016E-2</v>
      </c>
      <c r="F260" s="18">
        <f>Price!E228/Price!E227-1</f>
        <v>-3.8896746817538297E-3</v>
      </c>
      <c r="G260" s="18">
        <f>Price!F228/Price!F227-1</f>
        <v>-3.2799061186291611E-3</v>
      </c>
      <c r="H260" s="18">
        <f>Price!G228/Price!G227-1</f>
        <v>-1.1005886869721038E-2</v>
      </c>
      <c r="I260" s="18">
        <f>Price!H228/Price!H227-1</f>
        <v>1.0396611474778439E-2</v>
      </c>
      <c r="J260" s="18">
        <f>Price!I228/Price!I227-1</f>
        <v>-4.1574957202250573E-3</v>
      </c>
      <c r="K260" s="18">
        <f>Price!J228/Price!J227-1</f>
        <v>-3.0763084298841448E-2</v>
      </c>
      <c r="L260" s="18">
        <f>Price!K228/Price!K227-1</f>
        <v>-6.6956812855700765E-4</v>
      </c>
      <c r="M260" s="19"/>
      <c r="N260" s="18">
        <f t="shared" si="41"/>
        <v>-6.3258358250852798E-3</v>
      </c>
      <c r="O260" s="21">
        <f t="shared" si="42"/>
        <v>-632.58358250852802</v>
      </c>
      <c r="P260" s="21">
        <f t="shared" si="43"/>
        <v>1.0593022118000412E-2</v>
      </c>
      <c r="Q260" s="18">
        <f t="shared" si="44"/>
        <v>1.357550407917201E-2</v>
      </c>
      <c r="R260" s="25">
        <f t="shared" si="45"/>
        <v>1.7423970851170138E-2</v>
      </c>
      <c r="S260" s="18">
        <f t="shared" si="46"/>
        <v>2.4643054483877862E-2</v>
      </c>
      <c r="T260" s="19">
        <f t="shared" si="47"/>
        <v>6.3503529598077574E-4</v>
      </c>
      <c r="U260" s="19">
        <f t="shared" si="47"/>
        <v>8.150589784440696E-4</v>
      </c>
      <c r="V260" s="19">
        <f t="shared" si="47"/>
        <v>1.1527534673315962E-3</v>
      </c>
      <c r="W260" s="19"/>
      <c r="X260" s="19"/>
      <c r="Y260" s="19"/>
      <c r="Z260" s="19"/>
      <c r="AA260" s="19"/>
      <c r="AB260" s="19"/>
      <c r="AC260" s="19"/>
      <c r="AD260" s="20"/>
    </row>
    <row r="261" spans="2:30" s="17" customFormat="1" ht="16.2" x14ac:dyDescent="0.3">
      <c r="B261" s="17">
        <v>228</v>
      </c>
      <c r="C261" s="18">
        <f>Price!B229/Price!B228-1</f>
        <v>-5.3658033226705593E-3</v>
      </c>
      <c r="D261" s="18">
        <f>Price!C229/Price!C228-1</f>
        <v>-9.3143596377748272E-3</v>
      </c>
      <c r="E261" s="18">
        <f>Price!D229/Price!D228-1</f>
        <v>5.6641368347998267E-3</v>
      </c>
      <c r="F261" s="18">
        <f>Price!E229/Price!E228-1</f>
        <v>-2.4849130280441001E-3</v>
      </c>
      <c r="G261" s="18">
        <f>Price!F229/Price!F228-1</f>
        <v>2.9061882434997521E-3</v>
      </c>
      <c r="H261" s="18">
        <f>Price!G229/Price!G228-1</f>
        <v>5.1759834368536595E-4</v>
      </c>
      <c r="I261" s="18">
        <f>Price!H229/Price!H228-1</f>
        <v>2.267530487804903E-2</v>
      </c>
      <c r="J261" s="18">
        <f>Price!I229/Price!I228-1</f>
        <v>9.8231827111994185E-4</v>
      </c>
      <c r="K261" s="18">
        <f>Price!J229/Price!J228-1</f>
        <v>1.6488046166529324E-2</v>
      </c>
      <c r="L261" s="18">
        <f>Price!K229/Price!K228-1</f>
        <v>-1.2730318257956452E-2</v>
      </c>
      <c r="M261" s="19"/>
      <c r="N261" s="18">
        <f t="shared" si="41"/>
        <v>1.9338198491237301E-3</v>
      </c>
      <c r="O261" s="21">
        <f t="shared" si="42"/>
        <v>193.38198491237301</v>
      </c>
      <c r="P261" s="21">
        <f t="shared" si="43"/>
        <v>1.092486814311365E-2</v>
      </c>
      <c r="Q261" s="18">
        <f t="shared" si="44"/>
        <v>1.4000781872175632E-2</v>
      </c>
      <c r="R261" s="25">
        <f t="shared" si="45"/>
        <v>1.7969808989167075E-2</v>
      </c>
      <c r="S261" s="18">
        <f t="shared" si="46"/>
        <v>2.5415043778908946E-2</v>
      </c>
      <c r="T261" s="19">
        <f t="shared" si="47"/>
        <v>6.5492895205270397E-4</v>
      </c>
      <c r="U261" s="19">
        <f t="shared" si="47"/>
        <v>8.4059220958590888E-4</v>
      </c>
      <c r="V261" s="19">
        <f t="shared" si="47"/>
        <v>1.1888656033970406E-3</v>
      </c>
      <c r="W261" s="19"/>
      <c r="X261" s="19"/>
      <c r="Y261" s="19"/>
      <c r="Z261" s="19"/>
      <c r="AA261" s="19"/>
      <c r="AB261" s="19"/>
      <c r="AC261" s="19"/>
      <c r="AD261" s="20"/>
    </row>
    <row r="262" spans="2:30" s="17" customFormat="1" ht="16.2" x14ac:dyDescent="0.3">
      <c r="B262" s="17">
        <v>229</v>
      </c>
      <c r="C262" s="18">
        <f>Price!B230/Price!B229-1</f>
        <v>-1.4005602240896309E-2</v>
      </c>
      <c r="D262" s="18">
        <f>Price!C230/Price!C229-1</f>
        <v>6.6161748063027215E-3</v>
      </c>
      <c r="E262" s="18">
        <f>Price!D230/Price!D229-1</f>
        <v>-7.1905609973286211E-3</v>
      </c>
      <c r="F262" s="18">
        <f>Price!E230/Price!E229-1</f>
        <v>2.1115065243179076E-2</v>
      </c>
      <c r="G262" s="18">
        <f>Price!F230/Price!F229-1</f>
        <v>-8.6814120891858249E-3</v>
      </c>
      <c r="H262" s="18">
        <f>Price!G230/Price!G229-1</f>
        <v>-1.7071908949819026E-2</v>
      </c>
      <c r="I262" s="18">
        <f>Price!H230/Price!H229-1</f>
        <v>2.5899012483696637E-2</v>
      </c>
      <c r="J262" s="18">
        <f>Price!I230/Price!I229-1</f>
        <v>-5.4792280013085115E-3</v>
      </c>
      <c r="K262" s="18">
        <f>Price!J230/Price!J229-1</f>
        <v>-5.5150040551500412E-2</v>
      </c>
      <c r="L262" s="18">
        <f>Price!K230/Price!K229-1</f>
        <v>-4.7505938242280332E-2</v>
      </c>
      <c r="M262" s="19"/>
      <c r="N262" s="18">
        <f t="shared" si="41"/>
        <v>-1.014544385391406E-2</v>
      </c>
      <c r="O262" s="21">
        <f t="shared" si="42"/>
        <v>-1014.544385391406</v>
      </c>
      <c r="P262" s="21">
        <f t="shared" si="43"/>
        <v>2.5978879071349492E-2</v>
      </c>
      <c r="Q262" s="18">
        <f t="shared" si="44"/>
        <v>3.3293273144981803E-2</v>
      </c>
      <c r="R262" s="25">
        <f t="shared" si="45"/>
        <v>4.2731453464642889E-2</v>
      </c>
      <c r="S262" s="18">
        <f t="shared" si="46"/>
        <v>6.0435910097597981E-2</v>
      </c>
      <c r="T262" s="19">
        <f t="shared" si="47"/>
        <v>1.5573936291787287E-3</v>
      </c>
      <c r="U262" s="19">
        <f t="shared" si="47"/>
        <v>1.9988930827431425E-3</v>
      </c>
      <c r="V262" s="19">
        <f t="shared" si="47"/>
        <v>2.8270726326529508E-3</v>
      </c>
      <c r="W262" s="19"/>
      <c r="X262" s="19"/>
      <c r="Y262" s="19"/>
      <c r="Z262" s="19"/>
      <c r="AA262" s="19"/>
      <c r="AB262" s="19"/>
      <c r="AC262" s="19"/>
      <c r="AD262" s="20"/>
    </row>
    <row r="263" spans="2:30" s="17" customFormat="1" ht="16.2" x14ac:dyDescent="0.3">
      <c r="B263" s="17">
        <v>230</v>
      </c>
      <c r="C263" s="18">
        <f>Price!B231/Price!B230-1</f>
        <v>-2.1043771043770532E-3</v>
      </c>
      <c r="D263" s="18">
        <f>Price!C231/Price!C230-1</f>
        <v>-1.0464412349736163E-2</v>
      </c>
      <c r="E263" s="18">
        <f>Price!D231/Price!D230-1</f>
        <v>-6.5251025853755307E-3</v>
      </c>
      <c r="F263" s="18">
        <f>Price!E231/Price!E230-1</f>
        <v>-1.0106877323419972E-2</v>
      </c>
      <c r="G263" s="18">
        <f>Price!F231/Price!F230-1</f>
        <v>2.7432580311501642E-3</v>
      </c>
      <c r="H263" s="18">
        <f>Price!G231/Price!G230-1</f>
        <v>-2.0000000000000018E-2</v>
      </c>
      <c r="I263" s="18">
        <f>Price!H231/Price!H230-1</f>
        <v>-2.1612786051580013E-2</v>
      </c>
      <c r="J263" s="18">
        <f>Price!I231/Price!I230-1</f>
        <v>-2.9602828714743179E-3</v>
      </c>
      <c r="K263" s="18">
        <f>Price!J231/Price!J230-1</f>
        <v>-7.6824034334763924E-2</v>
      </c>
      <c r="L263" s="18">
        <f>Price!K231/Price!K230-1</f>
        <v>-3.9187744923404599E-3</v>
      </c>
      <c r="M263" s="19"/>
      <c r="N263" s="18">
        <f t="shared" si="41"/>
        <v>-1.5177338908191729E-2</v>
      </c>
      <c r="O263" s="21">
        <f t="shared" si="42"/>
        <v>-1517.7338908191728</v>
      </c>
      <c r="P263" s="21">
        <f t="shared" si="43"/>
        <v>2.2987514494391559E-2</v>
      </c>
      <c r="Q263" s="18">
        <f t="shared" si="44"/>
        <v>2.94596851882667E-2</v>
      </c>
      <c r="R263" s="25">
        <f t="shared" si="45"/>
        <v>3.7811096590699478E-2</v>
      </c>
      <c r="S263" s="18">
        <f t="shared" si="46"/>
        <v>5.3476955473510814E-2</v>
      </c>
      <c r="T263" s="19">
        <f t="shared" si="47"/>
        <v>1.3780659483380632E-3</v>
      </c>
      <c r="U263" s="19">
        <f t="shared" si="47"/>
        <v>1.7687284961794977E-3</v>
      </c>
      <c r="V263" s="19">
        <f t="shared" si="47"/>
        <v>2.5015464655470062E-3</v>
      </c>
      <c r="W263" s="19"/>
      <c r="X263" s="19"/>
      <c r="Y263" s="19"/>
      <c r="Z263" s="19"/>
      <c r="AA263" s="19"/>
      <c r="AB263" s="19"/>
      <c r="AC263" s="19"/>
      <c r="AD263" s="20"/>
    </row>
    <row r="264" spans="2:30" s="17" customFormat="1" ht="16.2" x14ac:dyDescent="0.3">
      <c r="B264" s="17">
        <v>231</v>
      </c>
      <c r="C264" s="18">
        <f>Price!B232/Price!B231-1</f>
        <v>-2.425137072964989E-2</v>
      </c>
      <c r="D264" s="18">
        <f>Price!C232/Price!C231-1</f>
        <v>-9.9632931305716488E-3</v>
      </c>
      <c r="E264" s="18">
        <f>Price!D232/Price!D231-1</f>
        <v>9.0281226019039984E-4</v>
      </c>
      <c r="F264" s="18">
        <f>Price!E232/Price!E231-1</f>
        <v>1.1618354653209595E-2</v>
      </c>
      <c r="G264" s="18">
        <f>Price!F232/Price!F231-1</f>
        <v>-8.7633797763558841E-3</v>
      </c>
      <c r="H264" s="18">
        <f>Price!G232/Price!G231-1</f>
        <v>2.6852846401719255E-3</v>
      </c>
      <c r="I264" s="18">
        <f>Price!H232/Price!H231-1</f>
        <v>-6.1258585483572325E-3</v>
      </c>
      <c r="J264" s="18">
        <f>Price!I232/Price!I231-1</f>
        <v>-1.0309278350515427E-2</v>
      </c>
      <c r="K264" s="18">
        <f>Price!J232/Price!J231-1</f>
        <v>-3.5797303579730322E-2</v>
      </c>
      <c r="L264" s="18">
        <f>Price!K232/Price!K231-1</f>
        <v>-1.7882689556509845E-3</v>
      </c>
      <c r="M264" s="19"/>
      <c r="N264" s="18">
        <f t="shared" si="41"/>
        <v>-8.1792301517259469E-3</v>
      </c>
      <c r="O264" s="21">
        <f t="shared" si="42"/>
        <v>-817.92301517259466</v>
      </c>
      <c r="P264" s="21">
        <f t="shared" si="43"/>
        <v>1.3608245701093173E-2</v>
      </c>
      <c r="Q264" s="18">
        <f t="shared" si="44"/>
        <v>1.7439668582551537E-2</v>
      </c>
      <c r="R264" s="25">
        <f t="shared" si="45"/>
        <v>2.2383572297889877E-2</v>
      </c>
      <c r="S264" s="18">
        <f t="shared" si="46"/>
        <v>3.1657513456163515E-2</v>
      </c>
      <c r="T264" s="19">
        <f t="shared" si="47"/>
        <v>8.1579328734603573E-4</v>
      </c>
      <c r="U264" s="19">
        <f t="shared" si="47"/>
        <v>1.0470593486915697E-3</v>
      </c>
      <c r="V264" s="19">
        <f t="shared" si="47"/>
        <v>1.4808760183346605E-3</v>
      </c>
      <c r="W264" s="19"/>
      <c r="X264" s="19"/>
      <c r="Y264" s="19"/>
      <c r="Z264" s="19"/>
      <c r="AA264" s="19"/>
      <c r="AB264" s="19"/>
      <c r="AC264" s="19"/>
      <c r="AD264" s="20"/>
    </row>
    <row r="265" spans="2:30" s="17" customFormat="1" ht="16.2" x14ac:dyDescent="0.3">
      <c r="B265" s="17">
        <v>232</v>
      </c>
      <c r="C265" s="18">
        <f>Price!B233/Price!B232-1</f>
        <v>-6.9159282472444072E-3</v>
      </c>
      <c r="D265" s="18">
        <f>Price!C233/Price!C232-1</f>
        <v>-1.5007062146893402E-3</v>
      </c>
      <c r="E265" s="18">
        <f>Price!D233/Price!D232-1</f>
        <v>3.4884769765029411E-2</v>
      </c>
      <c r="F265" s="18">
        <f>Price!E233/Price!E232-1</f>
        <v>-2.540603248259854E-2</v>
      </c>
      <c r="G265" s="18">
        <f>Price!F233/Price!F232-1</f>
        <v>1.1437913425371482E-2</v>
      </c>
      <c r="H265" s="18">
        <f>Price!G233/Price!G232-1</f>
        <v>-2.9459025174075615E-3</v>
      </c>
      <c r="I265" s="18">
        <f>Price!H233/Price!H232-1</f>
        <v>-3.1751961150541685E-2</v>
      </c>
      <c r="J265" s="18">
        <f>Price!I233/Price!I232-1</f>
        <v>3.7499999999999201E-3</v>
      </c>
      <c r="K265" s="18">
        <f>Price!J233/Price!J232-1</f>
        <v>1.3500482160077043E-2</v>
      </c>
      <c r="L265" s="18">
        <f>Price!K233/Price!K232-1</f>
        <v>-1.4331780723756404E-3</v>
      </c>
      <c r="M265" s="19"/>
      <c r="N265" s="18">
        <f t="shared" si="41"/>
        <v>-6.3805433343793187E-4</v>
      </c>
      <c r="O265" s="21">
        <f t="shared" si="42"/>
        <v>-63.80543334379319</v>
      </c>
      <c r="P265" s="21">
        <f t="shared" si="43"/>
        <v>1.9016061799966129E-2</v>
      </c>
      <c r="Q265" s="18">
        <f t="shared" si="44"/>
        <v>2.4370063770239467E-2</v>
      </c>
      <c r="R265" s="25">
        <f t="shared" si="45"/>
        <v>3.1278638222007618E-2</v>
      </c>
      <c r="S265" s="18">
        <f t="shared" si="46"/>
        <v>4.4237974940980446E-2</v>
      </c>
      <c r="T265" s="19">
        <f t="shared" si="47"/>
        <v>1.1399835003657775E-3</v>
      </c>
      <c r="U265" s="19">
        <f t="shared" si="47"/>
        <v>1.4631529824121043E-3</v>
      </c>
      <c r="V265" s="19">
        <f t="shared" si="47"/>
        <v>2.0693651849979094E-3</v>
      </c>
      <c r="W265" s="19"/>
      <c r="X265" s="19"/>
      <c r="Y265" s="19"/>
      <c r="Z265" s="19"/>
      <c r="AA265" s="19"/>
      <c r="AB265" s="19"/>
      <c r="AC265" s="19"/>
      <c r="AD265" s="20"/>
    </row>
    <row r="266" spans="2:30" s="17" customFormat="1" ht="16.2" x14ac:dyDescent="0.3">
      <c r="B266" s="17">
        <v>233</v>
      </c>
      <c r="C266" s="18">
        <f>Price!B234/Price!B233-1</f>
        <v>-6.2023939064200784E-3</v>
      </c>
      <c r="D266" s="18">
        <f>Price!C234/Price!C233-1</f>
        <v>-6.1886659004495304E-4</v>
      </c>
      <c r="E266" s="18">
        <f>Price!D234/Price!D233-1</f>
        <v>1.9392935741833206E-3</v>
      </c>
      <c r="F266" s="18">
        <f>Price!E234/Price!E233-1</f>
        <v>-2.0116652779430977E-2</v>
      </c>
      <c r="G266" s="18">
        <f>Price!F234/Price!F233-1</f>
        <v>2.9106438308366123E-3</v>
      </c>
      <c r="H266" s="18">
        <f>Price!G234/Price!G233-1</f>
        <v>1.4235831318828884E-2</v>
      </c>
      <c r="I266" s="18">
        <f>Price!H234/Price!H233-1</f>
        <v>-3.3371913580246826E-2</v>
      </c>
      <c r="J266" s="18">
        <f>Price!I234/Price!I233-1</f>
        <v>3.2378580323786377E-3</v>
      </c>
      <c r="K266" s="18">
        <f>Price!J234/Price!J233-1</f>
        <v>2.4738344433872683E-2</v>
      </c>
      <c r="L266" s="18">
        <f>Price!K234/Price!K233-1</f>
        <v>6.0997488338714323E-3</v>
      </c>
      <c r="M266" s="19"/>
      <c r="N266" s="18">
        <f t="shared" si="41"/>
        <v>-7.148106832171264E-4</v>
      </c>
      <c r="O266" s="21">
        <f t="shared" si="42"/>
        <v>-71.481068321712641</v>
      </c>
      <c r="P266" s="21">
        <f t="shared" si="43"/>
        <v>1.6420432475601134E-2</v>
      </c>
      <c r="Q266" s="18">
        <f t="shared" si="44"/>
        <v>2.1043630946026036E-2</v>
      </c>
      <c r="R266" s="25">
        <f t="shared" si="45"/>
        <v>2.7009207913604255E-2</v>
      </c>
      <c r="S266" s="18">
        <f t="shared" si="46"/>
        <v>3.8199638180445875E-2</v>
      </c>
      <c r="T266" s="19">
        <f t="shared" si="47"/>
        <v>9.8437953599251628E-4</v>
      </c>
      <c r="U266" s="19">
        <f t="shared" si="47"/>
        <v>1.2634374562884079E-3</v>
      </c>
      <c r="V266" s="19">
        <f t="shared" si="47"/>
        <v>1.7869037051445921E-3</v>
      </c>
      <c r="W266" s="19"/>
      <c r="X266" s="19"/>
      <c r="Y266" s="19"/>
      <c r="Z266" s="19"/>
      <c r="AA266" s="19"/>
      <c r="AB266" s="19"/>
      <c r="AC266" s="19"/>
      <c r="AD266" s="20"/>
    </row>
    <row r="267" spans="2:30" s="17" customFormat="1" ht="16.2" x14ac:dyDescent="0.3">
      <c r="B267" s="17">
        <v>234</v>
      </c>
      <c r="C267" s="18">
        <f>Price!B235/Price!B234-1</f>
        <v>-1.094930471915001E-3</v>
      </c>
      <c r="D267" s="18">
        <f>Price!C235/Price!C234-1</f>
        <v>-7.1656050955415385E-3</v>
      </c>
      <c r="E267" s="18">
        <f>Price!D235/Price!D234-1</f>
        <v>-1.6267235005002045E-2</v>
      </c>
      <c r="F267" s="18">
        <f>Price!E235/Price!E234-1</f>
        <v>7.6530612244898322E-3</v>
      </c>
      <c r="G267" s="18">
        <f>Price!F235/Price!F234-1</f>
        <v>-8.1683749780698811E-3</v>
      </c>
      <c r="H267" s="18">
        <f>Price!G235/Price!G234-1</f>
        <v>-2.1451271186440746E-2</v>
      </c>
      <c r="I267" s="18">
        <f>Price!H235/Price!H234-1</f>
        <v>-5.587707044502066E-3</v>
      </c>
      <c r="J267" s="18">
        <f>Price!I235/Price!I234-1</f>
        <v>4.0549486924859046E-3</v>
      </c>
      <c r="K267" s="18">
        <f>Price!J235/Price!J234-1</f>
        <v>-1.9034354688950761E-2</v>
      </c>
      <c r="L267" s="18">
        <f>Price!K235/Price!K234-1</f>
        <v>-1.4265335235377208E-3</v>
      </c>
      <c r="M267" s="19"/>
      <c r="N267" s="18">
        <f t="shared" si="41"/>
        <v>-6.8488002076984023E-3</v>
      </c>
      <c r="O267" s="21">
        <f t="shared" si="42"/>
        <v>-684.88002076984026</v>
      </c>
      <c r="P267" s="21">
        <f t="shared" si="43"/>
        <v>9.692852622288509E-3</v>
      </c>
      <c r="Q267" s="18">
        <f t="shared" si="44"/>
        <v>1.2421890452686926E-2</v>
      </c>
      <c r="R267" s="25">
        <f t="shared" si="45"/>
        <v>1.5943323791277334E-2</v>
      </c>
      <c r="S267" s="18">
        <f t="shared" si="46"/>
        <v>2.2548947091252061E-2</v>
      </c>
      <c r="T267" s="19">
        <f t="shared" si="47"/>
        <v>5.8107152664521437E-4</v>
      </c>
      <c r="U267" s="19">
        <f t="shared" si="47"/>
        <v>7.4579723033965292E-4</v>
      </c>
      <c r="V267" s="19">
        <f t="shared" si="47"/>
        <v>1.0547952552360372E-3</v>
      </c>
      <c r="W267" s="19"/>
      <c r="X267" s="19"/>
      <c r="Y267" s="19"/>
      <c r="Z267" s="19"/>
      <c r="AA267" s="19"/>
      <c r="AB267" s="19"/>
      <c r="AC267" s="19"/>
      <c r="AD267" s="20"/>
    </row>
    <row r="268" spans="2:30" s="17" customFormat="1" ht="16.2" x14ac:dyDescent="0.3">
      <c r="B268" s="17">
        <v>235</v>
      </c>
      <c r="C268" s="18">
        <f>Price!B236/Price!B235-1</f>
        <v>1.0961306587744524E-3</v>
      </c>
      <c r="D268" s="18">
        <f>Price!C236/Price!C235-1</f>
        <v>-2.5216074133475819E-2</v>
      </c>
      <c r="E268" s="18">
        <f>Price!D236/Price!D235-1</f>
        <v>-2.5865499403103898E-2</v>
      </c>
      <c r="F268" s="18">
        <f>Price!E236/Price!E235-1</f>
        <v>-3.423749246534058E-2</v>
      </c>
      <c r="G268" s="18">
        <f>Price!F236/Price!F235-1</f>
        <v>-4.239244491080707E-3</v>
      </c>
      <c r="H268" s="18">
        <f>Price!G236/Price!G235-1</f>
        <v>-2.0838971583220567E-2</v>
      </c>
      <c r="I268" s="18">
        <f>Price!H236/Price!H235-1</f>
        <v>-4.2143287176399813E-2</v>
      </c>
      <c r="J268" s="18">
        <f>Price!I236/Price!I235-1</f>
        <v>-2.7198549410697437E-3</v>
      </c>
      <c r="K268" s="18">
        <f>Price!J236/Price!J235-1</f>
        <v>7.5721722669190861E-3</v>
      </c>
      <c r="L268" s="18">
        <f>Price!K236/Price!K235-1</f>
        <v>-8.5714285714284522E-3</v>
      </c>
      <c r="M268" s="19"/>
      <c r="N268" s="18">
        <f t="shared" si="41"/>
        <v>-1.5516354983942604E-2</v>
      </c>
      <c r="O268" s="21">
        <f t="shared" si="42"/>
        <v>-1551.6354983942604</v>
      </c>
      <c r="P268" s="21">
        <f t="shared" si="43"/>
        <v>1.6456017146605835E-2</v>
      </c>
      <c r="Q268" s="18">
        <f t="shared" si="44"/>
        <v>2.1089234536861498E-2</v>
      </c>
      <c r="R268" s="25">
        <f t="shared" si="45"/>
        <v>2.7067739488770212E-2</v>
      </c>
      <c r="S268" s="18">
        <f t="shared" si="46"/>
        <v>3.8282420504186107E-2</v>
      </c>
      <c r="T268" s="19">
        <f t="shared" si="47"/>
        <v>9.8651278199466037E-4</v>
      </c>
      <c r="U268" s="19">
        <f t="shared" si="47"/>
        <v>1.266175447890264E-3</v>
      </c>
      <c r="V268" s="19">
        <f t="shared" si="47"/>
        <v>1.7907760989173589E-3</v>
      </c>
      <c r="W268" s="19"/>
      <c r="X268" s="19"/>
      <c r="Y268" s="19"/>
      <c r="Z268" s="19"/>
      <c r="AA268" s="19"/>
      <c r="AB268" s="19"/>
      <c r="AC268" s="19"/>
      <c r="AD268" s="20"/>
    </row>
    <row r="269" spans="2:30" s="17" customFormat="1" ht="16.2" x14ac:dyDescent="0.3">
      <c r="B269" s="17">
        <v>236</v>
      </c>
      <c r="C269" s="18">
        <f>Price!B237/Price!B236-1</f>
        <v>9.9638672944268869E-3</v>
      </c>
      <c r="D269" s="18">
        <f>Price!C237/Price!C236-1</f>
        <v>1.6819012797075095E-2</v>
      </c>
      <c r="E269" s="18">
        <f>Price!D237/Price!D236-1</f>
        <v>2.4419026870007299E-2</v>
      </c>
      <c r="F269" s="18">
        <f>Price!E237/Price!E236-1</f>
        <v>2.084633628760435E-2</v>
      </c>
      <c r="G269" s="18">
        <f>Price!F237/Price!F236-1</f>
        <v>1.5990437652046108E-2</v>
      </c>
      <c r="H269" s="18">
        <f>Price!G237/Price!G236-1</f>
        <v>1.9071310116086204E-2</v>
      </c>
      <c r="I269" s="18">
        <f>Price!H237/Price!H236-1</f>
        <v>2.0113136392206021E-2</v>
      </c>
      <c r="J269" s="18">
        <f>Price!I237/Price!I236-1</f>
        <v>1.0000000000000009E-2</v>
      </c>
      <c r="K269" s="18">
        <f>Price!J237/Price!J236-1</f>
        <v>1.690934711131975E-2</v>
      </c>
      <c r="L269" s="18">
        <f>Price!K237/Price!K236-1</f>
        <v>1.1887608069164113E-2</v>
      </c>
      <c r="M269" s="19"/>
      <c r="N269" s="18">
        <f t="shared" si="41"/>
        <v>1.6602008258993585E-2</v>
      </c>
      <c r="O269" s="21">
        <f t="shared" si="42"/>
        <v>1660.2008258993585</v>
      </c>
      <c r="P269" s="21">
        <f t="shared" si="43"/>
        <v>4.8066867454826107E-3</v>
      </c>
      <c r="Q269" s="18">
        <f t="shared" si="44"/>
        <v>6.1600169237557212E-3</v>
      </c>
      <c r="R269" s="25">
        <f t="shared" si="45"/>
        <v>7.906296126926636E-3</v>
      </c>
      <c r="S269" s="18">
        <f t="shared" si="46"/>
        <v>1.118202549153376E-2</v>
      </c>
      <c r="T269" s="19">
        <f t="shared" si="47"/>
        <v>2.8815343781049422E-4</v>
      </c>
      <c r="U269" s="19">
        <f t="shared" si="47"/>
        <v>3.6984093347793695E-4</v>
      </c>
      <c r="V269" s="19">
        <f t="shared" si="47"/>
        <v>5.2307309005013541E-4</v>
      </c>
      <c r="W269" s="19"/>
      <c r="X269" s="19"/>
      <c r="Y269" s="19"/>
      <c r="Z269" s="19"/>
      <c r="AA269" s="19"/>
      <c r="AB269" s="19"/>
      <c r="AC269" s="19"/>
      <c r="AD269" s="20"/>
    </row>
    <row r="270" spans="2:30" s="17" customFormat="1" ht="16.2" x14ac:dyDescent="0.3">
      <c r="B270" s="17">
        <v>237</v>
      </c>
      <c r="C270" s="18">
        <f>Price!B238/Price!B237-1</f>
        <v>-9.7571552471812373E-3</v>
      </c>
      <c r="D270" s="18">
        <f>Price!C238/Price!C237-1</f>
        <v>-5.8432218626393029E-3</v>
      </c>
      <c r="E270" s="18">
        <f>Price!D238/Price!D237-1</f>
        <v>2.2884359769605789E-2</v>
      </c>
      <c r="F270" s="18">
        <f>Price!E238/Price!E237-1</f>
        <v>7.0921985815604049E-3</v>
      </c>
      <c r="G270" s="18">
        <f>Price!F238/Price!F237-1</f>
        <v>5.9120395202802989E-3</v>
      </c>
      <c r="H270" s="18">
        <f>Price!G238/Price!G237-1</f>
        <v>2.7122321670733918E-3</v>
      </c>
      <c r="I270" s="18">
        <f>Price!H238/Price!H237-1</f>
        <v>2.5672622715136484E-2</v>
      </c>
      <c r="J270" s="18">
        <f>Price!I238/Price!I237-1</f>
        <v>1.0473774650192391E-2</v>
      </c>
      <c r="K270" s="18">
        <f>Price!J238/Price!J237-1</f>
        <v>6.0046189376443682E-3</v>
      </c>
      <c r="L270" s="18">
        <f>Price!K238/Price!K237-1</f>
        <v>-9.9679601281593699E-3</v>
      </c>
      <c r="M270" s="19"/>
      <c r="N270" s="18">
        <f t="shared" si="41"/>
        <v>5.5183509103513221E-3</v>
      </c>
      <c r="O270" s="21">
        <f t="shared" si="42"/>
        <v>551.83509103513222</v>
      </c>
      <c r="P270" s="21">
        <f t="shared" si="43"/>
        <v>1.2226220276102505E-2</v>
      </c>
      <c r="Q270" s="18">
        <f t="shared" si="44"/>
        <v>1.5668531735532305E-2</v>
      </c>
      <c r="R270" s="25">
        <f t="shared" si="45"/>
        <v>2.0110342765054828E-2</v>
      </c>
      <c r="S270" s="18">
        <f t="shared" si="46"/>
        <v>2.8442441546866083E-2</v>
      </c>
      <c r="T270" s="19">
        <f t="shared" si="47"/>
        <v>7.3294300014418361E-4</v>
      </c>
      <c r="U270" s="19">
        <f t="shared" si="47"/>
        <v>9.4072215628993082E-4</v>
      </c>
      <c r="V270" s="19">
        <f t="shared" si="47"/>
        <v>1.3304812978430221E-3</v>
      </c>
      <c r="W270" s="19"/>
      <c r="X270" s="19"/>
      <c r="Y270" s="19"/>
      <c r="Z270" s="19"/>
      <c r="AA270" s="19"/>
      <c r="AB270" s="19"/>
      <c r="AC270" s="19"/>
      <c r="AD270" s="20"/>
    </row>
    <row r="271" spans="2:30" s="17" customFormat="1" ht="16.2" x14ac:dyDescent="0.3">
      <c r="B271" s="17">
        <v>238</v>
      </c>
      <c r="C271" s="18">
        <f>Price!B239/Price!B238-1</f>
        <v>3.2953798992774175E-2</v>
      </c>
      <c r="D271" s="18">
        <f>Price!C239/Price!C238-1</f>
        <v>1.8356090062392472E-2</v>
      </c>
      <c r="E271" s="18">
        <f>Price!D239/Price!D238-1</f>
        <v>3.6861369198449179E-2</v>
      </c>
      <c r="F271" s="18">
        <f>Price!E239/Price!E238-1</f>
        <v>2.9990286546867306E-2</v>
      </c>
      <c r="G271" s="18">
        <f>Price!F239/Price!F238-1</f>
        <v>2.4749441730840482E-2</v>
      </c>
      <c r="H271" s="18">
        <f>Price!G239/Price!G238-1</f>
        <v>7.3032188260750974E-3</v>
      </c>
      <c r="I271" s="18">
        <f>Price!H239/Price!H238-1</f>
        <v>4.7256708049659535E-2</v>
      </c>
      <c r="J271" s="18">
        <f>Price!I239/Price!I238-1</f>
        <v>2.8342375900882733E-2</v>
      </c>
      <c r="K271" s="18">
        <f>Price!J239/Price!J238-1</f>
        <v>4.0863177226813541E-2</v>
      </c>
      <c r="L271" s="18">
        <f>Price!K239/Price!K238-1</f>
        <v>3.5239122617763297E-2</v>
      </c>
      <c r="M271" s="19"/>
      <c r="N271" s="18">
        <f t="shared" si="41"/>
        <v>3.0191558915251781E-2</v>
      </c>
      <c r="O271" s="21">
        <f t="shared" si="42"/>
        <v>3019.155891525178</v>
      </c>
      <c r="P271" s="21">
        <f t="shared" si="43"/>
        <v>1.1449056506486331E-2</v>
      </c>
      <c r="Q271" s="18">
        <f t="shared" si="44"/>
        <v>1.4672556289896154E-2</v>
      </c>
      <c r="R271" s="25">
        <f t="shared" si="45"/>
        <v>1.8832022119866385E-2</v>
      </c>
      <c r="S271" s="18">
        <f t="shared" si="46"/>
        <v>2.6634488263637932E-2</v>
      </c>
      <c r="T271" s="19">
        <f t="shared" si="47"/>
        <v>6.8635323388426916E-4</v>
      </c>
      <c r="U271" s="19">
        <f t="shared" si="47"/>
        <v>8.8092483866980379E-4</v>
      </c>
      <c r="V271" s="19">
        <f t="shared" si="47"/>
        <v>1.2459088103951579E-3</v>
      </c>
      <c r="W271" s="19"/>
      <c r="X271" s="19"/>
      <c r="Y271" s="19"/>
      <c r="Z271" s="19"/>
      <c r="AA271" s="19"/>
      <c r="AB271" s="19"/>
      <c r="AC271" s="19"/>
      <c r="AD271" s="20"/>
    </row>
    <row r="272" spans="2:30" s="17" customFormat="1" ht="16.2" x14ac:dyDescent="0.3">
      <c r="B272" s="17">
        <v>239</v>
      </c>
      <c r="C272" s="18">
        <f>Price!B240/Price!B239-1</f>
        <v>1.7382087970323257E-2</v>
      </c>
      <c r="D272" s="18">
        <f>Price!C240/Price!C239-1</f>
        <v>1.4384656366542403E-2</v>
      </c>
      <c r="E272" s="18">
        <f>Price!D240/Price!D239-1</f>
        <v>3.5300261096604668E-3</v>
      </c>
      <c r="F272" s="18">
        <f>Price!E240/Price!E239-1</f>
        <v>-5.3047271012613972E-3</v>
      </c>
      <c r="G272" s="18">
        <f>Price!F240/Price!F239-1</f>
        <v>-1.1131458732819066E-2</v>
      </c>
      <c r="H272" s="18">
        <f>Price!G240/Price!G239-1</f>
        <v>5.3705692803451832E-4</v>
      </c>
      <c r="I272" s="18">
        <f>Price!H240/Price!H239-1</f>
        <v>-7.6481835564053968E-3</v>
      </c>
      <c r="J272" s="18">
        <f>Price!I240/Price!I239-1</f>
        <v>-3.9373178990476099E-4</v>
      </c>
      <c r="K272" s="18">
        <f>Price!J240/Price!J239-1</f>
        <v>-1.4997794441993673E-2</v>
      </c>
      <c r="L272" s="18">
        <f>Price!K240/Price!K239-1</f>
        <v>6.5995137200418608E-3</v>
      </c>
      <c r="M272" s="19"/>
      <c r="N272" s="18">
        <f t="shared" si="41"/>
        <v>2.9574454722182121E-4</v>
      </c>
      <c r="O272" s="21">
        <f t="shared" si="42"/>
        <v>29.574454722182121</v>
      </c>
      <c r="P272" s="21">
        <f t="shared" si="43"/>
        <v>1.0541541349124767E-2</v>
      </c>
      <c r="Q272" s="18">
        <f t="shared" si="44"/>
        <v>1.3509528819223987E-2</v>
      </c>
      <c r="R272" s="25">
        <f t="shared" si="45"/>
        <v>1.7339292521766782E-2</v>
      </c>
      <c r="S272" s="18">
        <f t="shared" si="46"/>
        <v>2.4523292306650016E-2</v>
      </c>
      <c r="T272" s="19">
        <f t="shared" si="47"/>
        <v>6.3194910349140948E-4</v>
      </c>
      <c r="U272" s="19">
        <f t="shared" si="47"/>
        <v>8.1109789326725323E-4</v>
      </c>
      <c r="V272" s="19">
        <f t="shared" si="47"/>
        <v>1.1471512289749468E-3</v>
      </c>
      <c r="W272" s="19"/>
      <c r="X272" s="19"/>
      <c r="Y272" s="19"/>
      <c r="Z272" s="19"/>
      <c r="AA272" s="19"/>
      <c r="AB272" s="19"/>
      <c r="AC272" s="19"/>
      <c r="AD272" s="20"/>
    </row>
    <row r="273" spans="2:30" s="17" customFormat="1" ht="16.2" x14ac:dyDescent="0.3">
      <c r="B273" s="17">
        <v>240</v>
      </c>
      <c r="C273" s="18">
        <f>Price!B241/Price!B240-1</f>
        <v>1.0626106886133968E-2</v>
      </c>
      <c r="D273" s="18">
        <f>Price!C241/Price!C240-1</f>
        <v>2.5385154061623449E-3</v>
      </c>
      <c r="E273" s="18">
        <f>Price!D241/Price!D240-1</f>
        <v>1.7275830488718835E-3</v>
      </c>
      <c r="F273" s="18">
        <f>Price!E241/Price!E240-1</f>
        <v>-1.3036264517658158E-2</v>
      </c>
      <c r="G273" s="18">
        <f>Price!F241/Price!F240-1</f>
        <v>9.1461198763849172E-3</v>
      </c>
      <c r="H273" s="18">
        <f>Price!G241/Price!G240-1</f>
        <v>3.4889962426192245E-3</v>
      </c>
      <c r="I273" s="18">
        <f>Price!H241/Price!H240-1</f>
        <v>-1.0597302504816941E-2</v>
      </c>
      <c r="J273" s="18">
        <f>Price!I241/Price!I240-1</f>
        <v>2.9935402552385693E-3</v>
      </c>
      <c r="K273" s="18">
        <f>Price!J241/Price!J240-1</f>
        <v>1.3882669055082841E-2</v>
      </c>
      <c r="L273" s="18">
        <f>Price!K241/Price!K240-1</f>
        <v>1.0697032436162823E-2</v>
      </c>
      <c r="M273" s="19"/>
      <c r="N273" s="18">
        <f t="shared" si="41"/>
        <v>3.1466996184181472E-3</v>
      </c>
      <c r="O273" s="21">
        <f t="shared" si="42"/>
        <v>314.66996184181471</v>
      </c>
      <c r="P273" s="21">
        <f t="shared" si="43"/>
        <v>8.9288139634696954E-3</v>
      </c>
      <c r="Q273" s="18">
        <f t="shared" si="44"/>
        <v>1.1442735513341079E-2</v>
      </c>
      <c r="R273" s="25">
        <f t="shared" si="45"/>
        <v>1.4686592032188072E-2</v>
      </c>
      <c r="S273" s="18">
        <f t="shared" si="46"/>
        <v>2.0771527381623901E-2</v>
      </c>
      <c r="T273" s="19">
        <f t="shared" si="47"/>
        <v>5.3526859048223894E-4</v>
      </c>
      <c r="U273" s="19">
        <f t="shared" si="47"/>
        <v>6.8700979821577953E-4</v>
      </c>
      <c r="V273" s="19">
        <f t="shared" si="47"/>
        <v>9.7165106811760024E-4</v>
      </c>
      <c r="W273" s="19"/>
      <c r="X273" s="19"/>
      <c r="Y273" s="19"/>
      <c r="Z273" s="19"/>
      <c r="AA273" s="19"/>
      <c r="AB273" s="19"/>
      <c r="AC273" s="19"/>
      <c r="AD273" s="20"/>
    </row>
    <row r="274" spans="2:30" s="17" customFormat="1" ht="16.2" x14ac:dyDescent="0.3">
      <c r="B274" s="17">
        <v>241</v>
      </c>
      <c r="C274" s="18">
        <f>Price!B242/Price!B241-1</f>
        <v>-1.4431501907019584E-3</v>
      </c>
      <c r="D274" s="18">
        <f>Price!C242/Price!C241-1</f>
        <v>6.6358159434209973E-3</v>
      </c>
      <c r="E274" s="18">
        <f>Price!D242/Price!D241-1</f>
        <v>9.1632555530161142E-3</v>
      </c>
      <c r="F274" s="18">
        <f>Price!E242/Price!E241-1</f>
        <v>2.8818443804034644E-2</v>
      </c>
      <c r="G274" s="18">
        <f>Price!F242/Price!F241-1</f>
        <v>5.6782007219466912E-3</v>
      </c>
      <c r="H274" s="18">
        <f>Price!G242/Price!G241-1</f>
        <v>-3.7443166622090907E-3</v>
      </c>
      <c r="I274" s="18">
        <f>Price!H242/Price!H241-1</f>
        <v>-4.2843232716650581E-3</v>
      </c>
      <c r="J274" s="18">
        <f>Price!I242/Price!I241-1</f>
        <v>1.9792648444863392E-2</v>
      </c>
      <c r="K274" s="18">
        <f>Price!J242/Price!J241-1</f>
        <v>5.7420494699644831E-3</v>
      </c>
      <c r="L274" s="18">
        <f>Price!K242/Price!K241-1</f>
        <v>-8.5353362922498954E-3</v>
      </c>
      <c r="M274" s="19"/>
      <c r="N274" s="18">
        <f t="shared" si="41"/>
        <v>5.7823287520420317E-3</v>
      </c>
      <c r="O274" s="21">
        <f t="shared" si="42"/>
        <v>578.2328752042032</v>
      </c>
      <c r="P274" s="21">
        <f t="shared" si="43"/>
        <v>1.1491159694682019E-2</v>
      </c>
      <c r="Q274" s="18">
        <f t="shared" si="44"/>
        <v>1.4726513696642756E-2</v>
      </c>
      <c r="R274" s="25">
        <f t="shared" si="45"/>
        <v>1.8901275701676285E-2</v>
      </c>
      <c r="S274" s="18">
        <f t="shared" si="46"/>
        <v>2.6732434925987314E-2</v>
      </c>
      <c r="T274" s="19">
        <f t="shared" si="47"/>
        <v>6.8887725491242782E-4</v>
      </c>
      <c r="U274" s="19">
        <f t="shared" si="47"/>
        <v>8.8416438458764949E-4</v>
      </c>
      <c r="V274" s="19">
        <f t="shared" si="47"/>
        <v>1.2504905620084035E-3</v>
      </c>
      <c r="W274" s="19"/>
      <c r="X274" s="19"/>
      <c r="Y274" s="19"/>
      <c r="Z274" s="19"/>
      <c r="AA274" s="19"/>
      <c r="AB274" s="19"/>
      <c r="AC274" s="19"/>
      <c r="AD274" s="20"/>
    </row>
    <row r="275" spans="2:30" s="17" customFormat="1" ht="16.2" x14ac:dyDescent="0.3">
      <c r="B275" s="17">
        <v>242</v>
      </c>
      <c r="C275" s="18">
        <f>Price!B243/Price!B242-1</f>
        <v>-1.9613915556933037E-3</v>
      </c>
      <c r="D275" s="18">
        <f>Price!C243/Price!C242-1</f>
        <v>-1.387804666493353E-3</v>
      </c>
      <c r="E275" s="18">
        <f>Price!D243/Price!D242-1</f>
        <v>3.9120408499426773E-4</v>
      </c>
      <c r="F275" s="18">
        <f>Price!E243/Price!E242-1</f>
        <v>4.0849673202614234E-3</v>
      </c>
      <c r="G275" s="18">
        <f>Price!F243/Price!F242-1</f>
        <v>4.8469153909616036E-3</v>
      </c>
      <c r="H275" s="18">
        <f>Price!G243/Price!G242-1</f>
        <v>1.6107382550336613E-3</v>
      </c>
      <c r="I275" s="18">
        <f>Price!H243/Price!H242-1</f>
        <v>0</v>
      </c>
      <c r="J275" s="18">
        <f>Price!I243/Price!I242-1</f>
        <v>-1.8561306223043861E-2</v>
      </c>
      <c r="K275" s="18">
        <f>Price!J243/Price!J242-1</f>
        <v>-2.0641194554237963E-2</v>
      </c>
      <c r="L275" s="18">
        <f>Price!K243/Price!K242-1</f>
        <v>1.2741046831955982E-2</v>
      </c>
      <c r="M275" s="19"/>
      <c r="N275" s="18">
        <f t="shared" si="41"/>
        <v>-1.8876825116261541E-3</v>
      </c>
      <c r="O275" s="21">
        <f t="shared" si="42"/>
        <v>-188.7682511626154</v>
      </c>
      <c r="P275" s="21">
        <f t="shared" si="43"/>
        <v>1.0252273172666462E-2</v>
      </c>
      <c r="Q275" s="18">
        <f t="shared" si="44"/>
        <v>1.3138816734821614E-2</v>
      </c>
      <c r="R275" s="25">
        <f t="shared" si="45"/>
        <v>1.68634887125577E-2</v>
      </c>
      <c r="S275" s="18">
        <f t="shared" si="46"/>
        <v>2.3850353899318569E-2</v>
      </c>
      <c r="T275" s="19">
        <f t="shared" si="47"/>
        <v>6.1460792360820411E-4</v>
      </c>
      <c r="U275" s="19">
        <f t="shared" si="47"/>
        <v>7.8884072984645309E-4</v>
      </c>
      <c r="V275" s="19">
        <f t="shared" si="47"/>
        <v>1.115672498005966E-3</v>
      </c>
      <c r="W275" s="19"/>
      <c r="X275" s="19"/>
      <c r="Y275" s="19"/>
      <c r="Z275" s="19"/>
      <c r="AA275" s="19"/>
      <c r="AB275" s="19"/>
      <c r="AC275" s="19"/>
      <c r="AD275" s="20"/>
    </row>
    <row r="276" spans="2:30" s="17" customFormat="1" ht="16.2" x14ac:dyDescent="0.3">
      <c r="B276" s="17">
        <v>243</v>
      </c>
      <c r="C276" s="18">
        <f>Price!B244/Price!B243-1</f>
        <v>-5.7923045097226789E-3</v>
      </c>
      <c r="D276" s="18">
        <f>Price!C244/Price!C243-1</f>
        <v>8.6858334057149378E-4</v>
      </c>
      <c r="E276" s="18">
        <f>Price!D244/Price!D243-1</f>
        <v>1.0373145079959789E-2</v>
      </c>
      <c r="F276" s="18">
        <f>Price!E244/Price!E243-1</f>
        <v>-2.731605253981173E-2</v>
      </c>
      <c r="G276" s="18">
        <f>Price!F244/Price!F243-1</f>
        <v>1.3278978276982656E-2</v>
      </c>
      <c r="H276" s="18">
        <f>Price!G244/Price!G243-1</f>
        <v>-8.844813722862499E-3</v>
      </c>
      <c r="I276" s="18">
        <f>Price!H244/Price!H243-1</f>
        <v>1.0756894191277011E-2</v>
      </c>
      <c r="J276" s="18">
        <f>Price!I244/Price!I243-1</f>
        <v>-3.9237228282194003E-3</v>
      </c>
      <c r="K276" s="18">
        <f>Price!J244/Price!J243-1</f>
        <v>-4.484304932735439E-3</v>
      </c>
      <c r="L276" s="18">
        <f>Price!K244/Price!K243-1</f>
        <v>-3.4002040122416144E-4</v>
      </c>
      <c r="M276" s="19"/>
      <c r="N276" s="18">
        <f t="shared" si="41"/>
        <v>-1.542361804578496E-3</v>
      </c>
      <c r="O276" s="21">
        <f t="shared" si="42"/>
        <v>-154.2361804578496</v>
      </c>
      <c r="P276" s="21">
        <f t="shared" si="43"/>
        <v>1.1879853470612578E-2</v>
      </c>
      <c r="Q276" s="18">
        <f t="shared" si="44"/>
        <v>1.5224644813704006E-2</v>
      </c>
      <c r="R276" s="25">
        <f t="shared" si="45"/>
        <v>1.9540620068789125E-2</v>
      </c>
      <c r="S276" s="18">
        <f t="shared" si="46"/>
        <v>2.7636671865276272E-2</v>
      </c>
      <c r="T276" s="19">
        <f t="shared" si="47"/>
        <v>7.1217884574215995E-4</v>
      </c>
      <c r="U276" s="19">
        <f t="shared" si="47"/>
        <v>9.1407165263716905E-4</v>
      </c>
      <c r="V276" s="19">
        <f t="shared" si="47"/>
        <v>1.2927889819439923E-3</v>
      </c>
      <c r="W276" s="19"/>
      <c r="X276" s="19"/>
      <c r="Y276" s="19"/>
      <c r="Z276" s="19"/>
      <c r="AA276" s="19"/>
      <c r="AB276" s="19"/>
      <c r="AC276" s="19"/>
      <c r="AD276" s="20"/>
    </row>
    <row r="277" spans="2:30" s="17" customFormat="1" ht="16.2" x14ac:dyDescent="0.3">
      <c r="B277" s="17">
        <v>244</v>
      </c>
      <c r="C277" s="18">
        <f>Price!B245/Price!B244-1</f>
        <v>7.9067831876820094E-3</v>
      </c>
      <c r="D277" s="18">
        <f>Price!C245/Price!C244-1</f>
        <v>1.7183025253840079E-2</v>
      </c>
      <c r="E277" s="18">
        <f>Price!D245/Price!D244-1</f>
        <v>2.1103664622843077E-2</v>
      </c>
      <c r="F277" s="18">
        <f>Price!E245/Price!E244-1</f>
        <v>2.1152007648183702E-2</v>
      </c>
      <c r="G277" s="18">
        <f>Price!F245/Price!F244-1</f>
        <v>-7.9254328462348145E-3</v>
      </c>
      <c r="H277" s="18">
        <f>Price!G245/Price!G244-1</f>
        <v>-2.4337479718767874E-3</v>
      </c>
      <c r="I277" s="18">
        <f>Price!H245/Price!H244-1</f>
        <v>1.4899380804953566E-2</v>
      </c>
      <c r="J277" s="18">
        <f>Price!I245/Price!I244-1</f>
        <v>4.1755298195855772E-3</v>
      </c>
      <c r="K277" s="18">
        <f>Price!J245/Price!J244-1</f>
        <v>-1.0360360360360366E-2</v>
      </c>
      <c r="L277" s="18">
        <f>Price!K245/Price!K244-1</f>
        <v>1.9727891156462674E-2</v>
      </c>
      <c r="M277" s="19"/>
      <c r="N277" s="18">
        <f t="shared" si="41"/>
        <v>8.5428741315078712E-3</v>
      </c>
      <c r="O277" s="21">
        <f t="shared" si="42"/>
        <v>854.28741315078707</v>
      </c>
      <c r="P277" s="21">
        <f t="shared" si="43"/>
        <v>1.2135474398818149E-2</v>
      </c>
      <c r="Q277" s="18">
        <f t="shared" si="44"/>
        <v>1.555223621443182E-2</v>
      </c>
      <c r="R277" s="25">
        <f t="shared" si="45"/>
        <v>1.9961079079672761E-2</v>
      </c>
      <c r="S277" s="18">
        <f t="shared" si="46"/>
        <v>2.8231335068167652E-2</v>
      </c>
      <c r="T277" s="19">
        <f t="shared" si="47"/>
        <v>7.2750292512136427E-4</v>
      </c>
      <c r="U277" s="19">
        <f t="shared" si="47"/>
        <v>9.3373989558911399E-4</v>
      </c>
      <c r="V277" s="19">
        <f t="shared" si="47"/>
        <v>1.3206061532883976E-3</v>
      </c>
      <c r="W277" s="19"/>
      <c r="X277" s="19"/>
      <c r="Y277" s="19"/>
      <c r="Z277" s="19"/>
      <c r="AA277" s="19"/>
      <c r="AB277" s="19"/>
      <c r="AC277" s="19"/>
      <c r="AD277" s="20"/>
    </row>
    <row r="278" spans="2:30" s="17" customFormat="1" ht="16.2" x14ac:dyDescent="0.3">
      <c r="B278" s="17">
        <v>245</v>
      </c>
      <c r="C278" s="18">
        <f>Price!B246/Price!B245-1</f>
        <v>-1.0322047894302244E-3</v>
      </c>
      <c r="D278" s="18">
        <f>Price!C246/Price!C245-1</f>
        <v>3.924579814009066E-3</v>
      </c>
      <c r="E278" s="18">
        <f>Price!D246/Price!D245-1</f>
        <v>-7.0820116903066443E-3</v>
      </c>
      <c r="F278" s="18">
        <f>Price!E246/Price!E245-1</f>
        <v>-9.596255119953212E-3</v>
      </c>
      <c r="G278" s="18">
        <f>Price!F246/Price!F245-1</f>
        <v>1.9011913640991418E-2</v>
      </c>
      <c r="H278" s="18">
        <f>Price!G246/Price!G245-1</f>
        <v>-6.5058281377066152E-3</v>
      </c>
      <c r="I278" s="18">
        <f>Price!H246/Price!H245-1</f>
        <v>-9.9142040038132651E-3</v>
      </c>
      <c r="J278" s="18">
        <f>Price!I246/Price!I245-1</f>
        <v>7.845598619193872E-5</v>
      </c>
      <c r="K278" s="18">
        <f>Price!J246/Price!J245-1</f>
        <v>-7.7378243058715546E-3</v>
      </c>
      <c r="L278" s="18">
        <f>Price!K246/Price!K245-1</f>
        <v>-9.3395597064710456E-3</v>
      </c>
      <c r="M278" s="19"/>
      <c r="N278" s="18">
        <f t="shared" si="41"/>
        <v>-2.8192938312360137E-3</v>
      </c>
      <c r="O278" s="21">
        <f t="shared" si="42"/>
        <v>-281.92938312360138</v>
      </c>
      <c r="P278" s="21">
        <f t="shared" si="43"/>
        <v>8.9963211938388389E-3</v>
      </c>
      <c r="Q278" s="18">
        <f t="shared" si="44"/>
        <v>1.1529249510106233E-2</v>
      </c>
      <c r="R278" s="25">
        <f t="shared" si="45"/>
        <v>1.4797631544906207E-2</v>
      </c>
      <c r="S278" s="18">
        <f t="shared" si="46"/>
        <v>2.0928572683475543E-2</v>
      </c>
      <c r="T278" s="19">
        <f t="shared" si="47"/>
        <v>5.3931554455641793E-4</v>
      </c>
      <c r="U278" s="19">
        <f t="shared" si="47"/>
        <v>6.9220400753672166E-4</v>
      </c>
      <c r="V278" s="19">
        <f t="shared" si="47"/>
        <v>9.7899733748352063E-4</v>
      </c>
      <c r="W278" s="19"/>
      <c r="X278" s="19"/>
      <c r="Y278" s="19"/>
      <c r="Z278" s="19"/>
      <c r="AA278" s="19"/>
      <c r="AB278" s="19"/>
      <c r="AC278" s="19"/>
      <c r="AD278" s="20"/>
    </row>
    <row r="279" spans="2:30" s="17" customFormat="1" ht="16.2" x14ac:dyDescent="0.3">
      <c r="B279" s="17">
        <v>246</v>
      </c>
      <c r="C279" s="18">
        <f>Price!B247/Price!B246-1</f>
        <v>-6.7162636908452145E-3</v>
      </c>
      <c r="D279" s="18">
        <f>Price!C247/Price!C246-1</f>
        <v>5.6089062632784792E-3</v>
      </c>
      <c r="E279" s="18">
        <f>Price!D247/Price!D246-1</f>
        <v>3.8977738487504521E-3</v>
      </c>
      <c r="F279" s="18">
        <f>Price!E247/Price!E246-1</f>
        <v>-3.1549096065225046E-2</v>
      </c>
      <c r="G279" s="18">
        <f>Price!F247/Price!F246-1</f>
        <v>5.2626452375983401E-3</v>
      </c>
      <c r="H279" s="18">
        <f>Price!G247/Price!G246-1</f>
        <v>1.3642564802183177E-3</v>
      </c>
      <c r="I279" s="18">
        <f>Price!H247/Price!H246-1</f>
        <v>-2.1182360870400929E-3</v>
      </c>
      <c r="J279" s="18">
        <f>Price!I247/Price!I246-1</f>
        <v>-2.902643759315926E-3</v>
      </c>
      <c r="K279" s="18">
        <f>Price!J247/Price!J246-1</f>
        <v>-2.7064220183486309E-2</v>
      </c>
      <c r="L279" s="18">
        <f>Price!K247/Price!K246-1</f>
        <v>-3.7037037037037646E-3</v>
      </c>
      <c r="M279" s="19"/>
      <c r="N279" s="18">
        <f t="shared" si="41"/>
        <v>-5.7920581659770768E-3</v>
      </c>
      <c r="O279" s="21">
        <f t="shared" si="42"/>
        <v>-579.20581659770767</v>
      </c>
      <c r="P279" s="21">
        <f t="shared" si="43"/>
        <v>1.3082155292114608E-2</v>
      </c>
      <c r="Q279" s="18">
        <f t="shared" si="44"/>
        <v>1.6765456595307059E-2</v>
      </c>
      <c r="R279" s="25">
        <f t="shared" si="45"/>
        <v>2.15182305805771E-2</v>
      </c>
      <c r="S279" s="18">
        <f t="shared" si="46"/>
        <v>3.0433644151682954E-2</v>
      </c>
      <c r="T279" s="19">
        <f t="shared" si="47"/>
        <v>7.8425498082153149E-4</v>
      </c>
      <c r="U279" s="19">
        <f t="shared" si="47"/>
        <v>1.006580370498684E-3</v>
      </c>
      <c r="V279" s="19">
        <f t="shared" si="47"/>
        <v>1.4236258269988557E-3</v>
      </c>
      <c r="W279" s="19"/>
      <c r="X279" s="19"/>
      <c r="Y279" s="19"/>
      <c r="Z279" s="19"/>
      <c r="AA279" s="19"/>
      <c r="AB279" s="19"/>
      <c r="AC279" s="19"/>
      <c r="AD279" s="20"/>
    </row>
    <row r="280" spans="2:30" s="17" customFormat="1" ht="16.2" x14ac:dyDescent="0.3">
      <c r="B280" s="17">
        <v>247</v>
      </c>
      <c r="C280" s="18">
        <f>Price!B248/Price!B247-1</f>
        <v>-2.2573598252366489E-2</v>
      </c>
      <c r="D280" s="18">
        <f>Price!C248/Price!C247-1</f>
        <v>-1.1070734386884107E-2</v>
      </c>
      <c r="E280" s="18">
        <f>Price!D248/Price!D247-1</f>
        <v>-2.2295160709282391E-2</v>
      </c>
      <c r="F280" s="18">
        <f>Price!E248/Price!E247-1</f>
        <v>-1.598340653977548E-2</v>
      </c>
      <c r="G280" s="18">
        <f>Price!F248/Price!F247-1</f>
        <v>2.6050894755493825E-3</v>
      </c>
      <c r="H280" s="18">
        <f>Price!G248/Price!G247-1</f>
        <v>-9.8092643051771455E-3</v>
      </c>
      <c r="I280" s="18">
        <f>Price!H248/Price!H247-1</f>
        <v>-9.2628328830568485E-3</v>
      </c>
      <c r="J280" s="18">
        <f>Price!I248/Price!I247-1</f>
        <v>-3.1471282454764715E-4</v>
      </c>
      <c r="K280" s="18">
        <f>Price!J248/Price!J247-1</f>
        <v>-2.0273455917020233E-2</v>
      </c>
      <c r="L280" s="18">
        <f>Price!K248/Price!K247-1</f>
        <v>-6.0831361946601659E-3</v>
      </c>
      <c r="M280" s="19"/>
      <c r="N280" s="18">
        <f t="shared" si="41"/>
        <v>-1.1506121253722112E-2</v>
      </c>
      <c r="O280" s="21">
        <f t="shared" si="42"/>
        <v>-1150.6121253722113</v>
      </c>
      <c r="P280" s="21">
        <f t="shared" si="43"/>
        <v>8.8045982045182446E-3</v>
      </c>
      <c r="Q280" s="18">
        <f t="shared" si="44"/>
        <v>1.1283546612991536E-2</v>
      </c>
      <c r="R280" s="25">
        <f t="shared" si="45"/>
        <v>1.4482275290552248E-2</v>
      </c>
      <c r="S280" s="18">
        <f t="shared" si="46"/>
        <v>2.0482558314864823E-2</v>
      </c>
      <c r="T280" s="19">
        <f t="shared" si="47"/>
        <v>5.2782204780796554E-4</v>
      </c>
      <c r="U280" s="19">
        <f t="shared" si="47"/>
        <v>6.7745226416460593E-4</v>
      </c>
      <c r="V280" s="19">
        <f t="shared" si="47"/>
        <v>9.581336653185263E-4</v>
      </c>
      <c r="W280" s="19"/>
      <c r="X280" s="19"/>
      <c r="Y280" s="19"/>
      <c r="Z280" s="19"/>
      <c r="AA280" s="19"/>
      <c r="AB280" s="19"/>
      <c r="AC280" s="19"/>
      <c r="AD280" s="20"/>
    </row>
    <row r="281" spans="2:30" s="17" customFormat="1" ht="16.2" x14ac:dyDescent="0.3">
      <c r="B281" s="17">
        <v>248</v>
      </c>
      <c r="C281" s="18">
        <f>Price!B249/Price!B248-1</f>
        <v>5.9599829714771513E-3</v>
      </c>
      <c r="D281" s="18">
        <f>Price!C249/Price!C248-1</f>
        <v>1.5638352418390067E-2</v>
      </c>
      <c r="E281" s="18">
        <f>Price!D249/Price!D248-1</f>
        <v>1.4533693605174758E-2</v>
      </c>
      <c r="F281" s="18">
        <f>Price!E249/Price!E248-1</f>
        <v>5.6540607563546175E-2</v>
      </c>
      <c r="G281" s="18">
        <f>Price!F249/Price!F248-1</f>
        <v>-4.6582007251000368E-3</v>
      </c>
      <c r="H281" s="18">
        <f>Price!G249/Price!G248-1</f>
        <v>-1.3758943313153527E-3</v>
      </c>
      <c r="I281" s="18">
        <f>Price!H249/Price!H248-1</f>
        <v>1.5387611998441741E-2</v>
      </c>
      <c r="J281" s="18">
        <f>Price!I249/Price!I248-1</f>
        <v>1.4245238470014243E-2</v>
      </c>
      <c r="K281" s="18">
        <f>Price!J249/Price!J248-1</f>
        <v>5.2935514918190929E-3</v>
      </c>
      <c r="L281" s="18">
        <f>Price!K249/Price!K248-1</f>
        <v>1.6320979258755308E-2</v>
      </c>
      <c r="M281" s="19"/>
      <c r="N281" s="18">
        <f t="shared" si="41"/>
        <v>1.3788592272120315E-2</v>
      </c>
      <c r="O281" s="21">
        <f t="shared" si="42"/>
        <v>1378.8592272120316</v>
      </c>
      <c r="P281" s="21">
        <f t="shared" si="43"/>
        <v>1.681463859930794E-2</v>
      </c>
      <c r="Q281" s="18">
        <f t="shared" si="44"/>
        <v>2.1548826421009762E-2</v>
      </c>
      <c r="R281" s="25">
        <f t="shared" si="45"/>
        <v>2.7657619285949876E-2</v>
      </c>
      <c r="S281" s="18">
        <f t="shared" si="46"/>
        <v>3.9116698758265088E-2</v>
      </c>
      <c r="T281" s="19">
        <f t="shared" si="47"/>
        <v>1.0080115835476894E-3</v>
      </c>
      <c r="U281" s="19">
        <f t="shared" si="47"/>
        <v>1.2937688609532664E-3</v>
      </c>
      <c r="V281" s="19">
        <f t="shared" si="47"/>
        <v>1.8298019895892346E-3</v>
      </c>
      <c r="W281" s="19"/>
      <c r="X281" s="19"/>
      <c r="Y281" s="19"/>
      <c r="Z281" s="19"/>
      <c r="AA281" s="19"/>
      <c r="AB281" s="19"/>
      <c r="AC281" s="19"/>
      <c r="AD281" s="20"/>
    </row>
    <row r="282" spans="2:30" s="17" customFormat="1" ht="16.2" x14ac:dyDescent="0.3">
      <c r="B282" s="17">
        <v>249</v>
      </c>
      <c r="C282" s="18">
        <f>Price!B250/Price!B249-1</f>
        <v>-4.3377063055438647E-3</v>
      </c>
      <c r="D282" s="18">
        <f>Price!C250/Price!C249-1</f>
        <v>-3.5338662179218439E-3</v>
      </c>
      <c r="E282" s="18">
        <f>Price!D250/Price!D249-1</f>
        <v>-4.7415358540817687E-3</v>
      </c>
      <c r="F282" s="18">
        <f>Price!E250/Price!E249-1</f>
        <v>4.3422133552399877E-3</v>
      </c>
      <c r="G282" s="18">
        <f>Price!F250/Price!F249-1</f>
        <v>-8.8495575221237965E-3</v>
      </c>
      <c r="H282" s="18">
        <f>Price!G250/Price!G249-1</f>
        <v>4.1333700744006219E-3</v>
      </c>
      <c r="I282" s="18">
        <f>Price!H250/Price!H249-1</f>
        <v>-9.0159217341261311E-3</v>
      </c>
      <c r="J282" s="18">
        <f>Price!I250/Price!I249-1</f>
        <v>-1.024288042213084E-2</v>
      </c>
      <c r="K282" s="18">
        <f>Price!J250/Price!J249-1</f>
        <v>9.095260890378265E-3</v>
      </c>
      <c r="L282" s="18">
        <f>Price!K250/Price!K249-1</f>
        <v>-1.6393442622950727E-2</v>
      </c>
      <c r="M282" s="19"/>
      <c r="N282" s="18">
        <f t="shared" si="41"/>
        <v>-3.9544066358860094E-3</v>
      </c>
      <c r="O282" s="21">
        <f t="shared" si="42"/>
        <v>-395.44066358860096</v>
      </c>
      <c r="P282" s="21">
        <f t="shared" si="43"/>
        <v>7.8126617982264904E-3</v>
      </c>
      <c r="Q282" s="18">
        <f t="shared" si="44"/>
        <v>1.0012328958587653E-2</v>
      </c>
      <c r="R282" s="25">
        <f t="shared" si="45"/>
        <v>1.2850685094958049E-2</v>
      </c>
      <c r="S282" s="18">
        <f t="shared" si="46"/>
        <v>1.8174969164904287E-2</v>
      </c>
      <c r="T282" s="19">
        <f t="shared" si="47"/>
        <v>4.6835699408234407E-4</v>
      </c>
      <c r="U282" s="19">
        <f t="shared" si="47"/>
        <v>6.0112969398703597E-4</v>
      </c>
      <c r="V282" s="19">
        <f t="shared" si="47"/>
        <v>8.5018919782022678E-4</v>
      </c>
      <c r="W282" s="19"/>
      <c r="X282" s="19"/>
      <c r="Y282" s="19"/>
      <c r="Z282" s="19"/>
      <c r="AA282" s="19"/>
      <c r="AB282" s="19"/>
      <c r="AC282" s="19"/>
      <c r="AD282" s="20"/>
    </row>
    <row r="283" spans="2:30" s="17" customFormat="1" ht="16.2" x14ac:dyDescent="0.3">
      <c r="B283" s="17">
        <v>250</v>
      </c>
      <c r="C283" s="18">
        <f>Price!B251/Price!B250-1</f>
        <v>6.056742110296387E-3</v>
      </c>
      <c r="D283" s="18">
        <f>Price!C251/Price!C250-1</f>
        <v>-9.9636916321877989E-3</v>
      </c>
      <c r="E283" s="18">
        <f>Price!D251/Price!D250-1</f>
        <v>-5.6764044032686645E-4</v>
      </c>
      <c r="F283" s="18">
        <f>Price!E251/Price!E250-1</f>
        <v>1.1684973124561848E-2</v>
      </c>
      <c r="G283" s="18">
        <f>Price!F251/Price!F250-1</f>
        <v>-1.4378078817734119E-2</v>
      </c>
      <c r="H283" s="18">
        <f>Price!G251/Price!G250-1</f>
        <v>3.0186608122941827E-3</v>
      </c>
      <c r="I283" s="18">
        <f>Price!H251/Price!H250-1</f>
        <v>-2.5164537359660955E-3</v>
      </c>
      <c r="J283" s="18">
        <f>Price!I251/Price!I250-1</f>
        <v>-4.7040376323004285E-4</v>
      </c>
      <c r="K283" s="18">
        <f>Price!J251/Price!J250-1</f>
        <v>-4.4117647058823595E-2</v>
      </c>
      <c r="L283" s="18">
        <f>Price!K251/Price!K250-1</f>
        <v>4.0816326530612734E-3</v>
      </c>
      <c r="M283" s="19"/>
      <c r="N283" s="18">
        <f t="shared" si="41"/>
        <v>-4.7171906748054828E-3</v>
      </c>
      <c r="O283" s="21">
        <f t="shared" si="42"/>
        <v>-471.71906748054829</v>
      </c>
      <c r="P283" s="21">
        <f t="shared" si="43"/>
        <v>1.5761144204496182E-2</v>
      </c>
      <c r="Q283" s="18">
        <f t="shared" si="44"/>
        <v>2.0198719030046289E-2</v>
      </c>
      <c r="R283" s="25">
        <f t="shared" si="45"/>
        <v>2.5924775209670708E-2</v>
      </c>
      <c r="S283" s="18">
        <f t="shared" si="46"/>
        <v>3.6665904312580808E-2</v>
      </c>
      <c r="T283" s="19">
        <f t="shared" si="47"/>
        <v>9.4485622359743006E-4</v>
      </c>
      <c r="U283" s="19">
        <f t="shared" si="47"/>
        <v>1.2127098340139447E-3</v>
      </c>
      <c r="V283" s="19">
        <f t="shared" si="47"/>
        <v>1.7151586609049651E-3</v>
      </c>
      <c r="W283" s="19"/>
      <c r="X283" s="19"/>
      <c r="Y283" s="19"/>
      <c r="Z283" s="19"/>
      <c r="AA283" s="19"/>
      <c r="AB283" s="19"/>
      <c r="AC283" s="19"/>
      <c r="AD283" s="20"/>
    </row>
    <row r="284" spans="2:30" s="17" customFormat="1" ht="16.2" x14ac:dyDescent="0.3">
      <c r="B284" s="17">
        <v>251</v>
      </c>
      <c r="C284" s="18">
        <f>Price!B252/Price!B251-1</f>
        <v>1.3836079425433079E-2</v>
      </c>
      <c r="D284" s="18">
        <f>Price!C252/Price!C251-1</f>
        <v>2.8486140724946818E-2</v>
      </c>
      <c r="E284" s="18">
        <f>Price!D252/Price!D251-1</f>
        <v>-3.1521937564656377E-2</v>
      </c>
      <c r="F284" s="18">
        <f>Price!E252/Price!E251-1</f>
        <v>1.9404019404019479E-2</v>
      </c>
      <c r="G284" s="18">
        <f>Price!F252/Price!F251-1</f>
        <v>-6.7557781923820448E-3</v>
      </c>
      <c r="H284" s="18">
        <f>Price!G252/Price!G251-1</f>
        <v>1.0123119015047921E-2</v>
      </c>
      <c r="I284" s="18">
        <f>Price!H252/Price!H251-1</f>
        <v>2.2317096836794059E-2</v>
      </c>
      <c r="J284" s="18">
        <f>Price!I252/Price!I251-1</f>
        <v>1.239312887285271E-2</v>
      </c>
      <c r="K284" s="18">
        <f>Price!J252/Price!J251-1</f>
        <v>4.5161290322580649E-2</v>
      </c>
      <c r="L284" s="18">
        <f>Price!K252/Price!K251-1</f>
        <v>2.4728997289972909E-2</v>
      </c>
      <c r="M284" s="19"/>
      <c r="N284" s="18">
        <f t="shared" si="41"/>
        <v>1.381721561346092E-2</v>
      </c>
      <c r="O284" s="21">
        <f t="shared" si="42"/>
        <v>1381.7215613460919</v>
      </c>
      <c r="P284" s="21">
        <f t="shared" si="43"/>
        <v>2.0855900666954121E-2</v>
      </c>
      <c r="Q284" s="18">
        <f t="shared" si="44"/>
        <v>2.6727912150577734E-2</v>
      </c>
      <c r="R284" s="25">
        <f t="shared" si="45"/>
        <v>3.4304903855379099E-2</v>
      </c>
      <c r="S284" s="18">
        <f t="shared" si="46"/>
        <v>4.8518080177775674E-2</v>
      </c>
      <c r="T284" s="19">
        <f t="shared" si="47"/>
        <v>1.2502789954983036E-3</v>
      </c>
      <c r="U284" s="19">
        <f t="shared" si="47"/>
        <v>1.6047157178359014E-3</v>
      </c>
      <c r="V284" s="19">
        <f t="shared" si="47"/>
        <v>2.2695800632098499E-3</v>
      </c>
      <c r="W284" s="19"/>
      <c r="X284" s="19"/>
      <c r="Y284" s="19"/>
      <c r="Z284" s="19"/>
      <c r="AA284" s="19"/>
      <c r="AB284" s="19"/>
      <c r="AC284" s="19"/>
      <c r="AD284" s="20"/>
    </row>
    <row r="285" spans="2:30" s="17" customFormat="1" ht="16.2" x14ac:dyDescent="0.3">
      <c r="B285" s="17">
        <v>252</v>
      </c>
      <c r="C285" s="18">
        <f>Price!B253/Price!B252-1</f>
        <v>2.6461089696843354E-2</v>
      </c>
      <c r="D285" s="18">
        <f>Price!C253/Price!C252-1</f>
        <v>-7.2974541835975071E-3</v>
      </c>
      <c r="E285" s="18">
        <f>Price!D253/Price!D252-1</f>
        <v>1.1163472614933445E-2</v>
      </c>
      <c r="F285" s="18">
        <f>Price!E253/Price!E252-1</f>
        <v>-4.0222071153410366E-2</v>
      </c>
      <c r="G285" s="18">
        <f>Price!F253/Price!F252-1</f>
        <v>4.199974840177978E-3</v>
      </c>
      <c r="H285" s="18">
        <f>Price!G253/Price!G252-1</f>
        <v>3.9274106175514634E-2</v>
      </c>
      <c r="I285" s="18">
        <f>Price!H253/Price!H252-1</f>
        <v>4.3659832953684141E-3</v>
      </c>
      <c r="J285" s="18">
        <f>Price!I253/Price!I252-1</f>
        <v>6.8180057333229183E-3</v>
      </c>
      <c r="K285" s="18">
        <f>Price!J253/Price!J252-1</f>
        <v>-3.6087369420702675E-2</v>
      </c>
      <c r="L285" s="18">
        <f>Price!K253/Price!K252-1</f>
        <v>1.2892561983470996E-2</v>
      </c>
      <c r="M285" s="19"/>
      <c r="N285" s="18">
        <f t="shared" si="41"/>
        <v>2.1568299581921193E-3</v>
      </c>
      <c r="O285" s="21">
        <f t="shared" si="42"/>
        <v>215.68299581921192</v>
      </c>
      <c r="P285" s="21">
        <f t="shared" si="43"/>
        <v>2.4818272127557803E-2</v>
      </c>
      <c r="Q285" s="18">
        <f t="shared" si="44"/>
        <v>3.1805895499183626E-2</v>
      </c>
      <c r="R285" s="25">
        <f t="shared" si="45"/>
        <v>4.0822424923682064E-2</v>
      </c>
      <c r="S285" s="18">
        <f t="shared" si="46"/>
        <v>5.7735934601311149E-2</v>
      </c>
      <c r="T285" s="19">
        <f t="shared" si="47"/>
        <v>1.4878170375452898E-3</v>
      </c>
      <c r="U285" s="19">
        <f t="shared" si="47"/>
        <v>1.9095924941628069E-3</v>
      </c>
      <c r="V285" s="19">
        <f t="shared" si="47"/>
        <v>2.7007731060625598E-3</v>
      </c>
      <c r="W285" s="19"/>
      <c r="X285" s="19"/>
      <c r="Y285" s="19"/>
      <c r="Z285" s="19"/>
      <c r="AA285" s="19"/>
      <c r="AB285" s="19"/>
      <c r="AC285" s="19"/>
      <c r="AD285" s="20"/>
    </row>
    <row r="286" spans="2:30" s="17" customFormat="1" ht="16.2" x14ac:dyDescent="0.3">
      <c r="B286" s="17">
        <v>253</v>
      </c>
      <c r="C286" s="18">
        <f>Price!B254/Price!B253-1</f>
        <v>-5.2369836597990327E-2</v>
      </c>
      <c r="D286" s="18">
        <f>Price!C254/Price!C253-1</f>
        <v>-1.4368056135661056E-2</v>
      </c>
      <c r="E286" s="18">
        <f>Price!D254/Price!D253-1</f>
        <v>2.5415303036579795E-2</v>
      </c>
      <c r="F286" s="18">
        <f>Price!E254/Price!E253-1</f>
        <v>-2.2783614685397358E-2</v>
      </c>
      <c r="G286" s="18">
        <f>Price!F254/Price!F253-1</f>
        <v>2.3090085498800317E-3</v>
      </c>
      <c r="H286" s="18">
        <f>Price!G254/Price!G253-1</f>
        <v>-2.2934584310659423E-2</v>
      </c>
      <c r="I286" s="18">
        <f>Price!H254/Price!H253-1</f>
        <v>-3.9690039690039702E-2</v>
      </c>
      <c r="J286" s="18">
        <f>Price!I254/Price!I253-1</f>
        <v>8.4647941515969549E-4</v>
      </c>
      <c r="K286" s="18">
        <f>Price!J254/Price!J253-1</f>
        <v>-1.5270935960591148E-2</v>
      </c>
      <c r="L286" s="18">
        <f>Price!K254/Price!K253-1</f>
        <v>-3.2637075718000563E-4</v>
      </c>
      <c r="M286" s="19"/>
      <c r="N286" s="18">
        <f t="shared" si="41"/>
        <v>-1.391726471358995E-2</v>
      </c>
      <c r="O286" s="21">
        <f t="shared" si="42"/>
        <v>-1391.726471358995</v>
      </c>
      <c r="P286" s="21">
        <f t="shared" si="43"/>
        <v>2.2404908779791961E-2</v>
      </c>
      <c r="Q286" s="18">
        <f t="shared" si="44"/>
        <v>2.8713045922626353E-2</v>
      </c>
      <c r="R286" s="25">
        <f t="shared" si="45"/>
        <v>3.6852795467957673E-2</v>
      </c>
      <c r="S286" s="18">
        <f t="shared" si="46"/>
        <v>5.2121611907948E-2</v>
      </c>
      <c r="T286" s="19">
        <f t="shared" si="47"/>
        <v>1.3431396366312123E-3</v>
      </c>
      <c r="U286" s="19">
        <f t="shared" si="47"/>
        <v>1.7239010604121056E-3</v>
      </c>
      <c r="V286" s="19">
        <f t="shared" si="47"/>
        <v>2.4381461676801063E-3</v>
      </c>
      <c r="W286" s="19"/>
      <c r="X286" s="19"/>
      <c r="Y286" s="19"/>
      <c r="Z286" s="19"/>
      <c r="AA286" s="19"/>
      <c r="AB286" s="19"/>
      <c r="AC286" s="19"/>
      <c r="AD286" s="20"/>
    </row>
    <row r="287" spans="2:30" s="17" customFormat="1" ht="16.2" x14ac:dyDescent="0.3">
      <c r="B287" s="17">
        <v>254</v>
      </c>
      <c r="C287" s="18">
        <f>Price!B255/Price!B254-1</f>
        <v>1.7350326657384452E-2</v>
      </c>
      <c r="D287" s="18">
        <f>Price!C255/Price!C254-1</f>
        <v>-3.3901178065942617E-4</v>
      </c>
      <c r="E287" s="18">
        <f>Price!D255/Price!D254-1</f>
        <v>3.2521967478034153E-3</v>
      </c>
      <c r="F287" s="18">
        <f>Price!E255/Price!E254-1</f>
        <v>4.324716115003624E-2</v>
      </c>
      <c r="G287" s="18">
        <f>Price!F255/Price!F254-1</f>
        <v>1.4858938087284557E-2</v>
      </c>
      <c r="H287" s="18">
        <f>Price!G255/Price!G254-1</f>
        <v>-1.0669511869831894E-3</v>
      </c>
      <c r="I287" s="18">
        <f>Price!H255/Price!H254-1</f>
        <v>3.0505805943711772E-2</v>
      </c>
      <c r="J287" s="18">
        <f>Price!I255/Price!I254-1</f>
        <v>-8.2269721666921036E-3</v>
      </c>
      <c r="K287" s="18">
        <f>Price!J255/Price!J254-1</f>
        <v>1.5007503751875984E-3</v>
      </c>
      <c r="L287" s="18">
        <f>Price!K255/Price!K254-1</f>
        <v>-2.6444662095984395E-2</v>
      </c>
      <c r="M287" s="19"/>
      <c r="N287" s="18">
        <f t="shared" si="41"/>
        <v>7.4637581731088918E-3</v>
      </c>
      <c r="O287" s="21">
        <f t="shared" si="42"/>
        <v>746.37581731088915</v>
      </c>
      <c r="P287" s="21">
        <f t="shared" si="43"/>
        <v>1.98515371163769E-2</v>
      </c>
      <c r="Q287" s="18">
        <f t="shared" si="44"/>
        <v>2.5440768469959563E-2</v>
      </c>
      <c r="R287" s="25">
        <f t="shared" si="45"/>
        <v>3.2652872826434302E-2</v>
      </c>
      <c r="S287" s="18">
        <f t="shared" si="46"/>
        <v>4.6181581167126243E-2</v>
      </c>
      <c r="T287" s="19">
        <f t="shared" si="47"/>
        <v>1.1900689536888656E-3</v>
      </c>
      <c r="U287" s="19">
        <f t="shared" si="47"/>
        <v>1.5274369658045169E-3</v>
      </c>
      <c r="V287" s="19">
        <f t="shared" si="47"/>
        <v>2.1602832494684739E-3</v>
      </c>
      <c r="W287" s="19"/>
      <c r="X287" s="19"/>
      <c r="Y287" s="19"/>
      <c r="Z287" s="19"/>
      <c r="AA287" s="19"/>
      <c r="AB287" s="19"/>
      <c r="AC287" s="19"/>
      <c r="AD287" s="20"/>
    </row>
    <row r="288" spans="2:30" s="17" customFormat="1" ht="16.2" x14ac:dyDescent="0.3">
      <c r="B288" s="17">
        <v>255</v>
      </c>
      <c r="C288" s="18">
        <f>Price!B256/Price!B255-1</f>
        <v>-7.2639225181597711E-3</v>
      </c>
      <c r="D288" s="18">
        <f>Price!C256/Price!C255-1</f>
        <v>7.8846969054684468E-3</v>
      </c>
      <c r="E288" s="18">
        <f>Price!D256/Price!D255-1</f>
        <v>-1.0208190713969501E-2</v>
      </c>
      <c r="F288" s="18">
        <f>Price!E256/Price!E255-1</f>
        <v>-8.4529874942103067E-3</v>
      </c>
      <c r="G288" s="18">
        <f>Price!F256/Price!F255-1</f>
        <v>-1.0048282135610709E-3</v>
      </c>
      <c r="H288" s="18">
        <f>Price!G256/Price!G255-1</f>
        <v>2.6702269692924219E-3</v>
      </c>
      <c r="I288" s="18">
        <f>Price!H256/Price!H255-1</f>
        <v>2.2918258212374365E-3</v>
      </c>
      <c r="J288" s="18">
        <f>Price!I256/Price!I255-1</f>
        <v>0</v>
      </c>
      <c r="K288" s="18">
        <f>Price!J256/Price!J255-1</f>
        <v>-1.9980019980019303E-3</v>
      </c>
      <c r="L288" s="18">
        <f>Price!K256/Price!K255-1</f>
        <v>-2.2132796780684028E-2</v>
      </c>
      <c r="M288" s="19"/>
      <c r="N288" s="18">
        <f t="shared" si="41"/>
        <v>-3.8213978022588304E-3</v>
      </c>
      <c r="O288" s="21">
        <f t="shared" si="42"/>
        <v>-382.13978022588304</v>
      </c>
      <c r="P288" s="21">
        <f t="shared" si="43"/>
        <v>8.5101724878730838E-3</v>
      </c>
      <c r="Q288" s="18">
        <f t="shared" si="44"/>
        <v>1.090622487488834E-2</v>
      </c>
      <c r="R288" s="25">
        <f t="shared" si="45"/>
        <v>1.3997988082660669E-2</v>
      </c>
      <c r="S288" s="18">
        <f t="shared" si="46"/>
        <v>1.97976216748844E-2</v>
      </c>
      <c r="T288" s="19">
        <f t="shared" si="47"/>
        <v>5.101716813656641E-4</v>
      </c>
      <c r="U288" s="19">
        <f t="shared" si="47"/>
        <v>6.5479826409141752E-4</v>
      </c>
      <c r="V288" s="19">
        <f t="shared" si="47"/>
        <v>9.2609368069906928E-4</v>
      </c>
      <c r="W288" s="19"/>
      <c r="X288" s="19"/>
      <c r="Y288" s="19"/>
      <c r="Z288" s="19"/>
      <c r="AA288" s="19"/>
      <c r="AB288" s="19"/>
      <c r="AC288" s="19"/>
      <c r="AD288" s="20"/>
    </row>
    <row r="289" spans="2:30" s="17" customFormat="1" ht="16.2" x14ac:dyDescent="0.3">
      <c r="B289" s="17">
        <v>256</v>
      </c>
      <c r="C289" s="18">
        <f>Price!B257/Price!B256-1</f>
        <v>-4.5599151643689328E-3</v>
      </c>
      <c r="D289" s="18">
        <f>Price!C257/Price!C256-1</f>
        <v>-5.8882907133250839E-4</v>
      </c>
      <c r="E289" s="18">
        <f>Price!D257/Price!D256-1</f>
        <v>9.8252608881386205E-3</v>
      </c>
      <c r="F289" s="18">
        <f>Price!E257/Price!E256-1</f>
        <v>6.422982599556315E-3</v>
      </c>
      <c r="G289" s="18">
        <f>Price!F257/Price!F256-1</f>
        <v>-2.3843145165808322E-3</v>
      </c>
      <c r="H289" s="18">
        <f>Price!G257/Price!G256-1</f>
        <v>-1.1984021304926817E-2</v>
      </c>
      <c r="I289" s="18">
        <f>Price!H257/Price!H256-1</f>
        <v>9.5274390243904605E-4</v>
      </c>
      <c r="J289" s="18">
        <f>Price!I257/Price!I256-1</f>
        <v>2.6358632452128106E-3</v>
      </c>
      <c r="K289" s="18">
        <f>Price!J257/Price!J256-1</f>
        <v>-1.4514514514514576E-2</v>
      </c>
      <c r="L289" s="18">
        <f>Price!K257/Price!K256-1</f>
        <v>-2.2290809327846328E-2</v>
      </c>
      <c r="M289" s="19"/>
      <c r="N289" s="18">
        <f t="shared" si="41"/>
        <v>-3.6485553264223201E-3</v>
      </c>
      <c r="O289" s="21">
        <f t="shared" si="42"/>
        <v>-364.85553264223199</v>
      </c>
      <c r="P289" s="21">
        <f t="shared" si="43"/>
        <v>9.9471881772382892E-3</v>
      </c>
      <c r="Q289" s="18">
        <f t="shared" si="44"/>
        <v>1.2747834581306471E-2</v>
      </c>
      <c r="R289" s="25">
        <f t="shared" si="45"/>
        <v>1.6361668551299197E-2</v>
      </c>
      <c r="S289" s="18">
        <f t="shared" si="46"/>
        <v>2.3140620068802478E-2</v>
      </c>
      <c r="T289" s="19">
        <f t="shared" si="47"/>
        <v>5.9631854988530708E-4</v>
      </c>
      <c r="U289" s="19">
        <f t="shared" si="47"/>
        <v>7.653665728077592E-4</v>
      </c>
      <c r="V289" s="19">
        <f t="shared" si="47"/>
        <v>1.0824725497387893E-3</v>
      </c>
      <c r="W289" s="19"/>
      <c r="X289" s="19"/>
      <c r="Y289" s="19"/>
      <c r="Z289" s="19"/>
      <c r="AA289" s="19"/>
      <c r="AB289" s="19"/>
      <c r="AC289" s="19"/>
      <c r="AD289" s="20"/>
    </row>
    <row r="290" spans="2:30" s="17" customFormat="1" ht="16.2" x14ac:dyDescent="0.3">
      <c r="B290" s="17">
        <v>257</v>
      </c>
      <c r="C290" s="18">
        <f>Price!B258/Price!B257-1</f>
        <v>2.0240758495791988E-2</v>
      </c>
      <c r="D290" s="18">
        <f>Price!C258/Price!C257-1</f>
        <v>6.901775944785804E-3</v>
      </c>
      <c r="E290" s="18">
        <f>Price!D258/Price!D257-1</f>
        <v>-6.9296160509245697E-3</v>
      </c>
      <c r="F290" s="18">
        <f>Price!E258/Price!E257-1</f>
        <v>-2.3323276862381004E-2</v>
      </c>
      <c r="G290" s="18">
        <f>Price!F258/Price!F257-1</f>
        <v>7.4087596365832731E-3</v>
      </c>
      <c r="H290" s="18">
        <f>Price!G258/Price!G257-1</f>
        <v>-2.1563342318059453E-3</v>
      </c>
      <c r="I290" s="18">
        <f>Price!H258/Price!H257-1</f>
        <v>1.0850942318675116E-2</v>
      </c>
      <c r="J290" s="18">
        <f>Price!I258/Price!I257-1</f>
        <v>7.1909069821387561E-3</v>
      </c>
      <c r="K290" s="18">
        <f>Price!J258/Price!J257-1</f>
        <v>1.4728288471305362E-2</v>
      </c>
      <c r="L290" s="18">
        <f>Price!K258/Price!K257-1</f>
        <v>6.6643283058576142E-3</v>
      </c>
      <c r="M290" s="19"/>
      <c r="N290" s="18">
        <f t="shared" si="41"/>
        <v>4.1576533010026393E-3</v>
      </c>
      <c r="O290" s="21">
        <f t="shared" si="42"/>
        <v>415.76533010026395</v>
      </c>
      <c r="P290" s="21">
        <f t="shared" si="43"/>
        <v>1.2323348076536482E-2</v>
      </c>
      <c r="Q290" s="18">
        <f t="shared" si="44"/>
        <v>1.579300602023637E-2</v>
      </c>
      <c r="R290" s="25">
        <f t="shared" si="45"/>
        <v>2.0270103779876474E-2</v>
      </c>
      <c r="S290" s="18">
        <f t="shared" si="46"/>
        <v>2.8668394598915927E-2</v>
      </c>
      <c r="T290" s="19">
        <f t="shared" si="47"/>
        <v>7.387656615914528E-4</v>
      </c>
      <c r="U290" s="19">
        <f t="shared" si="47"/>
        <v>9.4819546135041153E-4</v>
      </c>
      <c r="V290" s="19">
        <f t="shared" si="47"/>
        <v>1.3410509358063281E-3</v>
      </c>
      <c r="W290" s="19"/>
      <c r="X290" s="19"/>
      <c r="Y290" s="19"/>
      <c r="Z290" s="19"/>
      <c r="AA290" s="19"/>
      <c r="AB290" s="19"/>
      <c r="AC290" s="19"/>
      <c r="AD290" s="20"/>
    </row>
    <row r="291" spans="2:30" s="17" customFormat="1" ht="16.2" x14ac:dyDescent="0.3">
      <c r="B291" s="17">
        <v>258</v>
      </c>
      <c r="C291" s="18">
        <f>Price!B259/Price!B258-1</f>
        <v>1.4618356479063621E-3</v>
      </c>
      <c r="D291" s="18">
        <f>Price!C259/Price!C258-1</f>
        <v>-1.6718214494692019E-2</v>
      </c>
      <c r="E291" s="18">
        <f>Price!D259/Price!D258-1</f>
        <v>5.8217371901496673E-3</v>
      </c>
      <c r="F291" s="18">
        <f>Price!E259/Price!E258-1</f>
        <v>-3.7899489129143538E-2</v>
      </c>
      <c r="G291" s="18">
        <f>Price!F259/Price!F258-1</f>
        <v>-5.0933502089471894E-3</v>
      </c>
      <c r="H291" s="18">
        <f>Price!G259/Price!G258-1</f>
        <v>8.6439762290653199E-3</v>
      </c>
      <c r="I291" s="18">
        <f>Price!H259/Price!H258-1</f>
        <v>6.5913370998116338E-3</v>
      </c>
      <c r="J291" s="18">
        <f>Price!I259/Price!I258-1</f>
        <v>4.9900199600798611E-3</v>
      </c>
      <c r="K291" s="18">
        <f>Price!J259/Price!J258-1</f>
        <v>-7.5075075075075048E-3</v>
      </c>
      <c r="L291" s="18">
        <f>Price!K259/Price!K258-1</f>
        <v>-1.1149825783972056E-2</v>
      </c>
      <c r="M291" s="19"/>
      <c r="N291" s="18">
        <f t="shared" si="41"/>
        <v>-5.085948099724946E-3</v>
      </c>
      <c r="O291" s="21">
        <f t="shared" si="42"/>
        <v>-508.5948099724946</v>
      </c>
      <c r="P291" s="21">
        <f t="shared" si="43"/>
        <v>1.4309743099392458E-2</v>
      </c>
      <c r="Q291" s="18">
        <f t="shared" si="44"/>
        <v>1.8338673671567451E-2</v>
      </c>
      <c r="R291" s="25">
        <f t="shared" si="45"/>
        <v>2.3537432837779475E-2</v>
      </c>
      <c r="S291" s="18">
        <f t="shared" si="46"/>
        <v>3.3289440437342235E-2</v>
      </c>
      <c r="T291" s="19">
        <f t="shared" si="47"/>
        <v>8.5784697164843586E-4</v>
      </c>
      <c r="U291" s="19">
        <f t="shared" si="47"/>
        <v>1.1010346681490273E-3</v>
      </c>
      <c r="V291" s="19">
        <f t="shared" si="47"/>
        <v>1.5572143426773872E-3</v>
      </c>
      <c r="W291" s="19"/>
      <c r="X291" s="19"/>
      <c r="Y291" s="19"/>
      <c r="Z291" s="19"/>
      <c r="AA291" s="19"/>
      <c r="AB291" s="19"/>
      <c r="AC291" s="19"/>
      <c r="AD291" s="20"/>
    </row>
    <row r="292" spans="2:30" s="17" customFormat="1" ht="16.2" x14ac:dyDescent="0.3">
      <c r="B292" s="17">
        <v>259</v>
      </c>
      <c r="C292" s="18">
        <f>Price!B260/Price!B259-1</f>
        <v>-2.6066103638827665E-3</v>
      </c>
      <c r="D292" s="18">
        <f>Price!C260/Price!C259-1</f>
        <v>2.2018192637932588E-2</v>
      </c>
      <c r="E292" s="18">
        <f>Price!D260/Price!D259-1</f>
        <v>-3.6099626903296489E-3</v>
      </c>
      <c r="F292" s="18">
        <f>Price!E260/Price!E259-1</f>
        <v>2.5314892566065783E-2</v>
      </c>
      <c r="G292" s="18">
        <f>Price!F260/Price!F259-1</f>
        <v>5.7891256346742637E-3</v>
      </c>
      <c r="H292" s="18">
        <f>Price!G260/Price!G259-1</f>
        <v>8.0342795929297939E-3</v>
      </c>
      <c r="I292" s="18">
        <f>Price!H260/Price!H259-1</f>
        <v>-9.9158091674461657E-3</v>
      </c>
      <c r="J292" s="18">
        <f>Price!I260/Price!I259-1</f>
        <v>1.6805438851119625E-3</v>
      </c>
      <c r="K292" s="18">
        <f>Price!J260/Price!J259-1</f>
        <v>8.5728693898132757E-3</v>
      </c>
      <c r="L292" s="18">
        <f>Price!K260/Price!K259-1</f>
        <v>2.607470049330507E-2</v>
      </c>
      <c r="M292" s="19"/>
      <c r="N292" s="18">
        <f t="shared" ref="N292:N355" si="48">SUM(C292:L292)/10</f>
        <v>8.1352221978174162E-3</v>
      </c>
      <c r="O292" s="21">
        <f t="shared" ref="O292:O355" si="49">N292*$C$2</f>
        <v>813.52221978174157</v>
      </c>
      <c r="P292" s="21">
        <f t="shared" ref="P292:P355" si="50">_xlfn.STDEV.S(C292:L292)</f>
        <v>1.2632619406324383E-2</v>
      </c>
      <c r="Q292" s="18">
        <f t="shared" ref="Q292:Q355" si="51">P292*NORMSINV(Q$33)</f>
        <v>1.6189353177104116E-2</v>
      </c>
      <c r="R292" s="25">
        <f t="shared" ref="R292:R355" si="52">P292*NORMSINV(R$33)</f>
        <v>2.0778809848390208E-2</v>
      </c>
      <c r="S292" s="18">
        <f t="shared" ref="S292:S355" si="53">P292*NORMSINV(S$33)</f>
        <v>2.9387867299469798E-2</v>
      </c>
      <c r="T292" s="19">
        <f t="shared" ref="T292:V355" si="54">Q292/SQRT(457)</f>
        <v>7.5730599958588553E-4</v>
      </c>
      <c r="U292" s="19">
        <f t="shared" si="54"/>
        <v>9.7199172754442083E-4</v>
      </c>
      <c r="V292" s="19">
        <f t="shared" si="54"/>
        <v>1.3747064491988136E-3</v>
      </c>
      <c r="W292" s="19"/>
      <c r="X292" s="19"/>
      <c r="Y292" s="19"/>
      <c r="Z292" s="19"/>
      <c r="AA292" s="19"/>
      <c r="AB292" s="19"/>
      <c r="AC292" s="19"/>
      <c r="AD292" s="20"/>
    </row>
    <row r="293" spans="2:30" s="17" customFormat="1" ht="16.2" x14ac:dyDescent="0.3">
      <c r="B293" s="17">
        <v>260</v>
      </c>
      <c r="C293" s="18">
        <f>Price!B261/Price!B260-1</f>
        <v>1.2962575789253528E-2</v>
      </c>
      <c r="D293" s="18">
        <f>Price!C261/Price!C260-1</f>
        <v>4.7413076027282841E-3</v>
      </c>
      <c r="E293" s="18">
        <f>Price!D261/Price!D260-1</f>
        <v>1.3014613609682923E-2</v>
      </c>
      <c r="F293" s="18">
        <f>Price!E261/Price!E260-1</f>
        <v>-7.226303745634155E-3</v>
      </c>
      <c r="G293" s="18">
        <f>Price!F261/Price!F260-1</f>
        <v>2.785965420604164E-5</v>
      </c>
      <c r="H293" s="18">
        <f>Price!G261/Price!G260-1</f>
        <v>-7.7045696068012148E-3</v>
      </c>
      <c r="I293" s="18">
        <f>Price!H261/Price!H260-1</f>
        <v>1.3416477702191898E-2</v>
      </c>
      <c r="J293" s="18">
        <f>Price!I261/Price!I260-1</f>
        <v>1.2277892168077509E-2</v>
      </c>
      <c r="K293" s="18">
        <f>Price!J261/Price!J260-1</f>
        <v>2.1500000000000075E-2</v>
      </c>
      <c r="L293" s="18">
        <f>Price!K261/Price!K260-1</f>
        <v>2.4038461538461453E-2</v>
      </c>
      <c r="M293" s="19"/>
      <c r="N293" s="18">
        <f t="shared" si="48"/>
        <v>8.7048314712166348E-3</v>
      </c>
      <c r="O293" s="21">
        <f t="shared" si="49"/>
        <v>870.48314712166348</v>
      </c>
      <c r="P293" s="21">
        <f t="shared" si="50"/>
        <v>1.0977625754401685E-2</v>
      </c>
      <c r="Q293" s="18">
        <f t="shared" si="51"/>
        <v>1.4068393471516207E-2</v>
      </c>
      <c r="R293" s="25">
        <f t="shared" si="52"/>
        <v>1.8056587537443495E-2</v>
      </c>
      <c r="S293" s="18">
        <f t="shared" si="53"/>
        <v>2.5537776335768338E-2</v>
      </c>
      <c r="T293" s="19">
        <f t="shared" si="54"/>
        <v>6.5809168927031115E-4</v>
      </c>
      <c r="U293" s="19">
        <f t="shared" si="54"/>
        <v>8.446515388578175E-4</v>
      </c>
      <c r="V293" s="19">
        <f t="shared" si="54"/>
        <v>1.1946067902522128E-3</v>
      </c>
      <c r="W293" s="19"/>
      <c r="X293" s="19"/>
      <c r="Y293" s="19"/>
      <c r="Z293" s="19"/>
      <c r="AA293" s="19"/>
      <c r="AB293" s="19"/>
      <c r="AC293" s="19"/>
      <c r="AD293" s="20"/>
    </row>
    <row r="294" spans="2:30" s="17" customFormat="1" ht="16.2" x14ac:dyDescent="0.3">
      <c r="B294" s="17">
        <v>261</v>
      </c>
      <c r="C294" s="18">
        <f>Price!B262/Price!B261-1</f>
        <v>2.4871001031991691E-2</v>
      </c>
      <c r="D294" s="18">
        <f>Price!C262/Price!C261-1</f>
        <v>-8.5271959599305669E-3</v>
      </c>
      <c r="E294" s="18">
        <f>Price!D262/Price!D261-1</f>
        <v>1.5025275230274415E-2</v>
      </c>
      <c r="F294" s="18">
        <f>Price!E262/Price!E261-1</f>
        <v>-3.5060050952323119E-2</v>
      </c>
      <c r="G294" s="18">
        <f>Price!F262/Price!F261-1</f>
        <v>-2.1757783770531836E-3</v>
      </c>
      <c r="H294" s="18">
        <f>Price!G262/Price!G261-1</f>
        <v>-5.3547523427033283E-4</v>
      </c>
      <c r="I294" s="18">
        <f>Price!H262/Price!H261-1</f>
        <v>2.2375536080551983E-2</v>
      </c>
      <c r="J294" s="18">
        <f>Price!I262/Price!I261-1</f>
        <v>5.7254783787854535E-3</v>
      </c>
      <c r="K294" s="18">
        <f>Price!J262/Price!J261-1</f>
        <v>7.8316201664219154E-3</v>
      </c>
      <c r="L294" s="18">
        <f>Price!K262/Price!K261-1</f>
        <v>2.9845741113346813E-2</v>
      </c>
      <c r="M294" s="19"/>
      <c r="N294" s="18">
        <f t="shared" si="48"/>
        <v>5.9376151477795068E-3</v>
      </c>
      <c r="O294" s="21">
        <f t="shared" si="49"/>
        <v>593.76151477795065</v>
      </c>
      <c r="P294" s="21">
        <f t="shared" si="50"/>
        <v>1.910282729287471E-2</v>
      </c>
      <c r="Q294" s="18">
        <f t="shared" si="51"/>
        <v>2.4481258223511708E-2</v>
      </c>
      <c r="R294" s="25">
        <f t="shared" si="52"/>
        <v>3.142135475771253E-2</v>
      </c>
      <c r="S294" s="18">
        <f t="shared" si="53"/>
        <v>4.4439821660948432E-2</v>
      </c>
      <c r="T294" s="19">
        <f t="shared" si="54"/>
        <v>1.1451849575001387E-3</v>
      </c>
      <c r="U294" s="19">
        <f t="shared" si="54"/>
        <v>1.4698289803687303E-3</v>
      </c>
      <c r="V294" s="19">
        <f t="shared" si="54"/>
        <v>2.0788071763088822E-3</v>
      </c>
      <c r="W294" s="19"/>
      <c r="X294" s="19"/>
      <c r="Y294" s="19"/>
      <c r="Z294" s="19"/>
      <c r="AA294" s="19"/>
      <c r="AB294" s="19"/>
      <c r="AC294" s="19"/>
      <c r="AD294" s="20"/>
    </row>
    <row r="295" spans="2:30" s="17" customFormat="1" ht="16.2" x14ac:dyDescent="0.3">
      <c r="B295" s="17">
        <v>262</v>
      </c>
      <c r="C295" s="18">
        <f>Price!B263/Price!B262-1</f>
        <v>1.6111167052663689E-3</v>
      </c>
      <c r="D295" s="18">
        <f>Price!C263/Price!C262-1</f>
        <v>-2.5050100200401104E-3</v>
      </c>
      <c r="E295" s="18">
        <f>Price!D263/Price!D262-1</f>
        <v>-7.9722840101572601E-3</v>
      </c>
      <c r="F295" s="18">
        <f>Price!E263/Price!E262-1</f>
        <v>7.2919285893890962E-3</v>
      </c>
      <c r="G295" s="18">
        <f>Price!F263/Price!F262-1</f>
        <v>-1.0631793193753847E-2</v>
      </c>
      <c r="H295" s="18">
        <f>Price!G263/Price!G262-1</f>
        <v>6.69702652022508E-3</v>
      </c>
      <c r="I295" s="18">
        <f>Price!H263/Price!H262-1</f>
        <v>-4.7419296005835054E-3</v>
      </c>
      <c r="J295" s="18">
        <f>Price!I263/Price!I262-1</f>
        <v>-1.0037453183520673E-2</v>
      </c>
      <c r="K295" s="18">
        <f>Price!J263/Price!J262-1</f>
        <v>-3.3997085964060259E-2</v>
      </c>
      <c r="L295" s="18">
        <f>Price!K263/Price!K262-1</f>
        <v>-2.2468251383914173E-2</v>
      </c>
      <c r="M295" s="19"/>
      <c r="N295" s="18">
        <f t="shared" si="48"/>
        <v>-7.6753735541149285E-3</v>
      </c>
      <c r="O295" s="21">
        <f t="shared" si="49"/>
        <v>-767.53735541149285</v>
      </c>
      <c r="P295" s="21">
        <f t="shared" si="50"/>
        <v>1.2815929510451926E-2</v>
      </c>
      <c r="Q295" s="18">
        <f t="shared" si="51"/>
        <v>1.6424274528028911E-2</v>
      </c>
      <c r="R295" s="25">
        <f t="shared" si="52"/>
        <v>2.1080328138021246E-2</v>
      </c>
      <c r="S295" s="18">
        <f t="shared" si="53"/>
        <v>2.9814310370497109E-2</v>
      </c>
      <c r="T295" s="19">
        <f t="shared" si="54"/>
        <v>7.6829515687586137E-4</v>
      </c>
      <c r="U295" s="19">
        <f t="shared" si="54"/>
        <v>9.8609615822948323E-4</v>
      </c>
      <c r="V295" s="19">
        <f t="shared" si="54"/>
        <v>1.3946546146775644E-3</v>
      </c>
      <c r="W295" s="19"/>
      <c r="X295" s="19"/>
      <c r="Y295" s="19"/>
      <c r="Z295" s="19"/>
      <c r="AA295" s="19"/>
      <c r="AB295" s="19"/>
      <c r="AC295" s="19"/>
      <c r="AD295" s="20"/>
    </row>
    <row r="296" spans="2:30" s="17" customFormat="1" ht="16.2" x14ac:dyDescent="0.3">
      <c r="B296" s="17">
        <v>263</v>
      </c>
      <c r="C296" s="18">
        <f>Price!B264/Price!B263-1</f>
        <v>-2.845078918266819E-2</v>
      </c>
      <c r="D296" s="18">
        <f>Price!C264/Price!C263-1</f>
        <v>-1.4230704838438246E-3</v>
      </c>
      <c r="E296" s="18">
        <f>Price!D264/Price!D263-1</f>
        <v>-3.5717120406386638E-4</v>
      </c>
      <c r="F296" s="18">
        <f>Price!E264/Price!E263-1</f>
        <v>-7.7383924113829661E-3</v>
      </c>
      <c r="G296" s="18">
        <f>Price!F264/Price!F263-1</f>
        <v>2.1926668416285544E-3</v>
      </c>
      <c r="H296" s="18">
        <f>Price!G264/Price!G263-1</f>
        <v>-2.1287919105907438E-2</v>
      </c>
      <c r="I296" s="18">
        <f>Price!H264/Price!H263-1</f>
        <v>1.1178303096939457E-2</v>
      </c>
      <c r="J296" s="18">
        <f>Price!I264/Price!I263-1</f>
        <v>-2.2699757869248938E-3</v>
      </c>
      <c r="K296" s="18">
        <f>Price!J264/Price!J263-1</f>
        <v>-1.5585721468074354E-2</v>
      </c>
      <c r="L296" s="18">
        <f>Price!K264/Price!K263-1</f>
        <v>-8.9940039973350761E-3</v>
      </c>
      <c r="M296" s="19"/>
      <c r="N296" s="18">
        <f t="shared" si="48"/>
        <v>-7.2736073701632599E-3</v>
      </c>
      <c r="O296" s="21">
        <f t="shared" si="49"/>
        <v>-727.36073701632597</v>
      </c>
      <c r="P296" s="21">
        <f t="shared" si="50"/>
        <v>1.1805490911106798E-2</v>
      </c>
      <c r="Q296" s="18">
        <f t="shared" si="51"/>
        <v>1.512934535915147E-2</v>
      </c>
      <c r="R296" s="25">
        <f t="shared" si="52"/>
        <v>1.9418304543076647E-2</v>
      </c>
      <c r="S296" s="18">
        <f t="shared" si="53"/>
        <v>2.7463678683061769E-2</v>
      </c>
      <c r="T296" s="19">
        <f t="shared" si="54"/>
        <v>7.0772092528663703E-4</v>
      </c>
      <c r="U296" s="19">
        <f t="shared" si="54"/>
        <v>9.0834997367623537E-4</v>
      </c>
      <c r="V296" s="19">
        <f t="shared" si="54"/>
        <v>1.2846967022003036E-3</v>
      </c>
      <c r="W296" s="19"/>
      <c r="X296" s="19"/>
      <c r="Y296" s="19"/>
      <c r="Z296" s="19"/>
      <c r="AA296" s="19"/>
      <c r="AB296" s="19"/>
      <c r="AC296" s="19"/>
      <c r="AD296" s="20"/>
    </row>
    <row r="297" spans="2:30" s="17" customFormat="1" ht="16.2" x14ac:dyDescent="0.3">
      <c r="B297" s="17">
        <v>264</v>
      </c>
      <c r="C297" s="18">
        <f>Price!B265/Price!B264-1</f>
        <v>-1.1278973509933787E-2</v>
      </c>
      <c r="D297" s="18">
        <f>Price!C265/Price!C264-1</f>
        <v>-1.3580350406572239E-2</v>
      </c>
      <c r="E297" s="18">
        <f>Price!D265/Price!D264-1</f>
        <v>6.6695779903924723E-3</v>
      </c>
      <c r="F297" s="18">
        <f>Price!E265/Price!E264-1</f>
        <v>-3.4465408805031461E-2</v>
      </c>
      <c r="G297" s="18">
        <f>Price!F265/Price!F264-1</f>
        <v>3.6267387509152371E-3</v>
      </c>
      <c r="H297" s="18">
        <f>Price!G265/Price!G264-1</f>
        <v>-1.6313213703099461E-2</v>
      </c>
      <c r="I297" s="18">
        <f>Price!H265/Price!H264-1</f>
        <v>-1.5766582094961845E-2</v>
      </c>
      <c r="J297" s="18">
        <f>Price!I265/Price!I264-1</f>
        <v>5.3086607007446496E-4</v>
      </c>
      <c r="K297" s="18">
        <f>Price!J265/Price!J264-1</f>
        <v>8.6823289070478982E-3</v>
      </c>
      <c r="L297" s="18">
        <f>Price!K265/Price!K264-1</f>
        <v>-2.420168067226891E-2</v>
      </c>
      <c r="M297" s="19"/>
      <c r="N297" s="18">
        <f t="shared" si="48"/>
        <v>-9.6096697473437628E-3</v>
      </c>
      <c r="O297" s="21">
        <f t="shared" si="49"/>
        <v>-960.96697473437632</v>
      </c>
      <c r="P297" s="21">
        <f t="shared" si="50"/>
        <v>1.4180489712533233E-2</v>
      </c>
      <c r="Q297" s="18">
        <f t="shared" si="51"/>
        <v>1.8173028791286069E-2</v>
      </c>
      <c r="R297" s="25">
        <f t="shared" si="52"/>
        <v>2.3324829935608318E-2</v>
      </c>
      <c r="S297" s="18">
        <f t="shared" si="53"/>
        <v>3.2988752095609697E-2</v>
      </c>
      <c r="T297" s="19">
        <f t="shared" si="54"/>
        <v>8.5009843097077695E-4</v>
      </c>
      <c r="U297" s="19">
        <f t="shared" si="54"/>
        <v>1.0910895238568333E-3</v>
      </c>
      <c r="V297" s="19">
        <f t="shared" si="54"/>
        <v>1.5431487353175068E-3</v>
      </c>
      <c r="W297" s="19"/>
      <c r="X297" s="19"/>
      <c r="Y297" s="19"/>
      <c r="Z297" s="19"/>
      <c r="AA297" s="19"/>
      <c r="AB297" s="19"/>
      <c r="AC297" s="19"/>
      <c r="AD297" s="20"/>
    </row>
    <row r="298" spans="2:30" s="17" customFormat="1" ht="16.2" x14ac:dyDescent="0.3">
      <c r="B298" s="17">
        <v>265</v>
      </c>
      <c r="C298" s="18">
        <f>Price!B266/Price!B265-1</f>
        <v>1.4861329147043412E-2</v>
      </c>
      <c r="D298" s="18">
        <f>Price!C266/Price!C265-1</f>
        <v>5.69388969151019E-3</v>
      </c>
      <c r="E298" s="18">
        <f>Price!D266/Price!D265-1</f>
        <v>3.1253697203927899E-2</v>
      </c>
      <c r="F298" s="18">
        <f>Price!E266/Price!E265-1</f>
        <v>3.5825951016154267E-2</v>
      </c>
      <c r="G298" s="18">
        <f>Price!F266/Price!F265-1</f>
        <v>-2.7966377501206452E-2</v>
      </c>
      <c r="H298" s="18">
        <f>Price!G266/Price!G265-1</f>
        <v>1.3819789939192972E-2</v>
      </c>
      <c r="I298" s="18">
        <f>Price!H266/Price!H265-1</f>
        <v>3.0381145277112775E-2</v>
      </c>
      <c r="J298" s="18">
        <f>Price!I266/Price!I265-1</f>
        <v>2.9409535359660399E-2</v>
      </c>
      <c r="K298" s="18">
        <f>Price!J266/Price!J265-1</f>
        <v>2.6329113924050684E-2</v>
      </c>
      <c r="L298" s="18">
        <f>Price!K266/Price!K265-1</f>
        <v>9.6451946262487986E-3</v>
      </c>
      <c r="M298" s="19"/>
      <c r="N298" s="18">
        <f t="shared" si="48"/>
        <v>1.6925326868369495E-2</v>
      </c>
      <c r="O298" s="21">
        <f t="shared" si="49"/>
        <v>1692.5326868369496</v>
      </c>
      <c r="P298" s="21">
        <f t="shared" si="50"/>
        <v>1.8844971581825957E-2</v>
      </c>
      <c r="Q298" s="18">
        <f t="shared" si="51"/>
        <v>2.4150802833332565E-2</v>
      </c>
      <c r="R298" s="25">
        <f t="shared" si="52"/>
        <v>3.0997219856163837E-2</v>
      </c>
      <c r="S298" s="18">
        <f t="shared" si="53"/>
        <v>4.3839959575740876E-2</v>
      </c>
      <c r="T298" s="19">
        <f t="shared" si="54"/>
        <v>1.1297269063451313E-3</v>
      </c>
      <c r="U298" s="19">
        <f t="shared" si="54"/>
        <v>1.4499887865041074E-3</v>
      </c>
      <c r="V298" s="19">
        <f t="shared" si="54"/>
        <v>2.0507468115072637E-3</v>
      </c>
      <c r="W298" s="19"/>
      <c r="X298" s="19"/>
      <c r="Y298" s="19"/>
      <c r="Z298" s="19"/>
      <c r="AA298" s="19"/>
      <c r="AB298" s="19"/>
      <c r="AC298" s="19"/>
      <c r="AD298" s="20"/>
    </row>
    <row r="299" spans="2:30" s="17" customFormat="1" ht="16.2" x14ac:dyDescent="0.3">
      <c r="B299" s="17">
        <v>266</v>
      </c>
      <c r="C299" s="18">
        <f>Price!B267/Price!B266-1</f>
        <v>-1.7943693925956627E-2</v>
      </c>
      <c r="D299" s="18">
        <f>Price!C267/Price!C266-1</f>
        <v>-1.3942876457664344E-2</v>
      </c>
      <c r="E299" s="18">
        <f>Price!D267/Price!D266-1</f>
        <v>-3.6578137249278053E-2</v>
      </c>
      <c r="F299" s="18">
        <f>Price!E267/Price!E266-1</f>
        <v>-2.1129417683310336E-2</v>
      </c>
      <c r="G299" s="18">
        <f>Price!F267/Price!F266-1</f>
        <v>-1.1132598279743555E-2</v>
      </c>
      <c r="H299" s="18">
        <f>Price!G267/Price!G266-1</f>
        <v>5.7251908396944717E-3</v>
      </c>
      <c r="I299" s="18">
        <f>Price!H267/Price!H266-1</f>
        <v>-9.4710507505362251E-3</v>
      </c>
      <c r="J299" s="18">
        <f>Price!I267/Price!I266-1</f>
        <v>-7.2159634783889315E-3</v>
      </c>
      <c r="K299" s="18">
        <f>Price!J267/Price!J266-1</f>
        <v>-1.7266896891958594E-2</v>
      </c>
      <c r="L299" s="18">
        <f>Price!K267/Price!K266-1</f>
        <v>-3.411804844762889E-3</v>
      </c>
      <c r="M299" s="19"/>
      <c r="N299" s="18">
        <f t="shared" si="48"/>
        <v>-1.3236724872190509E-2</v>
      </c>
      <c r="O299" s="21">
        <f t="shared" si="49"/>
        <v>-1323.6724872190509</v>
      </c>
      <c r="P299" s="21">
        <f t="shared" si="50"/>
        <v>1.1338004649507429E-2</v>
      </c>
      <c r="Q299" s="18">
        <f t="shared" si="51"/>
        <v>1.4530237608728206E-2</v>
      </c>
      <c r="R299" s="25">
        <f t="shared" si="52"/>
        <v>1.8649358070134944E-2</v>
      </c>
      <c r="S299" s="18">
        <f t="shared" si="53"/>
        <v>2.6376143012246774E-2</v>
      </c>
      <c r="T299" s="19">
        <f t="shared" si="54"/>
        <v>6.7969584677790454E-4</v>
      </c>
      <c r="U299" s="19">
        <f t="shared" si="54"/>
        <v>8.7238017482456061E-4</v>
      </c>
      <c r="V299" s="19">
        <f t="shared" si="54"/>
        <v>1.2338239292573653E-3</v>
      </c>
      <c r="W299" s="19"/>
      <c r="X299" s="19"/>
      <c r="Y299" s="19"/>
      <c r="Z299" s="19"/>
      <c r="AA299" s="19"/>
      <c r="AB299" s="19"/>
      <c r="AC299" s="19"/>
      <c r="AD299" s="20"/>
    </row>
    <row r="300" spans="2:30" s="17" customFormat="1" ht="16.2" x14ac:dyDescent="0.3">
      <c r="B300" s="17">
        <v>267</v>
      </c>
      <c r="C300" s="18">
        <f>Price!B268/Price!B267-1</f>
        <v>-2.2051874409323435E-3</v>
      </c>
      <c r="D300" s="18">
        <f>Price!C268/Price!C267-1</f>
        <v>-7.541348873082665E-3</v>
      </c>
      <c r="E300" s="18">
        <f>Price!D268/Price!D267-1</f>
        <v>-3.8899694359545434E-3</v>
      </c>
      <c r="F300" s="18">
        <f>Price!E268/Price!E267-1</f>
        <v>5.3963767184890266E-3</v>
      </c>
      <c r="G300" s="18">
        <f>Price!F268/Price!F267-1</f>
        <v>3.876206571454377E-3</v>
      </c>
      <c r="H300" s="18">
        <f>Price!G268/Price!G267-1</f>
        <v>-1.4638113309839995E-2</v>
      </c>
      <c r="I300" s="18">
        <f>Price!H268/Price!H267-1</f>
        <v>2.2370557459859386E-2</v>
      </c>
      <c r="J300" s="18">
        <f>Price!I268/Price!I267-1</f>
        <v>2.8925313357561766E-3</v>
      </c>
      <c r="K300" s="18">
        <f>Price!J268/Price!J267-1</f>
        <v>4.5180722891566827E-3</v>
      </c>
      <c r="L300" s="18">
        <f>Price!K268/Price!K267-1</f>
        <v>-1.1639849366655408E-2</v>
      </c>
      <c r="M300" s="19"/>
      <c r="N300" s="18">
        <f t="shared" si="48"/>
        <v>-8.6072405174930647E-5</v>
      </c>
      <c r="O300" s="21">
        <f t="shared" si="49"/>
        <v>-8.6072405174930644</v>
      </c>
      <c r="P300" s="21">
        <f t="shared" si="50"/>
        <v>1.0540506215570653E-2</v>
      </c>
      <c r="Q300" s="18">
        <f t="shared" si="51"/>
        <v>1.3508202242197164E-2</v>
      </c>
      <c r="R300" s="25">
        <f t="shared" si="52"/>
        <v>1.733758987858592E-2</v>
      </c>
      <c r="S300" s="18">
        <f t="shared" si="53"/>
        <v>2.4520884225907057E-2</v>
      </c>
      <c r="T300" s="19">
        <f t="shared" si="54"/>
        <v>6.3188704883546771E-4</v>
      </c>
      <c r="U300" s="19">
        <f t="shared" si="54"/>
        <v>8.1101824697861436E-4</v>
      </c>
      <c r="V300" s="19">
        <f t="shared" si="54"/>
        <v>1.1470385837090006E-3</v>
      </c>
      <c r="W300" s="19"/>
      <c r="X300" s="19"/>
      <c r="Y300" s="19"/>
      <c r="Z300" s="19"/>
      <c r="AA300" s="19"/>
      <c r="AB300" s="19"/>
      <c r="AC300" s="19"/>
      <c r="AD300" s="20"/>
    </row>
    <row r="301" spans="2:30" s="17" customFormat="1" ht="16.2" x14ac:dyDescent="0.3">
      <c r="B301" s="17">
        <v>268</v>
      </c>
      <c r="C301" s="18">
        <f>Price!B269/Price!B268-1</f>
        <v>6.4197011155544548E-3</v>
      </c>
      <c r="D301" s="18">
        <f>Price!C269/Price!C268-1</f>
        <v>-1.4765564286331023E-2</v>
      </c>
      <c r="E301" s="18">
        <f>Price!D269/Price!D268-1</f>
        <v>-5.1803148037458113E-3</v>
      </c>
      <c r="F301" s="18">
        <f>Price!E269/Price!E268-1</f>
        <v>-7.2843450479234129E-3</v>
      </c>
      <c r="G301" s="18">
        <f>Price!F269/Price!F268-1</f>
        <v>-7.3357737453152438E-3</v>
      </c>
      <c r="H301" s="18">
        <f>Price!G269/Price!G268-1</f>
        <v>7.1526822558460879E-3</v>
      </c>
      <c r="I301" s="18">
        <f>Price!H269/Price!H268-1</f>
        <v>-2.1528145403211685E-2</v>
      </c>
      <c r="J301" s="18">
        <f>Price!I269/Price!I268-1</f>
        <v>2.8102351723118257E-3</v>
      </c>
      <c r="K301" s="18">
        <f>Price!J269/Price!J268-1</f>
        <v>-1.8490754622688566E-2</v>
      </c>
      <c r="L301" s="18">
        <f>Price!K269/Price!K268-1</f>
        <v>-1.2123311395912717E-2</v>
      </c>
      <c r="M301" s="19"/>
      <c r="N301" s="18">
        <f t="shared" si="48"/>
        <v>-7.0325590761416094E-3</v>
      </c>
      <c r="O301" s="21">
        <f t="shared" si="49"/>
        <v>-703.25590761416095</v>
      </c>
      <c r="P301" s="21">
        <f t="shared" si="50"/>
        <v>1.0054178322112558E-2</v>
      </c>
      <c r="Q301" s="18">
        <f t="shared" si="51"/>
        <v>1.2884947968967934E-2</v>
      </c>
      <c r="R301" s="25">
        <f t="shared" si="52"/>
        <v>1.65376516791437E-2</v>
      </c>
      <c r="S301" s="18">
        <f t="shared" si="53"/>
        <v>2.3389516364874057E-2</v>
      </c>
      <c r="T301" s="19">
        <f t="shared" si="54"/>
        <v>6.0273244363162571E-4</v>
      </c>
      <c r="U301" s="19">
        <f t="shared" si="54"/>
        <v>7.7359871630877403E-4</v>
      </c>
      <c r="V301" s="19">
        <f t="shared" si="54"/>
        <v>1.0941154273897808E-3</v>
      </c>
      <c r="W301" s="19"/>
      <c r="X301" s="19"/>
      <c r="Y301" s="19"/>
      <c r="Z301" s="19"/>
      <c r="AA301" s="19"/>
      <c r="AB301" s="19"/>
      <c r="AC301" s="19"/>
      <c r="AD301" s="20"/>
    </row>
    <row r="302" spans="2:30" s="17" customFormat="1" ht="16.2" x14ac:dyDescent="0.3">
      <c r="B302" s="17">
        <v>269</v>
      </c>
      <c r="C302" s="18">
        <f>Price!B270/Price!B269-1</f>
        <v>1.662658161664754E-2</v>
      </c>
      <c r="D302" s="18">
        <f>Price!C270/Price!C269-1</f>
        <v>4.382120946538226E-3</v>
      </c>
      <c r="E302" s="18">
        <f>Price!D270/Price!D269-1</f>
        <v>-9.8137392349284536E-4</v>
      </c>
      <c r="F302" s="18">
        <f>Price!E270/Price!E269-1</f>
        <v>7.7239958805355169E-3</v>
      </c>
      <c r="G302" s="18">
        <f>Price!F270/Price!F269-1</f>
        <v>-1.6109757240601041E-4</v>
      </c>
      <c r="H302" s="18">
        <f>Price!G270/Price!G269-1</f>
        <v>2.731494127286016E-4</v>
      </c>
      <c r="I302" s="18">
        <f>Price!H270/Price!H269-1</f>
        <v>-8.4761045987377104E-3</v>
      </c>
      <c r="J302" s="18">
        <f>Price!I270/Price!I269-1</f>
        <v>-2.6548672566371723E-2</v>
      </c>
      <c r="K302" s="18">
        <f>Price!J270/Price!J269-1</f>
        <v>0</v>
      </c>
      <c r="L302" s="18">
        <f>Price!K270/Price!K269-1</f>
        <v>-3.190743338008406E-2</v>
      </c>
      <c r="M302" s="19"/>
      <c r="N302" s="18">
        <f t="shared" si="48"/>
        <v>-3.9068834184642466E-3</v>
      </c>
      <c r="O302" s="21">
        <f t="shared" si="49"/>
        <v>-390.68834184642469</v>
      </c>
      <c r="P302" s="21">
        <f t="shared" si="50"/>
        <v>1.4901503500094048E-2</v>
      </c>
      <c r="Q302" s="18">
        <f t="shared" si="51"/>
        <v>1.9097045139513873E-2</v>
      </c>
      <c r="R302" s="25">
        <f t="shared" si="52"/>
        <v>2.4510792079159741E-2</v>
      </c>
      <c r="S302" s="18">
        <f t="shared" si="53"/>
        <v>3.4666080987455938E-2</v>
      </c>
      <c r="T302" s="19">
        <f t="shared" si="54"/>
        <v>8.9332209263120706E-4</v>
      </c>
      <c r="U302" s="19">
        <f t="shared" si="54"/>
        <v>1.1465664929962444E-3</v>
      </c>
      <c r="V302" s="19">
        <f t="shared" si="54"/>
        <v>1.6216108714620417E-3</v>
      </c>
      <c r="W302" s="19"/>
      <c r="X302" s="19"/>
      <c r="Y302" s="19"/>
      <c r="Z302" s="19"/>
      <c r="AA302" s="19"/>
      <c r="AB302" s="19"/>
      <c r="AC302" s="19"/>
      <c r="AD302" s="20"/>
    </row>
    <row r="303" spans="2:30" s="17" customFormat="1" ht="16.2" x14ac:dyDescent="0.3">
      <c r="B303" s="17">
        <v>270</v>
      </c>
      <c r="C303" s="18">
        <f>Price!B271/Price!B270-1</f>
        <v>1.131454433244139E-3</v>
      </c>
      <c r="D303" s="18">
        <f>Price!C271/Price!C270-1</f>
        <v>4.4502617801045474E-3</v>
      </c>
      <c r="E303" s="18">
        <f>Price!D271/Price!D270-1</f>
        <v>-9.4023776588281205E-3</v>
      </c>
      <c r="F303" s="18">
        <f>Price!E271/Price!E270-1</f>
        <v>-1.9928461931527752E-2</v>
      </c>
      <c r="G303" s="18">
        <f>Price!F271/Price!F270-1</f>
        <v>-3.1638802061210169E-3</v>
      </c>
      <c r="H303" s="18">
        <f>Price!G271/Price!G270-1</f>
        <v>-8.1922446750415379E-4</v>
      </c>
      <c r="I303" s="18">
        <f>Price!H271/Price!H270-1</f>
        <v>-3.3648599490723852E-2</v>
      </c>
      <c r="J303" s="18">
        <f>Price!I271/Price!I270-1</f>
        <v>-2.1212121212120794E-3</v>
      </c>
      <c r="K303" s="18">
        <f>Price!J271/Price!J270-1</f>
        <v>-1.5274949083503575E-3</v>
      </c>
      <c r="L303" s="18">
        <f>Price!K271/Price!K270-1</f>
        <v>-2.4266570083303352E-2</v>
      </c>
      <c r="M303" s="19"/>
      <c r="N303" s="18">
        <f t="shared" si="48"/>
        <v>-8.9296104654222001E-3</v>
      </c>
      <c r="O303" s="21">
        <f t="shared" si="49"/>
        <v>-892.96104654222006</v>
      </c>
      <c r="P303" s="21">
        <f t="shared" si="50"/>
        <v>1.2683596618116388E-2</v>
      </c>
      <c r="Q303" s="18">
        <f t="shared" si="51"/>
        <v>1.625468310268326E-2</v>
      </c>
      <c r="R303" s="25">
        <f t="shared" si="52"/>
        <v>2.0862659900098158E-2</v>
      </c>
      <c r="S303" s="18">
        <f t="shared" si="53"/>
        <v>2.9506458027746658E-2</v>
      </c>
      <c r="T303" s="19">
        <f t="shared" si="54"/>
        <v>7.6036200460673805E-4</v>
      </c>
      <c r="U303" s="19">
        <f t="shared" si="54"/>
        <v>9.7591406752486074E-4</v>
      </c>
      <c r="V303" s="19">
        <f t="shared" si="54"/>
        <v>1.380253889484837E-3</v>
      </c>
      <c r="W303" s="19"/>
      <c r="X303" s="19"/>
      <c r="Y303" s="19"/>
      <c r="Z303" s="19"/>
      <c r="AA303" s="19"/>
      <c r="AB303" s="19"/>
      <c r="AC303" s="19"/>
      <c r="AD303" s="20"/>
    </row>
    <row r="304" spans="2:30" s="17" customFormat="1" ht="16.2" x14ac:dyDescent="0.3">
      <c r="B304" s="17">
        <v>271</v>
      </c>
      <c r="C304" s="18">
        <f>Price!B272/Price!B271-1</f>
        <v>-2.7535189561286311E-2</v>
      </c>
      <c r="D304" s="18">
        <f>Price!C272/Price!C271-1</f>
        <v>-1.0424811050299687E-2</v>
      </c>
      <c r="E304" s="18">
        <f>Price!D272/Price!D271-1</f>
        <v>-8.3178175342021321E-3</v>
      </c>
      <c r="F304" s="18">
        <f>Price!E272/Price!E271-1</f>
        <v>-1.6944734098018777E-2</v>
      </c>
      <c r="G304" s="18">
        <f>Price!F272/Price!F271-1</f>
        <v>-1.1496651218286469E-2</v>
      </c>
      <c r="H304" s="18">
        <f>Price!G272/Price!G271-1</f>
        <v>-6.5591691719047995E-3</v>
      </c>
      <c r="I304" s="18">
        <f>Price!H272/Price!H271-1</f>
        <v>-1.1669489930359322E-2</v>
      </c>
      <c r="J304" s="18">
        <f>Price!I272/Price!I271-1</f>
        <v>-1.9511084117825761E-2</v>
      </c>
      <c r="K304" s="18">
        <f>Price!J272/Price!J271-1</f>
        <v>-8.6690464048954086E-3</v>
      </c>
      <c r="L304" s="18">
        <f>Price!K272/Price!K271-1</f>
        <v>5.5679287305121505E-3</v>
      </c>
      <c r="M304" s="19"/>
      <c r="N304" s="18">
        <f t="shared" si="48"/>
        <v>-1.1556006435656652E-2</v>
      </c>
      <c r="O304" s="21">
        <f t="shared" si="49"/>
        <v>-1155.6006435656652</v>
      </c>
      <c r="P304" s="21">
        <f t="shared" si="50"/>
        <v>8.7303422896648792E-3</v>
      </c>
      <c r="Q304" s="18">
        <f t="shared" si="51"/>
        <v>1.1188383829060259E-2</v>
      </c>
      <c r="R304" s="25">
        <f t="shared" si="52"/>
        <v>1.4360135179683091E-2</v>
      </c>
      <c r="S304" s="18">
        <f t="shared" si="53"/>
        <v>2.0309813225210738E-2</v>
      </c>
      <c r="T304" s="19">
        <f t="shared" si="54"/>
        <v>5.2337052053445018E-4</v>
      </c>
      <c r="U304" s="19">
        <f t="shared" si="54"/>
        <v>6.7173879076394452E-4</v>
      </c>
      <c r="V304" s="19">
        <f t="shared" si="54"/>
        <v>9.5005299085532081E-4</v>
      </c>
      <c r="W304" s="19"/>
      <c r="X304" s="19"/>
      <c r="Y304" s="19"/>
      <c r="Z304" s="19"/>
      <c r="AA304" s="19"/>
      <c r="AB304" s="19"/>
      <c r="AC304" s="19"/>
      <c r="AD304" s="20"/>
    </row>
    <row r="305" spans="2:30" s="17" customFormat="1" ht="16.2" x14ac:dyDescent="0.3">
      <c r="B305" s="17">
        <v>272</v>
      </c>
      <c r="C305" s="18">
        <f>Price!B273/Price!B272-1</f>
        <v>-2.8314844162704689E-2</v>
      </c>
      <c r="D305" s="18">
        <f>Price!C273/Price!C272-1</f>
        <v>-1.439733122640674E-2</v>
      </c>
      <c r="E305" s="18">
        <f>Price!D273/Price!D272-1</f>
        <v>-1.2571172016897725E-2</v>
      </c>
      <c r="F305" s="18">
        <f>Price!E273/Price!E272-1</f>
        <v>4.1103155661625923E-3</v>
      </c>
      <c r="G305" s="18">
        <f>Price!F273/Price!F272-1</f>
        <v>-6.6268086966086992E-3</v>
      </c>
      <c r="H305" s="18">
        <f>Price!G273/Price!G272-1</f>
        <v>-4.1815680880330053E-2</v>
      </c>
      <c r="I305" s="18">
        <f>Price!H273/Price!H272-1</f>
        <v>-1.3330794134451818E-3</v>
      </c>
      <c r="J305" s="18">
        <f>Price!I273/Price!I272-1</f>
        <v>-6.9686411149827432E-4</v>
      </c>
      <c r="K305" s="18">
        <f>Price!J273/Price!J272-1</f>
        <v>4.1152263374484299E-3</v>
      </c>
      <c r="L305" s="18">
        <f>Price!K273/Price!K272-1</f>
        <v>-1.4027316352897556E-2</v>
      </c>
      <c r="M305" s="19"/>
      <c r="N305" s="18">
        <f t="shared" si="48"/>
        <v>-1.115575549571779E-2</v>
      </c>
      <c r="O305" s="21">
        <f t="shared" si="49"/>
        <v>-1115.575549571779</v>
      </c>
      <c r="P305" s="21">
        <f t="shared" si="50"/>
        <v>1.4711533543081103E-2</v>
      </c>
      <c r="Q305" s="18">
        <f t="shared" si="51"/>
        <v>1.8853588843697491E-2</v>
      </c>
      <c r="R305" s="25">
        <f t="shared" si="52"/>
        <v>2.4198319306355184E-2</v>
      </c>
      <c r="S305" s="18">
        <f t="shared" si="53"/>
        <v>3.422414478182724E-2</v>
      </c>
      <c r="T305" s="19">
        <f t="shared" si="54"/>
        <v>8.8193368745888377E-4</v>
      </c>
      <c r="U305" s="19">
        <f t="shared" si="54"/>
        <v>1.1319496332018212E-3</v>
      </c>
      <c r="V305" s="19">
        <f t="shared" si="54"/>
        <v>1.6009379677150188E-3</v>
      </c>
      <c r="W305" s="19"/>
      <c r="X305" s="19"/>
      <c r="Y305" s="19"/>
      <c r="Z305" s="19"/>
      <c r="AA305" s="19"/>
      <c r="AB305" s="19"/>
      <c r="AC305" s="19"/>
      <c r="AD305" s="20"/>
    </row>
    <row r="306" spans="2:30" s="17" customFormat="1" ht="16.2" x14ac:dyDescent="0.3">
      <c r="B306" s="17">
        <v>273</v>
      </c>
      <c r="C306" s="18">
        <f>Price!B274/Price!B273-1</f>
        <v>-6.741328694139459E-3</v>
      </c>
      <c r="D306" s="18">
        <f>Price!C274/Price!C273-1</f>
        <v>1.0777589739021876E-2</v>
      </c>
      <c r="E306" s="18">
        <f>Price!D274/Price!D273-1</f>
        <v>3.8793014363955658E-2</v>
      </c>
      <c r="F306" s="18">
        <f>Price!E274/Price!E273-1</f>
        <v>5.0178264888420809E-3</v>
      </c>
      <c r="G306" s="18">
        <f>Price!F274/Price!F273-1</f>
        <v>1.0172626387176198E-2</v>
      </c>
      <c r="H306" s="18">
        <f>Price!G274/Price!G273-1</f>
        <v>9.18748205569897E-3</v>
      </c>
      <c r="I306" s="18">
        <f>Price!H274/Price!H273-1</f>
        <v>1.5064836003050974E-2</v>
      </c>
      <c r="J306" s="18">
        <f>Price!I274/Price!I273-1</f>
        <v>8.9105842243917266E-3</v>
      </c>
      <c r="K306" s="18">
        <f>Price!J274/Price!J273-1</f>
        <v>2.2540983606557319E-2</v>
      </c>
      <c r="L306" s="18">
        <f>Price!K274/Price!K273-1</f>
        <v>1.9093972295020523E-2</v>
      </c>
      <c r="M306" s="19"/>
      <c r="N306" s="18">
        <f t="shared" si="48"/>
        <v>1.3281758646957586E-2</v>
      </c>
      <c r="O306" s="21">
        <f t="shared" si="49"/>
        <v>1328.1758646957585</v>
      </c>
      <c r="P306" s="21">
        <f t="shared" si="50"/>
        <v>1.1993252921764558E-2</v>
      </c>
      <c r="Q306" s="18">
        <f t="shared" si="51"/>
        <v>1.5369972057859725E-2</v>
      </c>
      <c r="R306" s="25">
        <f t="shared" si="52"/>
        <v>1.9727145567310766E-2</v>
      </c>
      <c r="S306" s="18">
        <f t="shared" si="53"/>
        <v>2.7900478437381082E-2</v>
      </c>
      <c r="T306" s="19">
        <f t="shared" si="54"/>
        <v>7.1897696748911505E-4</v>
      </c>
      <c r="U306" s="19">
        <f t="shared" si="54"/>
        <v>9.2279694743807312E-4</v>
      </c>
      <c r="V306" s="19">
        <f t="shared" si="54"/>
        <v>1.3051293328894334E-3</v>
      </c>
      <c r="W306" s="19"/>
      <c r="X306" s="19"/>
      <c r="Y306" s="19"/>
      <c r="Z306" s="19"/>
      <c r="AA306" s="19"/>
      <c r="AB306" s="19"/>
      <c r="AC306" s="19"/>
      <c r="AD306" s="20"/>
    </row>
    <row r="307" spans="2:30" s="17" customFormat="1" ht="16.2" x14ac:dyDescent="0.3">
      <c r="B307" s="17">
        <v>274</v>
      </c>
      <c r="C307" s="18">
        <f>Price!B275/Price!B274-1</f>
        <v>-1.5325670498084198E-3</v>
      </c>
      <c r="D307" s="18">
        <f>Price!C275/Price!C274-1</f>
        <v>1.3130066972153687E-2</v>
      </c>
      <c r="E307" s="18">
        <f>Price!D275/Price!D274-1</f>
        <v>-2.6461342564959578E-3</v>
      </c>
      <c r="F307" s="18">
        <f>Price!E275/Price!E274-1</f>
        <v>2.9431086585205657E-2</v>
      </c>
      <c r="G307" s="18">
        <f>Price!F275/Price!F274-1</f>
        <v>-4.364043598958367E-3</v>
      </c>
      <c r="H307" s="18">
        <f>Price!G275/Price!G274-1</f>
        <v>-2.844950213372055E-4</v>
      </c>
      <c r="I307" s="18">
        <f>Price!H275/Price!H274-1</f>
        <v>-4.5087356753710228E-3</v>
      </c>
      <c r="J307" s="18">
        <f>Price!I275/Price!I274-1</f>
        <v>1.3055832885340291E-3</v>
      </c>
      <c r="K307" s="18">
        <f>Price!J275/Price!J274-1</f>
        <v>-5.1102204408817631E-2</v>
      </c>
      <c r="L307" s="18">
        <f>Price!K275/Price!K274-1</f>
        <v>-1.9838354151359261E-2</v>
      </c>
      <c r="M307" s="19"/>
      <c r="N307" s="18">
        <f t="shared" si="48"/>
        <v>-4.0409797316254496E-3</v>
      </c>
      <c r="O307" s="21">
        <f t="shared" si="49"/>
        <v>-404.09797316254497</v>
      </c>
      <c r="P307" s="21">
        <f t="shared" si="50"/>
        <v>2.0898691566088184E-2</v>
      </c>
      <c r="Q307" s="18">
        <f t="shared" si="51"/>
        <v>2.6782750894354054E-2</v>
      </c>
      <c r="R307" s="25">
        <f t="shared" si="52"/>
        <v>3.4375288621020281E-2</v>
      </c>
      <c r="S307" s="18">
        <f t="shared" si="53"/>
        <v>4.8617626695004496E-2</v>
      </c>
      <c r="T307" s="19">
        <f t="shared" si="54"/>
        <v>1.2528442437338102E-3</v>
      </c>
      <c r="U307" s="19">
        <f t="shared" si="54"/>
        <v>1.6080081783015178E-3</v>
      </c>
      <c r="V307" s="19">
        <f t="shared" si="54"/>
        <v>2.2742366528777981E-3</v>
      </c>
      <c r="W307" s="19"/>
      <c r="X307" s="19"/>
      <c r="Y307" s="19"/>
      <c r="Z307" s="19"/>
      <c r="AA307" s="19"/>
      <c r="AB307" s="19"/>
      <c r="AC307" s="19"/>
      <c r="AD307" s="20"/>
    </row>
    <row r="308" spans="2:30" s="17" customFormat="1" ht="16.2" x14ac:dyDescent="0.3">
      <c r="B308" s="17">
        <v>275</v>
      </c>
      <c r="C308" s="18">
        <f>Price!B276/Price!B275-1</f>
        <v>-2.1379234733033603E-2</v>
      </c>
      <c r="D308" s="18">
        <f>Price!C276/Price!C275-1</f>
        <v>-3.4791684787335297E-3</v>
      </c>
      <c r="E308" s="18">
        <f>Price!D276/Price!D275-1</f>
        <v>-1.3565002294081308E-2</v>
      </c>
      <c r="F308" s="18">
        <f>Price!E276/Price!E275-1</f>
        <v>1.4039566049776742E-2</v>
      </c>
      <c r="G308" s="18">
        <f>Price!F276/Price!F275-1</f>
        <v>-1.7854060906152824E-4</v>
      </c>
      <c r="H308" s="18">
        <f>Price!G276/Price!G275-1</f>
        <v>-2.845759817871385E-3</v>
      </c>
      <c r="I308" s="18">
        <f>Price!H276/Price!H275-1</f>
        <v>-7.5485940743535984E-3</v>
      </c>
      <c r="J308" s="18">
        <f>Price!I276/Price!I275-1</f>
        <v>5.062126092959085E-3</v>
      </c>
      <c r="K308" s="18">
        <f>Price!J276/Price!J275-1</f>
        <v>-2.4815205913410909E-2</v>
      </c>
      <c r="L308" s="18">
        <f>Price!K276/Price!K275-1</f>
        <v>-4.1229385307347544E-3</v>
      </c>
      <c r="M308" s="19"/>
      <c r="N308" s="18">
        <f t="shared" si="48"/>
        <v>-5.8832752308544791E-3</v>
      </c>
      <c r="O308" s="21">
        <f t="shared" si="49"/>
        <v>-588.32752308544787</v>
      </c>
      <c r="P308" s="21">
        <f t="shared" si="50"/>
        <v>1.1679494871981885E-2</v>
      </c>
      <c r="Q308" s="18">
        <f t="shared" si="51"/>
        <v>1.4967874937958519E-2</v>
      </c>
      <c r="R308" s="25">
        <f t="shared" si="52"/>
        <v>1.9211059501140517E-2</v>
      </c>
      <c r="S308" s="18">
        <f t="shared" si="53"/>
        <v>2.7170568065305958E-2</v>
      </c>
      <c r="T308" s="19">
        <f t="shared" si="54"/>
        <v>7.0016765756881236E-4</v>
      </c>
      <c r="U308" s="19">
        <f t="shared" si="54"/>
        <v>8.986554595146305E-4</v>
      </c>
      <c r="V308" s="19">
        <f t="shared" si="54"/>
        <v>1.2709855658169966E-3</v>
      </c>
      <c r="W308" s="19"/>
      <c r="X308" s="19"/>
      <c r="Y308" s="19"/>
      <c r="Z308" s="19"/>
      <c r="AA308" s="19"/>
      <c r="AB308" s="19"/>
      <c r="AC308" s="19"/>
      <c r="AD308" s="20"/>
    </row>
    <row r="309" spans="2:30" s="17" customFormat="1" ht="16.2" x14ac:dyDescent="0.3">
      <c r="B309" s="17">
        <v>276</v>
      </c>
      <c r="C309" s="18">
        <f>Price!B277/Price!B276-1</f>
        <v>8.2903876316378078E-3</v>
      </c>
      <c r="D309" s="18">
        <f>Price!C277/Price!C276-1</f>
        <v>-5.0624072619358529E-3</v>
      </c>
      <c r="E309" s="18">
        <f>Price!D277/Price!D276-1</f>
        <v>9.4238508362152196E-3</v>
      </c>
      <c r="F309" s="18">
        <f>Price!E277/Price!E276-1</f>
        <v>-4.9087476400251351E-3</v>
      </c>
      <c r="G309" s="18">
        <f>Price!F277/Price!F276-1</f>
        <v>1.7053672938529552E-3</v>
      </c>
      <c r="H309" s="18">
        <f>Price!G277/Price!G276-1</f>
        <v>-2.8538812785388057E-3</v>
      </c>
      <c r="I309" s="18">
        <f>Price!H277/Price!H276-1</f>
        <v>1.0648412245674033E-2</v>
      </c>
      <c r="J309" s="18">
        <f>Price!I277/Price!I276-1</f>
        <v>-1.0454822954823029E-2</v>
      </c>
      <c r="K309" s="18">
        <f>Price!J277/Price!J276-1</f>
        <v>-1.461829994585806E-2</v>
      </c>
      <c r="L309" s="18">
        <f>Price!K277/Price!K276-1</f>
        <v>2.145276627775683E-2</v>
      </c>
      <c r="M309" s="19"/>
      <c r="N309" s="18">
        <f t="shared" si="48"/>
        <v>1.3622625203955963E-3</v>
      </c>
      <c r="O309" s="21">
        <f t="shared" si="49"/>
        <v>136.22625203955963</v>
      </c>
      <c r="P309" s="21">
        <f t="shared" si="50"/>
        <v>1.1037141675094862E-2</v>
      </c>
      <c r="Q309" s="18">
        <f t="shared" si="51"/>
        <v>1.4144666192855376E-2</v>
      </c>
      <c r="R309" s="25">
        <f t="shared" si="52"/>
        <v>1.8154482515457024E-2</v>
      </c>
      <c r="S309" s="18">
        <f t="shared" si="53"/>
        <v>2.5676231071344497E-2</v>
      </c>
      <c r="T309" s="19">
        <f t="shared" si="54"/>
        <v>6.6165957668638071E-4</v>
      </c>
      <c r="U309" s="19">
        <f t="shared" si="54"/>
        <v>8.4923087277980651E-4</v>
      </c>
      <c r="V309" s="19">
        <f t="shared" si="54"/>
        <v>1.2010834296074645E-3</v>
      </c>
      <c r="W309" s="19"/>
      <c r="X309" s="19"/>
      <c r="Y309" s="19"/>
      <c r="Z309" s="19"/>
      <c r="AA309" s="19"/>
      <c r="AB309" s="19"/>
      <c r="AC309" s="19"/>
      <c r="AD309" s="20"/>
    </row>
    <row r="310" spans="2:30" s="17" customFormat="1" ht="16.2" x14ac:dyDescent="0.3">
      <c r="B310" s="17">
        <v>277</v>
      </c>
      <c r="C310" s="18">
        <f>Price!B278/Price!B277-1</f>
        <v>1.4444444444444482E-2</v>
      </c>
      <c r="D310" s="18">
        <f>Price!C278/Price!C277-1</f>
        <v>1.2281779103430202E-2</v>
      </c>
      <c r="E310" s="18">
        <f>Price!D278/Price!D277-1</f>
        <v>1.7549834719022384E-2</v>
      </c>
      <c r="F310" s="18">
        <f>Price!E278/Price!E277-1</f>
        <v>1.9352390589425728E-2</v>
      </c>
      <c r="G310" s="18">
        <f>Price!F278/Price!F277-1</f>
        <v>1.907472717495029E-3</v>
      </c>
      <c r="H310" s="18">
        <f>Price!G278/Price!G277-1</f>
        <v>-9.1585575271894148E-3</v>
      </c>
      <c r="I310" s="18">
        <f>Price!H278/Price!H277-1</f>
        <v>2.4270931326434653E-2</v>
      </c>
      <c r="J310" s="18">
        <f>Price!I278/Price!I277-1</f>
        <v>1.1027994138968156E-2</v>
      </c>
      <c r="K310" s="18">
        <f>Price!J278/Price!J277-1</f>
        <v>3.076923076923066E-2</v>
      </c>
      <c r="L310" s="18">
        <f>Price!K278/Price!K277-1</f>
        <v>7.3691967575533202E-3</v>
      </c>
      <c r="M310" s="19"/>
      <c r="N310" s="18">
        <f t="shared" si="48"/>
        <v>1.298147170388152E-2</v>
      </c>
      <c r="O310" s="21">
        <f t="shared" si="49"/>
        <v>1298.1471703881521</v>
      </c>
      <c r="P310" s="21">
        <f t="shared" si="50"/>
        <v>1.1333689851099208E-2</v>
      </c>
      <c r="Q310" s="18">
        <f t="shared" si="51"/>
        <v>1.452470797207314E-2</v>
      </c>
      <c r="R310" s="25">
        <f t="shared" si="52"/>
        <v>1.8642260858323614E-2</v>
      </c>
      <c r="S310" s="18">
        <f t="shared" si="53"/>
        <v>2.6366105290142893E-2</v>
      </c>
      <c r="T310" s="19">
        <f t="shared" si="54"/>
        <v>6.7943718128530574E-4</v>
      </c>
      <c r="U310" s="19">
        <f t="shared" si="54"/>
        <v>8.7204818125902065E-4</v>
      </c>
      <c r="V310" s="19">
        <f t="shared" si="54"/>
        <v>1.2333543844220475E-3</v>
      </c>
      <c r="W310" s="19"/>
      <c r="X310" s="19"/>
      <c r="Y310" s="19"/>
      <c r="Z310" s="19"/>
      <c r="AA310" s="19"/>
      <c r="AB310" s="19"/>
      <c r="AC310" s="19"/>
      <c r="AD310" s="20"/>
    </row>
    <row r="311" spans="2:30" s="17" customFormat="1" ht="16.2" x14ac:dyDescent="0.3">
      <c r="B311" s="17">
        <v>278</v>
      </c>
      <c r="C311" s="18">
        <f>Price!B279/Price!B278-1</f>
        <v>1.0405257393209189E-2</v>
      </c>
      <c r="D311" s="18">
        <f>Price!C279/Price!C278-1</f>
        <v>-8.6662622411082246E-5</v>
      </c>
      <c r="E311" s="18">
        <f>Price!D279/Price!D278-1</f>
        <v>-3.6423775865802588E-3</v>
      </c>
      <c r="F311" s="18">
        <f>Price!E279/Price!E278-1</f>
        <v>1.3897505894031603E-2</v>
      </c>
      <c r="G311" s="18">
        <f>Price!F279/Price!F278-1</f>
        <v>3.0989315358540548E-3</v>
      </c>
      <c r="H311" s="18">
        <f>Price!G279/Price!G278-1</f>
        <v>1.3864818024263537E-2</v>
      </c>
      <c r="I311" s="18">
        <f>Price!H279/Price!H278-1</f>
        <v>6.2454077883908887E-3</v>
      </c>
      <c r="J311" s="18">
        <f>Price!I279/Price!I278-1</f>
        <v>4.8054919908466776E-3</v>
      </c>
      <c r="K311" s="18">
        <f>Price!J279/Price!J278-1</f>
        <v>5.3304904051172386E-3</v>
      </c>
      <c r="L311" s="18">
        <f>Price!K279/Price!K278-1</f>
        <v>-1.0607168983174708E-2</v>
      </c>
      <c r="M311" s="19"/>
      <c r="N311" s="18">
        <f t="shared" si="48"/>
        <v>4.3311693839547137E-3</v>
      </c>
      <c r="O311" s="21">
        <f t="shared" si="49"/>
        <v>433.11693839547138</v>
      </c>
      <c r="P311" s="21">
        <f t="shared" si="50"/>
        <v>7.6880483225282579E-3</v>
      </c>
      <c r="Q311" s="18">
        <f t="shared" si="51"/>
        <v>9.8526303637186292E-3</v>
      </c>
      <c r="R311" s="25">
        <f t="shared" si="52"/>
        <v>1.2645714167488782E-2</v>
      </c>
      <c r="S311" s="18">
        <f t="shared" si="53"/>
        <v>1.7885074870636865E-2</v>
      </c>
      <c r="T311" s="19">
        <f t="shared" si="54"/>
        <v>4.608866089040907E-4</v>
      </c>
      <c r="U311" s="19">
        <f t="shared" si="54"/>
        <v>5.9154155841330042E-4</v>
      </c>
      <c r="V311" s="19">
        <f t="shared" si="54"/>
        <v>8.3662851470381176E-4</v>
      </c>
      <c r="W311" s="19"/>
      <c r="X311" s="19"/>
      <c r="Y311" s="19"/>
      <c r="Z311" s="19"/>
      <c r="AA311" s="19"/>
      <c r="AB311" s="19"/>
      <c r="AC311" s="19"/>
      <c r="AD311" s="20"/>
    </row>
    <row r="312" spans="2:30" s="17" customFormat="1" ht="16.2" x14ac:dyDescent="0.3">
      <c r="B312" s="17">
        <v>279</v>
      </c>
      <c r="C312" s="18">
        <f>Price!B280/Price!B279-1</f>
        <v>-2.3631436314363041E-2</v>
      </c>
      <c r="D312" s="18">
        <f>Price!C280/Price!C279-1</f>
        <v>-1.4560582423296942E-2</v>
      </c>
      <c r="E312" s="18">
        <f>Price!D280/Price!D279-1</f>
        <v>6.6296486582618552E-2</v>
      </c>
      <c r="F312" s="18">
        <f>Price!E280/Price!E279-1</f>
        <v>4.6505935625993367E-3</v>
      </c>
      <c r="G312" s="18">
        <f>Price!F280/Price!F279-1</f>
        <v>-4.7389862176208108E-3</v>
      </c>
      <c r="H312" s="18">
        <f>Price!G280/Price!G279-1</f>
        <v>3.7037037037037646E-3</v>
      </c>
      <c r="I312" s="18">
        <f>Price!H280/Price!H279-1</f>
        <v>-5.2939028842642344E-3</v>
      </c>
      <c r="J312" s="18">
        <f>Price!I280/Price!I279-1</f>
        <v>7.9708494648143002E-3</v>
      </c>
      <c r="K312" s="18">
        <f>Price!J280/Price!J279-1</f>
        <v>-2.5450689289501449E-2</v>
      </c>
      <c r="L312" s="18">
        <f>Price!K280/Price!K279-1</f>
        <v>-1.4787430683917968E-3</v>
      </c>
      <c r="M312" s="19"/>
      <c r="N312" s="18">
        <f t="shared" si="48"/>
        <v>7.4672931162976801E-4</v>
      </c>
      <c r="O312" s="21">
        <f t="shared" si="49"/>
        <v>74.672931162976795</v>
      </c>
      <c r="P312" s="21">
        <f t="shared" si="50"/>
        <v>2.5732363920920466E-2</v>
      </c>
      <c r="Q312" s="18">
        <f t="shared" si="51"/>
        <v>3.2977351268019019E-2</v>
      </c>
      <c r="R312" s="25">
        <f t="shared" si="52"/>
        <v>4.2325972125361218E-2</v>
      </c>
      <c r="S312" s="18">
        <f t="shared" si="53"/>
        <v>5.9862430101478563E-2</v>
      </c>
      <c r="T312" s="19">
        <f t="shared" si="54"/>
        <v>1.5426154270969611E-3</v>
      </c>
      <c r="U312" s="19">
        <f t="shared" si="54"/>
        <v>1.9799254657173796E-3</v>
      </c>
      <c r="V312" s="19">
        <f t="shared" si="54"/>
        <v>2.8002463699262881E-3</v>
      </c>
      <c r="W312" s="19"/>
      <c r="X312" s="19"/>
      <c r="Y312" s="19"/>
      <c r="Z312" s="19"/>
      <c r="AA312" s="19"/>
      <c r="AB312" s="19"/>
      <c r="AC312" s="19"/>
      <c r="AD312" s="20"/>
    </row>
    <row r="313" spans="2:30" s="17" customFormat="1" ht="16.2" x14ac:dyDescent="0.3">
      <c r="B313" s="17">
        <v>280</v>
      </c>
      <c r="C313" s="18">
        <f>Price!B281/Price!B280-1</f>
        <v>-2.1094704119019037E-3</v>
      </c>
      <c r="D313" s="18">
        <f>Price!C281/Price!C280-1</f>
        <v>5.6288478452066748E-3</v>
      </c>
      <c r="E313" s="18">
        <f>Price!D281/Price!D280-1</f>
        <v>-2.1608198513741517E-2</v>
      </c>
      <c r="F313" s="18">
        <f>Price!E281/Price!E280-1</f>
        <v>-6.2126933853088318E-3</v>
      </c>
      <c r="G313" s="18">
        <f>Price!F281/Price!F280-1</f>
        <v>5.765546330813498E-3</v>
      </c>
      <c r="H313" s="18">
        <f>Price!G281/Price!G280-1</f>
        <v>-5.6769798467215526E-4</v>
      </c>
      <c r="I313" s="18">
        <f>Price!H281/Price!H280-1</f>
        <v>-4.9550376215817815E-3</v>
      </c>
      <c r="J313" s="18">
        <f>Price!I281/Price!I280-1</f>
        <v>-1.7698448561530356E-2</v>
      </c>
      <c r="K313" s="18">
        <f>Price!J281/Price!J280-1</f>
        <v>-2.3394994559303606E-2</v>
      </c>
      <c r="L313" s="18">
        <f>Price!K281/Price!K280-1</f>
        <v>-2.4065161051462391E-2</v>
      </c>
      <c r="M313" s="19"/>
      <c r="N313" s="18">
        <f t="shared" si="48"/>
        <v>-8.9217307913482362E-3</v>
      </c>
      <c r="O313" s="21">
        <f t="shared" si="49"/>
        <v>-892.17307913482364</v>
      </c>
      <c r="P313" s="21">
        <f t="shared" si="50"/>
        <v>1.1754345882519076E-2</v>
      </c>
      <c r="Q313" s="18">
        <f t="shared" si="51"/>
        <v>1.5063800367695052E-2</v>
      </c>
      <c r="R313" s="25">
        <f t="shared" si="52"/>
        <v>1.9334178457303598E-2</v>
      </c>
      <c r="S313" s="18">
        <f t="shared" si="53"/>
        <v>2.7344697554538965E-2</v>
      </c>
      <c r="T313" s="19">
        <f t="shared" si="54"/>
        <v>7.0465485990837647E-4</v>
      </c>
      <c r="U313" s="19">
        <f t="shared" si="54"/>
        <v>9.0441472136685295E-4</v>
      </c>
      <c r="V313" s="19">
        <f t="shared" si="54"/>
        <v>1.2791309997610457E-3</v>
      </c>
      <c r="W313" s="19"/>
      <c r="X313" s="19"/>
      <c r="Y313" s="19"/>
      <c r="Z313" s="19"/>
      <c r="AA313" s="19"/>
      <c r="AB313" s="19"/>
      <c r="AC313" s="19"/>
      <c r="AD313" s="20"/>
    </row>
    <row r="314" spans="2:30" s="17" customFormat="1" ht="16.2" x14ac:dyDescent="0.3">
      <c r="B314" s="17">
        <v>281</v>
      </c>
      <c r="C314" s="18">
        <f>Price!B282/Price!B281-1</f>
        <v>-2.2029372496662147E-2</v>
      </c>
      <c r="D314" s="18">
        <f>Price!C282/Price!C281-1</f>
        <v>2.1864614308204633E-3</v>
      </c>
      <c r="E314" s="18">
        <f>Price!D282/Price!D281-1</f>
        <v>-2.3619660952741706E-2</v>
      </c>
      <c r="F314" s="18">
        <f>Price!E282/Price!E281-1</f>
        <v>-1.8386859524393007E-3</v>
      </c>
      <c r="G314" s="18">
        <f>Price!F282/Price!F281-1</f>
        <v>-1.0156646859384E-2</v>
      </c>
      <c r="H314" s="18">
        <f>Price!G282/Price!G281-1</f>
        <v>-4.2601533655212132E-3</v>
      </c>
      <c r="I314" s="18">
        <f>Price!H282/Price!H281-1</f>
        <v>9.5905569900405219E-3</v>
      </c>
      <c r="J314" s="18">
        <f>Price!I282/Price!I281-1</f>
        <v>-2.0700759027831861E-3</v>
      </c>
      <c r="K314" s="18">
        <f>Price!J282/Price!J281-1</f>
        <v>-4.4568245125349293E-3</v>
      </c>
      <c r="L314" s="18">
        <f>Price!K282/Price!K281-1</f>
        <v>1.5174506828528056E-3</v>
      </c>
      <c r="M314" s="19"/>
      <c r="N314" s="18">
        <f t="shared" si="48"/>
        <v>-5.5136950938352693E-3</v>
      </c>
      <c r="O314" s="21">
        <f t="shared" si="49"/>
        <v>-551.36950938352697</v>
      </c>
      <c r="P314" s="21">
        <f t="shared" si="50"/>
        <v>1.0472562038851893E-2</v>
      </c>
      <c r="Q314" s="18">
        <f t="shared" si="51"/>
        <v>1.3421128276153597E-2</v>
      </c>
      <c r="R314" s="25">
        <f t="shared" si="52"/>
        <v>1.7225831653079834E-2</v>
      </c>
      <c r="S314" s="18">
        <f t="shared" si="53"/>
        <v>2.4362822434843914E-2</v>
      </c>
      <c r="T314" s="19">
        <f t="shared" si="54"/>
        <v>6.2781390050327933E-4</v>
      </c>
      <c r="U314" s="19">
        <f t="shared" si="54"/>
        <v>8.0579041769149209E-4</v>
      </c>
      <c r="V314" s="19">
        <f t="shared" si="54"/>
        <v>1.1396447649833275E-3</v>
      </c>
      <c r="W314" s="19"/>
      <c r="X314" s="19"/>
      <c r="Y314" s="19"/>
      <c r="Z314" s="19"/>
      <c r="AA314" s="19"/>
      <c r="AB314" s="19"/>
      <c r="AC314" s="19"/>
      <c r="AD314" s="20"/>
    </row>
    <row r="315" spans="2:30" s="17" customFormat="1" ht="16.2" x14ac:dyDescent="0.3">
      <c r="B315" s="17">
        <v>282</v>
      </c>
      <c r="C315" s="18">
        <f>Price!B283/Price!B282-1</f>
        <v>1.8430034129692796E-2</v>
      </c>
      <c r="D315" s="18">
        <f>Price!C283/Price!C282-1</f>
        <v>-1.3962823981151784E-3</v>
      </c>
      <c r="E315" s="18">
        <f>Price!D283/Price!D282-1</f>
        <v>-3.7906417319779728E-2</v>
      </c>
      <c r="F315" s="18">
        <f>Price!E283/Price!E282-1</f>
        <v>4.5437799336853768E-3</v>
      </c>
      <c r="G315" s="18">
        <f>Price!F283/Price!F282-1</f>
        <v>2.03874602052172E-2</v>
      </c>
      <c r="H315" s="18">
        <f>Price!G283/Price!G282-1</f>
        <v>1.397604107244721E-2</v>
      </c>
      <c r="I315" s="18">
        <f>Price!H283/Price!H282-1</f>
        <v>5.4804530507857052E-4</v>
      </c>
      <c r="J315" s="18">
        <f>Price!I283/Price!I282-1</f>
        <v>1.3598647818070075E-2</v>
      </c>
      <c r="K315" s="18">
        <f>Price!J283/Price!J282-1</f>
        <v>2.0145495243424794E-2</v>
      </c>
      <c r="L315" s="18">
        <f>Price!K283/Price!K282-1</f>
        <v>8.7121212121212821E-3</v>
      </c>
      <c r="M315" s="19"/>
      <c r="N315" s="18">
        <f t="shared" si="48"/>
        <v>6.10389252018424E-3</v>
      </c>
      <c r="O315" s="21">
        <f t="shared" si="49"/>
        <v>610.38925201842403</v>
      </c>
      <c r="P315" s="21">
        <f t="shared" si="50"/>
        <v>1.7335022360387742E-2</v>
      </c>
      <c r="Q315" s="18">
        <f t="shared" si="51"/>
        <v>2.2215725044705568E-2</v>
      </c>
      <c r="R315" s="25">
        <f t="shared" si="52"/>
        <v>2.8513574402768638E-2</v>
      </c>
      <c r="S315" s="18">
        <f t="shared" si="53"/>
        <v>4.032729241453846E-2</v>
      </c>
      <c r="T315" s="19">
        <f t="shared" si="54"/>
        <v>1.0392077853548542E-3</v>
      </c>
      <c r="U315" s="19">
        <f t="shared" si="54"/>
        <v>1.3338087524950627E-3</v>
      </c>
      <c r="V315" s="19">
        <f t="shared" si="54"/>
        <v>1.8864311722951263E-3</v>
      </c>
      <c r="W315" s="19"/>
      <c r="X315" s="19"/>
      <c r="Y315" s="19"/>
      <c r="Z315" s="19"/>
      <c r="AA315" s="19"/>
      <c r="AB315" s="19"/>
      <c r="AC315" s="19"/>
      <c r="AD315" s="20"/>
    </row>
    <row r="316" spans="2:30" s="17" customFormat="1" ht="16.2" x14ac:dyDescent="0.3">
      <c r="B316" s="17">
        <v>283</v>
      </c>
      <c r="C316" s="18">
        <f>Price!B284/Price!B283-1</f>
        <v>-5.3619302949062808E-3</v>
      </c>
      <c r="D316" s="18">
        <f>Price!C284/Price!C283-1</f>
        <v>-1.1884995193568004E-2</v>
      </c>
      <c r="E316" s="18">
        <f>Price!D284/Price!D283-1</f>
        <v>-1.3953300802516444E-2</v>
      </c>
      <c r="F316" s="18">
        <f>Price!E284/Price!E283-1</f>
        <v>-5.6112469437652801E-2</v>
      </c>
      <c r="G316" s="18">
        <f>Price!F284/Price!F283-1</f>
        <v>6.5937600514633932E-3</v>
      </c>
      <c r="H316" s="18">
        <f>Price!G284/Price!G283-1</f>
        <v>7.3136427566808937E-3</v>
      </c>
      <c r="I316" s="18">
        <f>Price!H284/Price!H283-1</f>
        <v>7.8510133284643846E-3</v>
      </c>
      <c r="J316" s="18">
        <f>Price!I284/Price!I283-1</f>
        <v>-1.5765936481467402E-2</v>
      </c>
      <c r="K316" s="18">
        <f>Price!J284/Price!J283-1</f>
        <v>8.2281952825014049E-3</v>
      </c>
      <c r="L316" s="18">
        <f>Price!K284/Price!K283-1</f>
        <v>-8.261359369132526E-3</v>
      </c>
      <c r="M316" s="19"/>
      <c r="N316" s="18">
        <f t="shared" si="48"/>
        <v>-8.1353380160133389E-3</v>
      </c>
      <c r="O316" s="21">
        <f t="shared" si="49"/>
        <v>-813.53380160133383</v>
      </c>
      <c r="P316" s="21">
        <f t="shared" si="50"/>
        <v>1.9421046579564779E-2</v>
      </c>
      <c r="Q316" s="18">
        <f t="shared" si="51"/>
        <v>2.4889072648555853E-2</v>
      </c>
      <c r="R316" s="25">
        <f t="shared" si="52"/>
        <v>3.1944778905590596E-2</v>
      </c>
      <c r="S316" s="18">
        <f t="shared" si="53"/>
        <v>4.5180110422018666E-2</v>
      </c>
      <c r="T316" s="19">
        <f t="shared" si="54"/>
        <v>1.1642617116746279E-3</v>
      </c>
      <c r="U316" s="19">
        <f t="shared" si="54"/>
        <v>1.4943137292762277E-3</v>
      </c>
      <c r="V316" s="19">
        <f t="shared" si="54"/>
        <v>2.1134364239416632E-3</v>
      </c>
      <c r="W316" s="19"/>
      <c r="X316" s="19"/>
      <c r="Y316" s="19"/>
      <c r="Z316" s="19"/>
      <c r="AA316" s="19"/>
      <c r="AB316" s="19"/>
      <c r="AC316" s="19"/>
      <c r="AD316" s="20"/>
    </row>
    <row r="317" spans="2:30" s="17" customFormat="1" ht="16.2" x14ac:dyDescent="0.3">
      <c r="B317" s="17">
        <v>284</v>
      </c>
      <c r="C317" s="18">
        <f>Price!B285/Price!B284-1</f>
        <v>1.2578616352201255E-2</v>
      </c>
      <c r="D317" s="18">
        <f>Price!C285/Price!C284-1</f>
        <v>-8.0481117891573195E-3</v>
      </c>
      <c r="E317" s="18">
        <f>Price!D285/Price!D284-1</f>
        <v>4.4578953826019951E-3</v>
      </c>
      <c r="F317" s="18">
        <f>Price!E285/Price!E284-1</f>
        <v>1.3210723999481866E-2</v>
      </c>
      <c r="G317" s="18">
        <f>Price!F285/Price!F284-1</f>
        <v>-2.472076573370674E-3</v>
      </c>
      <c r="H317" s="18">
        <f>Price!G285/Price!G284-1</f>
        <v>-5.8642837196314357E-3</v>
      </c>
      <c r="I317" s="18">
        <f>Price!H285/Price!H284-1</f>
        <v>-1.6666666666666718E-2</v>
      </c>
      <c r="J317" s="18">
        <f>Price!I285/Price!I284-1</f>
        <v>1.0088563727377764E-2</v>
      </c>
      <c r="K317" s="18">
        <f>Price!J285/Price!J284-1</f>
        <v>9.2491838955386374E-3</v>
      </c>
      <c r="L317" s="18">
        <f>Price!K285/Price!K284-1</f>
        <v>1.7039000378644475E-2</v>
      </c>
      <c r="M317" s="19"/>
      <c r="N317" s="18">
        <f t="shared" si="48"/>
        <v>3.3572844987019845E-3</v>
      </c>
      <c r="O317" s="21">
        <f t="shared" si="49"/>
        <v>335.72844987019846</v>
      </c>
      <c r="P317" s="21">
        <f t="shared" si="50"/>
        <v>1.105847577960063E-2</v>
      </c>
      <c r="Q317" s="18">
        <f t="shared" si="51"/>
        <v>1.4172006947884236E-2</v>
      </c>
      <c r="R317" s="25">
        <f t="shared" si="52"/>
        <v>1.81895739946311E-2</v>
      </c>
      <c r="S317" s="18">
        <f t="shared" si="53"/>
        <v>2.5725861620006056E-2</v>
      </c>
      <c r="T317" s="19">
        <f t="shared" si="54"/>
        <v>6.6293852326256919E-4</v>
      </c>
      <c r="U317" s="19">
        <f t="shared" si="54"/>
        <v>8.5087238293911631E-4</v>
      </c>
      <c r="V317" s="19">
        <f t="shared" si="54"/>
        <v>1.2034050487514151E-3</v>
      </c>
      <c r="W317" s="19"/>
      <c r="X317" s="19"/>
      <c r="Y317" s="19"/>
      <c r="Z317" s="19"/>
      <c r="AA317" s="19"/>
      <c r="AB317" s="19"/>
      <c r="AC317" s="19"/>
      <c r="AD317" s="20"/>
    </row>
    <row r="318" spans="2:30" s="17" customFormat="1" ht="16.2" x14ac:dyDescent="0.3">
      <c r="B318" s="17">
        <v>285</v>
      </c>
      <c r="C318" s="18">
        <f>Price!B286/Price!B285-1</f>
        <v>2.584294587400171E-2</v>
      </c>
      <c r="D318" s="18">
        <f>Price!C286/Price!C285-1</f>
        <v>2.3805278174037214E-2</v>
      </c>
      <c r="E318" s="18">
        <f>Price!D286/Price!D285-1</f>
        <v>3.3998371335504984E-2</v>
      </c>
      <c r="F318" s="18">
        <f>Price!E286/Price!E285-1</f>
        <v>-8.3088329285440077E-3</v>
      </c>
      <c r="G318" s="18">
        <f>Price!F286/Price!F285-1</f>
        <v>-3.0577121324193435E-4</v>
      </c>
      <c r="H318" s="18">
        <f>Price!G286/Price!G285-1</f>
        <v>-4.4943820224719877E-3</v>
      </c>
      <c r="I318" s="18">
        <f>Price!H286/Price!H285-1</f>
        <v>-1.8422991893883855E-3</v>
      </c>
      <c r="J318" s="18">
        <f>Price!I286/Price!I285-1</f>
        <v>6.1756633119853799E-3</v>
      </c>
      <c r="K318" s="18">
        <f>Price!J286/Price!J285-1</f>
        <v>7.547169811320753E-3</v>
      </c>
      <c r="L318" s="18">
        <f>Price!K286/Price!K285-1</f>
        <v>8.8607594936708667E-2</v>
      </c>
      <c r="M318" s="19"/>
      <c r="N318" s="18">
        <f t="shared" si="48"/>
        <v>1.7102573808991238E-2</v>
      </c>
      <c r="O318" s="21">
        <f t="shared" si="49"/>
        <v>1710.2573808991237</v>
      </c>
      <c r="P318" s="21">
        <f t="shared" si="50"/>
        <v>2.8876338394465281E-2</v>
      </c>
      <c r="Q318" s="18">
        <f t="shared" si="51"/>
        <v>3.7006516676622636E-2</v>
      </c>
      <c r="R318" s="25">
        <f t="shared" si="52"/>
        <v>4.7497349941214247E-2</v>
      </c>
      <c r="S318" s="18">
        <f t="shared" si="53"/>
        <v>6.7176408434048207E-2</v>
      </c>
      <c r="T318" s="19">
        <f t="shared" si="54"/>
        <v>1.7310918352572804E-3</v>
      </c>
      <c r="U318" s="19">
        <f t="shared" si="54"/>
        <v>2.2218323166723342E-3</v>
      </c>
      <c r="V318" s="19">
        <f t="shared" si="54"/>
        <v>3.142379845643503E-3</v>
      </c>
      <c r="W318" s="19"/>
      <c r="X318" s="19"/>
      <c r="Y318" s="19"/>
      <c r="Z318" s="19"/>
      <c r="AA318" s="19"/>
      <c r="AB318" s="19"/>
      <c r="AC318" s="19"/>
      <c r="AD318" s="20"/>
    </row>
    <row r="319" spans="2:30" s="17" customFormat="1" ht="16.2" x14ac:dyDescent="0.3">
      <c r="B319" s="17">
        <v>286</v>
      </c>
      <c r="C319" s="18">
        <f>Price!B287/Price!B286-1</f>
        <v>1.3947453778786922E-2</v>
      </c>
      <c r="D319" s="18">
        <f>Price!C287/Price!C286-1</f>
        <v>-8.7085256466079564E-4</v>
      </c>
      <c r="E319" s="18">
        <f>Price!D287/Price!D286-1</f>
        <v>5.0797401063202852E-3</v>
      </c>
      <c r="F319" s="18">
        <f>Price!E287/Price!E286-1</f>
        <v>-1.8690384119618431E-2</v>
      </c>
      <c r="G319" s="18">
        <f>Price!F287/Price!F286-1</f>
        <v>-1.9400563373717095E-3</v>
      </c>
      <c r="H319" s="18">
        <f>Price!G287/Price!G286-1</f>
        <v>8.1828442437923421E-3</v>
      </c>
      <c r="I319" s="18">
        <f>Price!H287/Price!H286-1</f>
        <v>4.2266519010705217E-2</v>
      </c>
      <c r="J319" s="18">
        <f>Price!I287/Price!I286-1</f>
        <v>-2.750625142077745E-2</v>
      </c>
      <c r="K319" s="18">
        <f>Price!J287/Price!J286-1</f>
        <v>8.5607276618511197E-3</v>
      </c>
      <c r="L319" s="18">
        <f>Price!K287/Price!K286-1</f>
        <v>-3.4199726402188713E-3</v>
      </c>
      <c r="M319" s="19"/>
      <c r="N319" s="18">
        <f t="shared" si="48"/>
        <v>2.560976771880863E-3</v>
      </c>
      <c r="O319" s="21">
        <f t="shared" si="49"/>
        <v>256.09767718808632</v>
      </c>
      <c r="P319" s="21">
        <f t="shared" si="50"/>
        <v>1.886677142168262E-2</v>
      </c>
      <c r="Q319" s="18">
        <f t="shared" si="51"/>
        <v>2.4178740452229491E-2</v>
      </c>
      <c r="R319" s="25">
        <f t="shared" si="52"/>
        <v>3.1033077401819029E-2</v>
      </c>
      <c r="S319" s="18">
        <f t="shared" si="53"/>
        <v>4.3890673586845855E-2</v>
      </c>
      <c r="T319" s="19">
        <f t="shared" si="54"/>
        <v>1.1310337730354389E-3</v>
      </c>
      <c r="U319" s="19">
        <f t="shared" si="54"/>
        <v>1.4516661317419334E-3</v>
      </c>
      <c r="V319" s="19">
        <f t="shared" si="54"/>
        <v>2.0531191128866162E-3</v>
      </c>
      <c r="W319" s="19"/>
      <c r="X319" s="19"/>
      <c r="Y319" s="19"/>
      <c r="Z319" s="19"/>
      <c r="AA319" s="19"/>
      <c r="AB319" s="19"/>
      <c r="AC319" s="19"/>
      <c r="AD319" s="20"/>
    </row>
    <row r="320" spans="2:30" s="17" customFormat="1" ht="16.2" x14ac:dyDescent="0.3">
      <c r="B320" s="17">
        <v>287</v>
      </c>
      <c r="C320" s="18">
        <f>Price!B288/Price!B287-1</f>
        <v>0</v>
      </c>
      <c r="D320" s="18">
        <f>Price!C288/Price!C287-1</f>
        <v>1.7432232197345243E-4</v>
      </c>
      <c r="E320" s="18">
        <f>Price!D288/Price!D287-1</f>
        <v>-1.7748001880583009E-2</v>
      </c>
      <c r="F320" s="18">
        <f>Price!E288/Price!E287-1</f>
        <v>6.1736503349534289E-3</v>
      </c>
      <c r="G320" s="18">
        <f>Price!F288/Price!F287-1</f>
        <v>5.9248795323139092E-3</v>
      </c>
      <c r="H320" s="18">
        <f>Price!G288/Price!G287-1</f>
        <v>-9.7956898964455252E-3</v>
      </c>
      <c r="I320" s="18">
        <f>Price!H288/Price!H287-1</f>
        <v>-0.14202231273242438</v>
      </c>
      <c r="J320" s="18">
        <f>Price!I288/Price!I287-1</f>
        <v>3.5063113604487661E-3</v>
      </c>
      <c r="K320" s="18">
        <f>Price!J288/Price!J287-1</f>
        <v>-1.5915119363395513E-3</v>
      </c>
      <c r="L320" s="18">
        <f>Price!K288/Price!K287-1</f>
        <v>6.5202470830474368E-3</v>
      </c>
      <c r="M320" s="19"/>
      <c r="N320" s="18">
        <f t="shared" si="48"/>
        <v>-1.4885810581305548E-2</v>
      </c>
      <c r="O320" s="21">
        <f t="shared" si="49"/>
        <v>-1488.5810581305548</v>
      </c>
      <c r="P320" s="21">
        <f t="shared" si="50"/>
        <v>4.5333333522510455E-2</v>
      </c>
      <c r="Q320" s="18">
        <f t="shared" si="51"/>
        <v>5.8097004547128794E-2</v>
      </c>
      <c r="R320" s="25">
        <f t="shared" si="52"/>
        <v>7.4566698066302048E-2</v>
      </c>
      <c r="S320" s="18">
        <f t="shared" si="53"/>
        <v>0.10546110406327658</v>
      </c>
      <c r="T320" s="19">
        <f t="shared" si="54"/>
        <v>2.717663245726976E-3</v>
      </c>
      <c r="U320" s="19">
        <f t="shared" si="54"/>
        <v>3.4880830133956512E-3</v>
      </c>
      <c r="V320" s="19">
        <f t="shared" si="54"/>
        <v>4.9332623704214547E-3</v>
      </c>
      <c r="W320" s="19"/>
      <c r="X320" s="19"/>
      <c r="Y320" s="19"/>
      <c r="Z320" s="19"/>
      <c r="AA320" s="19"/>
      <c r="AB320" s="19"/>
      <c r="AC320" s="19"/>
      <c r="AD320" s="20"/>
    </row>
    <row r="321" spans="2:30" s="17" customFormat="1" ht="16.2" x14ac:dyDescent="0.3">
      <c r="B321" s="17">
        <v>288</v>
      </c>
      <c r="C321" s="18">
        <f>Price!B289/Price!B288-1</f>
        <v>-3.0177010023459072E-2</v>
      </c>
      <c r="D321" s="18">
        <f>Price!C289/Price!C288-1</f>
        <v>-1.1328976034857829E-3</v>
      </c>
      <c r="E321" s="18">
        <f>Price!D289/Price!D288-1</f>
        <v>-1.2983127916716408E-2</v>
      </c>
      <c r="F321" s="18">
        <f>Price!E289/Price!E288-1</f>
        <v>2.519582245430807E-2</v>
      </c>
      <c r="G321" s="18">
        <f>Price!F289/Price!F288-1</f>
        <v>2.3385840250917944E-3</v>
      </c>
      <c r="H321" s="18">
        <f>Price!G289/Price!G288-1</f>
        <v>-2.0067834934991535E-2</v>
      </c>
      <c r="I321" s="18">
        <f>Price!H289/Price!H288-1</f>
        <v>-1.6099071207430371E-2</v>
      </c>
      <c r="J321" s="18">
        <f>Price!I289/Price!I288-1</f>
        <v>-4.6587467971126451E-4</v>
      </c>
      <c r="K321" s="18">
        <f>Price!J289/Price!J288-1</f>
        <v>-6.907545164718254E-3</v>
      </c>
      <c r="L321" s="18">
        <f>Price!K289/Price!K288-1</f>
        <v>2.0456870098872759E-3</v>
      </c>
      <c r="M321" s="19"/>
      <c r="N321" s="18">
        <f t="shared" si="48"/>
        <v>-5.8253268041225546E-3</v>
      </c>
      <c r="O321" s="21">
        <f t="shared" si="49"/>
        <v>-582.53268041225544</v>
      </c>
      <c r="P321" s="21">
        <f t="shared" si="50"/>
        <v>1.525875074820681E-2</v>
      </c>
      <c r="Q321" s="18">
        <f t="shared" si="51"/>
        <v>1.9554875909619282E-2</v>
      </c>
      <c r="R321" s="25">
        <f t="shared" si="52"/>
        <v>2.509841151093645E-2</v>
      </c>
      <c r="S321" s="18">
        <f t="shared" si="53"/>
        <v>3.5497162363610002E-2</v>
      </c>
      <c r="T321" s="19">
        <f t="shared" si="54"/>
        <v>9.1473851274403778E-4</v>
      </c>
      <c r="U321" s="19">
        <f t="shared" si="54"/>
        <v>1.1740541706254596E-3</v>
      </c>
      <c r="V321" s="19">
        <f t="shared" si="54"/>
        <v>1.6604872184921178E-3</v>
      </c>
      <c r="W321" s="19"/>
      <c r="X321" s="19"/>
      <c r="Y321" s="19"/>
      <c r="Z321" s="19"/>
      <c r="AA321" s="19"/>
      <c r="AB321" s="19"/>
      <c r="AC321" s="19"/>
      <c r="AD321" s="20"/>
    </row>
    <row r="322" spans="2:30" s="17" customFormat="1" ht="16.2" x14ac:dyDescent="0.3">
      <c r="B322" s="17">
        <v>289</v>
      </c>
      <c r="C322" s="18">
        <f>Price!B290/Price!B289-1</f>
        <v>2.2210005497526053E-2</v>
      </c>
      <c r="D322" s="18">
        <f>Price!C290/Price!C289-1</f>
        <v>-9.0734601291223571E-3</v>
      </c>
      <c r="E322" s="18">
        <f>Price!D290/Price!D289-1</f>
        <v>3.06924491321654E-2</v>
      </c>
      <c r="F322" s="18">
        <f>Price!E290/Price!E289-1</f>
        <v>-0.11600662167324582</v>
      </c>
      <c r="G322" s="18">
        <f>Price!F290/Price!F289-1</f>
        <v>3.8760026515447521E-3</v>
      </c>
      <c r="H322" s="18">
        <f>Price!G290/Price!G289-1</f>
        <v>-2.3074704355350306E-3</v>
      </c>
      <c r="I322" s="18">
        <f>Price!H290/Price!H289-1</f>
        <v>-1.027900146842875E-2</v>
      </c>
      <c r="J322" s="18">
        <f>Price!I290/Price!I289-1</f>
        <v>1.8488308863512826E-2</v>
      </c>
      <c r="K322" s="18">
        <f>Price!J290/Price!J289-1</f>
        <v>4.4408774745853252E-2</v>
      </c>
      <c r="L322" s="18">
        <f>Price!K290/Price!K289-1</f>
        <v>6.8050357264382022E-4</v>
      </c>
      <c r="M322" s="19"/>
      <c r="N322" s="18">
        <f t="shared" si="48"/>
        <v>-1.7310509243085859E-3</v>
      </c>
      <c r="O322" s="21">
        <f t="shared" si="49"/>
        <v>-173.10509243085858</v>
      </c>
      <c r="P322" s="21">
        <f t="shared" si="50"/>
        <v>4.395153260807249E-2</v>
      </c>
      <c r="Q322" s="18">
        <f t="shared" si="51"/>
        <v>5.6326155421959859E-2</v>
      </c>
      <c r="R322" s="25">
        <f t="shared" si="52"/>
        <v>7.2293837820463905E-2</v>
      </c>
      <c r="S322" s="18">
        <f t="shared" si="53"/>
        <v>0.10224655444362613</v>
      </c>
      <c r="T322" s="19">
        <f t="shared" si="54"/>
        <v>2.6348264175855979E-3</v>
      </c>
      <c r="U322" s="19">
        <f t="shared" si="54"/>
        <v>3.3817630955111145E-3</v>
      </c>
      <c r="V322" s="19">
        <f t="shared" si="54"/>
        <v>4.7828920816090099E-3</v>
      </c>
      <c r="W322" s="19"/>
      <c r="X322" s="19"/>
      <c r="Y322" s="19"/>
      <c r="Z322" s="19"/>
      <c r="AA322" s="19"/>
      <c r="AB322" s="19"/>
      <c r="AC322" s="19"/>
      <c r="AD322" s="20"/>
    </row>
    <row r="323" spans="2:30" s="17" customFormat="1" ht="16.2" x14ac:dyDescent="0.3">
      <c r="B323" s="17">
        <v>290</v>
      </c>
      <c r="C323" s="18">
        <f>Price!B291/Price!B290-1</f>
        <v>-1.6887167903624878E-2</v>
      </c>
      <c r="D323" s="18">
        <f>Price!C291/Price!C290-1</f>
        <v>9.5087163232963068E-3</v>
      </c>
      <c r="E323" s="18">
        <f>Price!D291/Price!D290-1</f>
        <v>-3.4110958635561461E-3</v>
      </c>
      <c r="F323" s="18">
        <f>Price!E291/Price!E290-1</f>
        <v>-1.0803802938634366E-2</v>
      </c>
      <c r="G323" s="18">
        <f>Price!F291/Price!F290-1</f>
        <v>-1.1623481104273914E-2</v>
      </c>
      <c r="H323" s="18">
        <f>Price!G291/Price!G290-1</f>
        <v>2.3128071697022801E-3</v>
      </c>
      <c r="I323" s="18">
        <f>Price!H291/Price!H290-1</f>
        <v>-6.570580754557076E-3</v>
      </c>
      <c r="J323" s="18">
        <f>Price!I291/Price!I290-1</f>
        <v>4.5000381359163732E-3</v>
      </c>
      <c r="K323" s="18">
        <f>Price!J291/Price!J290-1</f>
        <v>-2.2540983606557208E-2</v>
      </c>
      <c r="L323" s="18">
        <f>Price!K291/Price!K290-1</f>
        <v>3.4002040122407262E-3</v>
      </c>
      <c r="M323" s="19"/>
      <c r="N323" s="18">
        <f t="shared" si="48"/>
        <v>-5.2115346530047903E-3</v>
      </c>
      <c r="O323" s="21">
        <f t="shared" si="49"/>
        <v>-521.15346530047907</v>
      </c>
      <c r="P323" s="21">
        <f t="shared" si="50"/>
        <v>1.0305788655966833E-2</v>
      </c>
      <c r="Q323" s="18">
        <f t="shared" si="51"/>
        <v>1.320739958622608E-2</v>
      </c>
      <c r="R323" s="25">
        <f t="shared" si="52"/>
        <v>1.6951513849362377E-2</v>
      </c>
      <c r="S323" s="18">
        <f t="shared" si="53"/>
        <v>2.3974849530122654E-2</v>
      </c>
      <c r="T323" s="19">
        <f t="shared" si="54"/>
        <v>6.1781609408105304E-4</v>
      </c>
      <c r="U323" s="19">
        <f t="shared" si="54"/>
        <v>7.9295837207016024E-4</v>
      </c>
      <c r="V323" s="19">
        <f t="shared" si="54"/>
        <v>1.1214961579816777E-3</v>
      </c>
      <c r="W323" s="19"/>
      <c r="X323" s="19"/>
      <c r="Y323" s="19"/>
      <c r="Z323" s="19"/>
      <c r="AA323" s="19"/>
      <c r="AB323" s="19"/>
      <c r="AC323" s="19"/>
      <c r="AD323" s="20"/>
    </row>
    <row r="324" spans="2:30" s="17" customFormat="1" ht="16.2" x14ac:dyDescent="0.3">
      <c r="B324" s="17">
        <v>291</v>
      </c>
      <c r="C324" s="18">
        <f>Price!B292/Price!B291-1</f>
        <v>-8.0962800875272745E-3</v>
      </c>
      <c r="D324" s="18">
        <f>Price!C292/Price!C291-1</f>
        <v>3.000174428745872E-2</v>
      </c>
      <c r="E324" s="18">
        <f>Price!D292/Price!D291-1</f>
        <v>-3.619482256668638E-3</v>
      </c>
      <c r="F324" s="18">
        <f>Price!E292/Price!E291-1</f>
        <v>-2.4756079801951936E-3</v>
      </c>
      <c r="G324" s="18">
        <f>Price!F292/Price!F291-1</f>
        <v>-1.2661662295378573E-2</v>
      </c>
      <c r="H324" s="18">
        <f>Price!G292/Price!G291-1</f>
        <v>-7.2108451110469707E-3</v>
      </c>
      <c r="I324" s="18">
        <f>Price!H292/Price!H291-1</f>
        <v>-1.4934926392148329E-3</v>
      </c>
      <c r="J324" s="18">
        <f>Price!I292/Price!I291-1</f>
        <v>-2.1184510250569555E-2</v>
      </c>
      <c r="K324" s="18">
        <f>Price!J292/Price!J291-1</f>
        <v>-9.2767295597484312E-2</v>
      </c>
      <c r="L324" s="18">
        <f>Price!K292/Price!K291-1</f>
        <v>-2.7787190782785687E-2</v>
      </c>
      <c r="M324" s="19"/>
      <c r="N324" s="18">
        <f t="shared" si="48"/>
        <v>-1.4729462271341231E-2</v>
      </c>
      <c r="O324" s="21">
        <f t="shared" si="49"/>
        <v>-1472.9462271341231</v>
      </c>
      <c r="P324" s="21">
        <f t="shared" si="50"/>
        <v>3.1369730966831724E-2</v>
      </c>
      <c r="Q324" s="18">
        <f t="shared" si="51"/>
        <v>4.0201927831256132E-2</v>
      </c>
      <c r="R324" s="25">
        <f t="shared" si="52"/>
        <v>5.1598615757285055E-2</v>
      </c>
      <c r="S324" s="18">
        <f t="shared" si="53"/>
        <v>7.2976906943922115E-2</v>
      </c>
      <c r="T324" s="19">
        <f t="shared" si="54"/>
        <v>1.8805668644369495E-3</v>
      </c>
      <c r="U324" s="19">
        <f t="shared" si="54"/>
        <v>2.4136814396378821E-3</v>
      </c>
      <c r="V324" s="19">
        <f t="shared" si="54"/>
        <v>3.4137157213923238E-3</v>
      </c>
      <c r="W324" s="19"/>
      <c r="X324" s="19"/>
      <c r="Y324" s="19"/>
      <c r="Z324" s="19"/>
      <c r="AA324" s="19"/>
      <c r="AB324" s="19"/>
      <c r="AC324" s="19"/>
      <c r="AD324" s="20"/>
    </row>
    <row r="325" spans="2:30" s="17" customFormat="1" ht="16.2" x14ac:dyDescent="0.3">
      <c r="B325" s="17">
        <v>292</v>
      </c>
      <c r="C325" s="18">
        <f>Price!B293/Price!B292-1</f>
        <v>2.647253474520106E-3</v>
      </c>
      <c r="D325" s="18">
        <f>Price!C293/Price!C292-1</f>
        <v>1.3463166807790028E-2</v>
      </c>
      <c r="E325" s="18">
        <f>Price!D293/Price!D292-1</f>
        <v>-2.331595988312396E-2</v>
      </c>
      <c r="F325" s="18">
        <f>Price!E293/Price!E292-1</f>
        <v>3.6496350364962904E-3</v>
      </c>
      <c r="G325" s="18">
        <f>Price!F293/Price!F292-1</f>
        <v>1.197008512914155E-2</v>
      </c>
      <c r="H325" s="18">
        <f>Price!G293/Price!G292-1</f>
        <v>2.2370714700755245E-2</v>
      </c>
      <c r="I325" s="18">
        <f>Price!H293/Price!H292-1</f>
        <v>-3.0982905982905984E-2</v>
      </c>
      <c r="J325" s="18">
        <f>Price!I293/Price!I292-1</f>
        <v>-5.1198510588782442E-3</v>
      </c>
      <c r="K325" s="18">
        <f>Price!J293/Price!J292-1</f>
        <v>-1.7331022530329254E-2</v>
      </c>
      <c r="L325" s="18">
        <f>Price!K293/Price!K292-1</f>
        <v>2.5444405716277485E-2</v>
      </c>
      <c r="M325" s="19"/>
      <c r="N325" s="18">
        <f t="shared" si="48"/>
        <v>2.7955214097432626E-4</v>
      </c>
      <c r="O325" s="21">
        <f t="shared" si="49"/>
        <v>27.955214097432627</v>
      </c>
      <c r="P325" s="21">
        <f t="shared" si="50"/>
        <v>1.9212566532992748E-2</v>
      </c>
      <c r="Q325" s="18">
        <f t="shared" si="51"/>
        <v>2.4621894718486654E-2</v>
      </c>
      <c r="R325" s="25">
        <f t="shared" si="52"/>
        <v>3.1601859744839582E-2</v>
      </c>
      <c r="S325" s="18">
        <f t="shared" si="53"/>
        <v>4.4695113308895883E-2</v>
      </c>
      <c r="T325" s="19">
        <f t="shared" si="54"/>
        <v>1.1517636552553945E-3</v>
      </c>
      <c r="U325" s="19">
        <f t="shared" si="54"/>
        <v>1.4782726475252299E-3</v>
      </c>
      <c r="V325" s="19">
        <f t="shared" si="54"/>
        <v>2.0907492159024216E-3</v>
      </c>
      <c r="W325" s="19"/>
      <c r="X325" s="19"/>
      <c r="Y325" s="19"/>
      <c r="Z325" s="19"/>
      <c r="AA325" s="19"/>
      <c r="AB325" s="19"/>
      <c r="AC325" s="19"/>
      <c r="AD325" s="20"/>
    </row>
    <row r="326" spans="2:30" s="17" customFormat="1" ht="16.2" x14ac:dyDescent="0.3">
      <c r="B326" s="17">
        <v>293</v>
      </c>
      <c r="C326" s="18">
        <f>Price!B294/Price!B293-1</f>
        <v>2.1122112211221067E-2</v>
      </c>
      <c r="D326" s="18">
        <f>Price!C294/Price!C293-1</f>
        <v>2.2391177207786717E-2</v>
      </c>
      <c r="E326" s="18">
        <f>Price!D294/Price!D293-1</f>
        <v>3.0522932627194965E-3</v>
      </c>
      <c r="F326" s="18">
        <f>Price!E294/Price!E293-1</f>
        <v>1.061818181818186E-2</v>
      </c>
      <c r="G326" s="18">
        <f>Price!F294/Price!F293-1</f>
        <v>3.3140814884460301E-3</v>
      </c>
      <c r="H326" s="18">
        <f>Price!G294/Price!G293-1</f>
        <v>4.2625745950555238E-3</v>
      </c>
      <c r="I326" s="18">
        <f>Price!H294/Price!H293-1</f>
        <v>4.5424476295479632E-2</v>
      </c>
      <c r="J326" s="18">
        <f>Price!I294/Price!I293-1</f>
        <v>9.3567251461987855E-3</v>
      </c>
      <c r="K326" s="18">
        <f>Price!J294/Price!J293-1</f>
        <v>-3.5273368606701938E-3</v>
      </c>
      <c r="L326" s="18">
        <f>Price!K294/Price!K293-1</f>
        <v>4.7586675730797445E-3</v>
      </c>
      <c r="M326" s="19"/>
      <c r="N326" s="18">
        <f t="shared" si="48"/>
        <v>1.2077295273749867E-2</v>
      </c>
      <c r="O326" s="21">
        <f t="shared" si="49"/>
        <v>1207.7295273749867</v>
      </c>
      <c r="P326" s="21">
        <f t="shared" si="50"/>
        <v>1.4244418641373656E-2</v>
      </c>
      <c r="Q326" s="18">
        <f t="shared" si="51"/>
        <v>1.8254957010125101E-2</v>
      </c>
      <c r="R326" s="25">
        <f t="shared" si="52"/>
        <v>2.342998366607861E-2</v>
      </c>
      <c r="S326" s="18">
        <f t="shared" si="53"/>
        <v>3.3137473023307322E-2</v>
      </c>
      <c r="T326" s="19">
        <f t="shared" si="54"/>
        <v>8.5393087140143802E-4</v>
      </c>
      <c r="U326" s="19">
        <f t="shared" si="54"/>
        <v>1.0960084078970316E-3</v>
      </c>
      <c r="V326" s="19">
        <f t="shared" si="54"/>
        <v>1.5501056068847213E-3</v>
      </c>
      <c r="W326" s="19"/>
      <c r="X326" s="19"/>
      <c r="Y326" s="19"/>
      <c r="Z326" s="19"/>
      <c r="AA326" s="19"/>
      <c r="AB326" s="19"/>
      <c r="AC326" s="19"/>
      <c r="AD326" s="20"/>
    </row>
    <row r="327" spans="2:30" s="17" customFormat="1" ht="16.2" x14ac:dyDescent="0.3">
      <c r="B327" s="17">
        <v>294</v>
      </c>
      <c r="C327" s="18">
        <f>Price!B295/Price!B294-1</f>
        <v>-3.2320620555914559E-3</v>
      </c>
      <c r="D327" s="18">
        <f>Price!C295/Price!C294-1</f>
        <v>1.3647135735882943E-2</v>
      </c>
      <c r="E327" s="18">
        <f>Price!D295/Price!D294-1</f>
        <v>4.4738220950384378E-3</v>
      </c>
      <c r="F327" s="18">
        <f>Price!E295/Price!E294-1</f>
        <v>-1.4392630972941411E-3</v>
      </c>
      <c r="G327" s="18">
        <f>Price!F295/Price!F294-1</f>
        <v>-8.8646238646383768E-3</v>
      </c>
      <c r="H327" s="18">
        <f>Price!G295/Price!G294-1</f>
        <v>1.9807583474817925E-3</v>
      </c>
      <c r="I327" s="18">
        <f>Price!H295/Price!H294-1</f>
        <v>2.235815228854654E-2</v>
      </c>
      <c r="J327" s="18">
        <f>Price!I295/Price!I294-1</f>
        <v>-1.127848590189251E-2</v>
      </c>
      <c r="K327" s="18">
        <f>Price!J295/Price!J294-1</f>
        <v>-7.6696165191740828E-3</v>
      </c>
      <c r="L327" s="18">
        <f>Price!K295/Price!K294-1</f>
        <v>-2.6387009472259804E-2</v>
      </c>
      <c r="M327" s="19"/>
      <c r="N327" s="18">
        <f t="shared" si="48"/>
        <v>-1.6411192443900658E-3</v>
      </c>
      <c r="O327" s="21">
        <f t="shared" si="49"/>
        <v>-164.11192443900657</v>
      </c>
      <c r="P327" s="21">
        <f t="shared" si="50"/>
        <v>1.3566862578081765E-2</v>
      </c>
      <c r="Q327" s="18">
        <f t="shared" si="51"/>
        <v>1.7386633976469144E-2</v>
      </c>
      <c r="R327" s="25">
        <f t="shared" si="52"/>
        <v>2.2315503117909984E-2</v>
      </c>
      <c r="S327" s="18">
        <f t="shared" si="53"/>
        <v>3.1561241915924756E-2</v>
      </c>
      <c r="T327" s="19">
        <f t="shared" si="54"/>
        <v>8.1331243311223765E-4</v>
      </c>
      <c r="U327" s="19">
        <f t="shared" si="54"/>
        <v>1.0438752067544743E-3</v>
      </c>
      <c r="V327" s="19">
        <f t="shared" si="54"/>
        <v>1.4763726256286881E-3</v>
      </c>
      <c r="W327" s="19"/>
      <c r="X327" s="19"/>
      <c r="Y327" s="19"/>
      <c r="Z327" s="19"/>
      <c r="AA327" s="19"/>
      <c r="AB327" s="19"/>
      <c r="AC327" s="19"/>
      <c r="AD327" s="20"/>
    </row>
    <row r="328" spans="2:30" s="17" customFormat="1" ht="16.2" x14ac:dyDescent="0.3">
      <c r="B328" s="17">
        <v>295</v>
      </c>
      <c r="C328" s="18">
        <f>Price!B296/Price!B295-1</f>
        <v>-2.3994811932555149E-2</v>
      </c>
      <c r="D328" s="18">
        <f>Price!C296/Price!C295-1</f>
        <v>-6.6913898742342326E-3</v>
      </c>
      <c r="E328" s="18">
        <f>Price!D296/Price!D295-1</f>
        <v>-1.1636305272450076E-2</v>
      </c>
      <c r="F328" s="18">
        <f>Price!E296/Price!E295-1</f>
        <v>-6.774286537907126E-3</v>
      </c>
      <c r="G328" s="18">
        <f>Price!F296/Price!F295-1</f>
        <v>-1.930310335411245E-2</v>
      </c>
      <c r="H328" s="18">
        <f>Price!G296/Price!G295-1</f>
        <v>-2.9652640497034755E-2</v>
      </c>
      <c r="I328" s="18">
        <f>Price!H296/Price!H295-1</f>
        <v>1.155353827109562E-2</v>
      </c>
      <c r="J328" s="18">
        <f>Price!I296/Price!I295-1</f>
        <v>-2.0626611454019894E-2</v>
      </c>
      <c r="K328" s="18">
        <f>Price!J296/Price!J295-1</f>
        <v>3.2104637336504149E-2</v>
      </c>
      <c r="L328" s="18">
        <f>Price!K296/Price!K295-1</f>
        <v>2.4322446143154597E-3</v>
      </c>
      <c r="M328" s="19"/>
      <c r="N328" s="18">
        <f t="shared" si="48"/>
        <v>-7.2588728700398453E-3</v>
      </c>
      <c r="O328" s="21">
        <f t="shared" si="49"/>
        <v>-725.88728700398451</v>
      </c>
      <c r="P328" s="21">
        <f t="shared" si="50"/>
        <v>1.8626032230188064E-2</v>
      </c>
      <c r="Q328" s="18">
        <f t="shared" si="51"/>
        <v>2.3870220764481701E-2</v>
      </c>
      <c r="R328" s="25">
        <f t="shared" si="52"/>
        <v>3.0637096669539843E-2</v>
      </c>
      <c r="S328" s="18">
        <f t="shared" si="53"/>
        <v>4.3330630480514179E-2</v>
      </c>
      <c r="T328" s="19">
        <f t="shared" si="54"/>
        <v>1.116601830760426E-3</v>
      </c>
      <c r="U328" s="19">
        <f t="shared" si="54"/>
        <v>1.4331429343667878E-3</v>
      </c>
      <c r="V328" s="19">
        <f t="shared" si="54"/>
        <v>2.0269214013528707E-3</v>
      </c>
      <c r="W328" s="19"/>
      <c r="X328" s="19"/>
      <c r="Y328" s="19"/>
      <c r="Z328" s="19"/>
      <c r="AA328" s="19"/>
      <c r="AB328" s="19"/>
      <c r="AC328" s="19"/>
      <c r="AD328" s="20"/>
    </row>
    <row r="329" spans="2:30" s="17" customFormat="1" ht="16.2" x14ac:dyDescent="0.3">
      <c r="B329" s="17">
        <v>296</v>
      </c>
      <c r="C329" s="18">
        <f>Price!B297/Price!B296-1</f>
        <v>-2.2148394241428004E-4</v>
      </c>
      <c r="D329" s="18">
        <f>Price!C297/Price!C296-1</f>
        <v>8.1162243324395256E-4</v>
      </c>
      <c r="E329" s="18">
        <f>Price!D297/Price!D296-1</f>
        <v>-1.4127963624553264E-2</v>
      </c>
      <c r="F329" s="18">
        <f>Price!E297/Price!E296-1</f>
        <v>-4.6582498911623915E-2</v>
      </c>
      <c r="G329" s="18">
        <f>Price!F297/Price!F296-1</f>
        <v>1.2365528618863308E-2</v>
      </c>
      <c r="H329" s="18">
        <f>Price!G297/Price!G296-1</f>
        <v>-4.6565774155995499E-3</v>
      </c>
      <c r="I329" s="18">
        <f>Price!H297/Price!H296-1</f>
        <v>-3.4876606159494283E-2</v>
      </c>
      <c r="J329" s="18">
        <f>Price!I297/Price!I296-1</f>
        <v>5.5843637814121383E-3</v>
      </c>
      <c r="K329" s="18">
        <f>Price!J297/Price!J296-1</f>
        <v>-2.1313364055299489E-2</v>
      </c>
      <c r="L329" s="18">
        <f>Price!K297/Price!K296-1</f>
        <v>7.6256499133449118E-3</v>
      </c>
      <c r="M329" s="19"/>
      <c r="N329" s="18">
        <f t="shared" si="48"/>
        <v>-9.5391329362120476E-3</v>
      </c>
      <c r="O329" s="21">
        <f t="shared" si="49"/>
        <v>-953.91329362120473</v>
      </c>
      <c r="P329" s="21">
        <f t="shared" si="50"/>
        <v>1.9421776399602565E-2</v>
      </c>
      <c r="Q329" s="18">
        <f t="shared" si="51"/>
        <v>2.4890007950567842E-2</v>
      </c>
      <c r="R329" s="25">
        <f t="shared" si="52"/>
        <v>3.1945979352726771E-2</v>
      </c>
      <c r="S329" s="18">
        <f t="shared" si="53"/>
        <v>4.5181808237312E-2</v>
      </c>
      <c r="T329" s="19">
        <f t="shared" si="54"/>
        <v>1.1643054632573722E-3</v>
      </c>
      <c r="U329" s="19">
        <f t="shared" si="54"/>
        <v>1.4943698838247427E-3</v>
      </c>
      <c r="V329" s="19">
        <f t="shared" si="54"/>
        <v>2.113515844391249E-3</v>
      </c>
      <c r="W329" s="19"/>
      <c r="X329" s="19"/>
      <c r="Y329" s="19"/>
      <c r="Z329" s="19"/>
      <c r="AA329" s="19"/>
      <c r="AB329" s="19"/>
      <c r="AC329" s="19"/>
      <c r="AD329" s="20"/>
    </row>
    <row r="330" spans="2:30" s="17" customFormat="1" ht="16.2" x14ac:dyDescent="0.3">
      <c r="B330" s="17">
        <v>297</v>
      </c>
      <c r="C330" s="18">
        <f>Price!B298/Price!B297-1</f>
        <v>-5.3167922020380676E-3</v>
      </c>
      <c r="D330" s="18">
        <f>Price!C298/Price!C297-1</f>
        <v>-2.2706998621360164E-3</v>
      </c>
      <c r="E330" s="18">
        <f>Price!D298/Price!D297-1</f>
        <v>1.743946631526927E-2</v>
      </c>
      <c r="F330" s="18">
        <f>Price!E298/Price!E297-1</f>
        <v>-6.0882800608819121E-4</v>
      </c>
      <c r="G330" s="18">
        <f>Price!F298/Price!F297-1</f>
        <v>-2.5316231075673823E-3</v>
      </c>
      <c r="H330" s="18">
        <f>Price!G298/Price!G297-1</f>
        <v>1.1403508771929749E-2</v>
      </c>
      <c r="I330" s="18">
        <f>Price!H298/Price!H297-1</f>
        <v>-6.3398140321224705E-4</v>
      </c>
      <c r="J330" s="18">
        <f>Price!I298/Price!I297-1</f>
        <v>-3.6493454978182571E-3</v>
      </c>
      <c r="K330" s="18">
        <f>Price!J298/Price!J297-1</f>
        <v>-1.8834608593290225E-2</v>
      </c>
      <c r="L330" s="18">
        <f>Price!K298/Price!K297-1</f>
        <v>8.2559339525285491E-3</v>
      </c>
      <c r="M330" s="19"/>
      <c r="N330" s="18">
        <f t="shared" si="48"/>
        <v>3.2530303675771811E-4</v>
      </c>
      <c r="O330" s="21">
        <f t="shared" si="49"/>
        <v>32.530303675771812</v>
      </c>
      <c r="P330" s="21">
        <f t="shared" si="50"/>
        <v>1.0055089935903646E-2</v>
      </c>
      <c r="Q330" s="18">
        <f t="shared" si="51"/>
        <v>1.2886116249049074E-2</v>
      </c>
      <c r="R330" s="25">
        <f t="shared" si="52"/>
        <v>1.6539151150394352E-2</v>
      </c>
      <c r="S330" s="18">
        <f t="shared" si="53"/>
        <v>2.3391637095678902E-2</v>
      </c>
      <c r="T330" s="19">
        <f t="shared" si="54"/>
        <v>6.0278709346877268E-4</v>
      </c>
      <c r="U330" s="19">
        <f t="shared" si="54"/>
        <v>7.7366885861538152E-4</v>
      </c>
      <c r="V330" s="19">
        <f t="shared" si="54"/>
        <v>1.0942146309925712E-3</v>
      </c>
      <c r="W330" s="19"/>
      <c r="X330" s="19"/>
      <c r="Y330" s="19"/>
      <c r="Z330" s="19"/>
      <c r="AA330" s="19"/>
      <c r="AB330" s="19"/>
      <c r="AC330" s="19"/>
      <c r="AD330" s="20"/>
    </row>
    <row r="331" spans="2:30" s="17" customFormat="1" ht="16.2" x14ac:dyDescent="0.3">
      <c r="B331" s="17">
        <v>298</v>
      </c>
      <c r="C331" s="18">
        <f>Price!B299/Price!B298-1</f>
        <v>1.1135857461024301E-3</v>
      </c>
      <c r="D331" s="18">
        <f>Price!C299/Price!C298-1</f>
        <v>-9.0221897098268222E-3</v>
      </c>
      <c r="E331" s="18">
        <f>Price!D299/Price!D298-1</f>
        <v>-1.6594151573408045E-3</v>
      </c>
      <c r="F331" s="18">
        <f>Price!E299/Price!E298-1</f>
        <v>2.5890953396283667E-3</v>
      </c>
      <c r="G331" s="18">
        <f>Price!F299/Price!F298-1</f>
        <v>3.202210711394704E-3</v>
      </c>
      <c r="H331" s="18">
        <f>Price!G299/Price!G298-1</f>
        <v>2.8910089621292379E-4</v>
      </c>
      <c r="I331" s="18">
        <f>Price!H299/Price!H298-1</f>
        <v>-3.3833791499259247E-3</v>
      </c>
      <c r="J331" s="18">
        <f>Price!I299/Price!I298-1</f>
        <v>-7.8031690421213051E-3</v>
      </c>
      <c r="K331" s="18">
        <f>Price!J299/Price!J298-1</f>
        <v>-8.3983203359326852E-3</v>
      </c>
      <c r="L331" s="18">
        <f>Price!K299/Price!K298-1</f>
        <v>-1.2964858410098978E-2</v>
      </c>
      <c r="M331" s="19"/>
      <c r="N331" s="18">
        <f t="shared" si="48"/>
        <v>-3.6037339111908095E-3</v>
      </c>
      <c r="O331" s="21">
        <f t="shared" si="49"/>
        <v>-360.37339111908096</v>
      </c>
      <c r="P331" s="21">
        <f t="shared" si="50"/>
        <v>5.6127023110159081E-3</v>
      </c>
      <c r="Q331" s="18">
        <f t="shared" si="51"/>
        <v>7.1929674336182348E-3</v>
      </c>
      <c r="R331" s="25">
        <f t="shared" si="52"/>
        <v>9.2320737532734232E-3</v>
      </c>
      <c r="S331" s="18">
        <f t="shared" si="53"/>
        <v>1.3057098088855973E-2</v>
      </c>
      <c r="T331" s="19">
        <f t="shared" si="54"/>
        <v>3.3647282462209927E-4</v>
      </c>
      <c r="U331" s="19">
        <f t="shared" si="54"/>
        <v>4.3185819504272239E-4</v>
      </c>
      <c r="V331" s="19">
        <f t="shared" si="54"/>
        <v>6.1078528658306726E-4</v>
      </c>
      <c r="W331" s="19"/>
      <c r="X331" s="19"/>
      <c r="Y331" s="19"/>
      <c r="Z331" s="19"/>
      <c r="AA331" s="19"/>
      <c r="AB331" s="19"/>
      <c r="AC331" s="19"/>
      <c r="AD331" s="20"/>
    </row>
    <row r="332" spans="2:30" s="17" customFormat="1" ht="16.2" x14ac:dyDescent="0.3">
      <c r="B332" s="17">
        <v>299</v>
      </c>
      <c r="C332" s="18">
        <f>Price!B300/Price!B299-1</f>
        <v>-3.6818687430478336E-2</v>
      </c>
      <c r="D332" s="18">
        <f>Price!C300/Price!C299-1</f>
        <v>1.3205380577427706E-2</v>
      </c>
      <c r="E332" s="18">
        <f>Price!D300/Price!D299-1</f>
        <v>-1.9642024608274467E-2</v>
      </c>
      <c r="F332" s="18">
        <f>Price!E300/Price!E299-1</f>
        <v>2.0507367461643611E-2</v>
      </c>
      <c r="G332" s="18">
        <f>Price!F300/Price!F299-1</f>
        <v>-1.2945289894692458E-3</v>
      </c>
      <c r="H332" s="18">
        <f>Price!G300/Price!G299-1</f>
        <v>-1.1560693641618491E-2</v>
      </c>
      <c r="I332" s="18">
        <f>Price!H300/Price!H299-1</f>
        <v>-5.8985784001697406E-2</v>
      </c>
      <c r="J332" s="18">
        <f>Price!I300/Price!I299-1</f>
        <v>5.7780274456304959E-3</v>
      </c>
      <c r="K332" s="18">
        <f>Price!J300/Price!J299-1</f>
        <v>-1.6333938294010975E-2</v>
      </c>
      <c r="L332" s="18">
        <f>Price!K300/Price!K299-1</f>
        <v>2.4196335983408535E-3</v>
      </c>
      <c r="M332" s="19"/>
      <c r="N332" s="18">
        <f t="shared" si="48"/>
        <v>-1.0272524788250626E-2</v>
      </c>
      <c r="O332" s="21">
        <f t="shared" si="49"/>
        <v>-1027.2524788250626</v>
      </c>
      <c r="P332" s="21">
        <f t="shared" si="50"/>
        <v>2.404116225038665E-2</v>
      </c>
      <c r="Q332" s="18">
        <f t="shared" si="51"/>
        <v>3.0809989119494764E-2</v>
      </c>
      <c r="R332" s="25">
        <f t="shared" si="52"/>
        <v>3.9544192923677286E-2</v>
      </c>
      <c r="S332" s="18">
        <f t="shared" si="53"/>
        <v>5.5928106690657897E-2</v>
      </c>
      <c r="T332" s="19">
        <f t="shared" si="54"/>
        <v>1.4412305020541207E-3</v>
      </c>
      <c r="U332" s="19">
        <f t="shared" si="54"/>
        <v>1.8497993231894722E-3</v>
      </c>
      <c r="V332" s="19">
        <f t="shared" si="54"/>
        <v>2.6162064832963858E-3</v>
      </c>
      <c r="W332" s="19"/>
      <c r="X332" s="19"/>
      <c r="Y332" s="19"/>
      <c r="Z332" s="19"/>
      <c r="AA332" s="19"/>
      <c r="AB332" s="19"/>
      <c r="AC332" s="19"/>
      <c r="AD332" s="20"/>
    </row>
    <row r="333" spans="2:30" s="17" customFormat="1" ht="16.2" x14ac:dyDescent="0.3">
      <c r="B333" s="17">
        <v>300</v>
      </c>
      <c r="C333" s="18">
        <f>Price!B301/Price!B300-1</f>
        <v>3.5800900796858492E-3</v>
      </c>
      <c r="D333" s="18">
        <f>Price!C301/Price!C300-1</f>
        <v>-4.1285517688010032E-3</v>
      </c>
      <c r="E333" s="18">
        <f>Price!D301/Price!D300-1</f>
        <v>-7.8570837813229932E-4</v>
      </c>
      <c r="F333" s="18">
        <f>Price!E301/Price!E300-1</f>
        <v>-1.9350997320631169E-2</v>
      </c>
      <c r="G333" s="18">
        <f>Price!F301/Price!F300-1</f>
        <v>-7.7920386849713585E-3</v>
      </c>
      <c r="H333" s="18">
        <f>Price!G301/Price!G300-1</f>
        <v>-2.6315789473683182E-3</v>
      </c>
      <c r="I333" s="18">
        <f>Price!H301/Price!H300-1</f>
        <v>-4.9605411499435981E-3</v>
      </c>
      <c r="J333" s="18">
        <f>Price!I301/Price!I300-1</f>
        <v>1.4521662810181191E-2</v>
      </c>
      <c r="K333" s="18">
        <f>Price!J301/Price!J300-1</f>
        <v>-1.2300123001230068E-2</v>
      </c>
      <c r="L333" s="18">
        <f>Price!K301/Price!K300-1</f>
        <v>-6.8965517241370566E-4</v>
      </c>
      <c r="M333" s="19"/>
      <c r="N333" s="18">
        <f t="shared" si="48"/>
        <v>-3.4537441533624481E-3</v>
      </c>
      <c r="O333" s="21">
        <f t="shared" si="49"/>
        <v>-345.37441533624479</v>
      </c>
      <c r="P333" s="21">
        <f t="shared" si="50"/>
        <v>9.0710303033304605E-3</v>
      </c>
      <c r="Q333" s="18">
        <f t="shared" si="51"/>
        <v>1.1624993086335664E-2</v>
      </c>
      <c r="R333" s="25">
        <f t="shared" si="52"/>
        <v>1.4920517094619815E-2</v>
      </c>
      <c r="S333" s="18">
        <f t="shared" si="53"/>
        <v>2.1102372061512858E-2</v>
      </c>
      <c r="T333" s="19">
        <f t="shared" si="54"/>
        <v>5.4379424014772181E-4</v>
      </c>
      <c r="U333" s="19">
        <f t="shared" si="54"/>
        <v>6.9795235109575517E-4</v>
      </c>
      <c r="V333" s="19">
        <f t="shared" si="54"/>
        <v>9.8712732947715365E-4</v>
      </c>
      <c r="W333" s="19"/>
      <c r="X333" s="19"/>
      <c r="Y333" s="19"/>
      <c r="Z333" s="19"/>
      <c r="AA333" s="19"/>
      <c r="AB333" s="19"/>
      <c r="AC333" s="19"/>
      <c r="AD333" s="20"/>
    </row>
    <row r="334" spans="2:30" s="17" customFormat="1" ht="16.2" x14ac:dyDescent="0.3">
      <c r="B334" s="17">
        <v>301</v>
      </c>
      <c r="C334" s="18">
        <f>Price!B302/Price!B301-1</f>
        <v>1.6225546605293406E-2</v>
      </c>
      <c r="D334" s="18">
        <f>Price!C302/Price!C301-1</f>
        <v>-8.2100471468055103E-3</v>
      </c>
      <c r="E334" s="18">
        <f>Price!D302/Price!D301-1</f>
        <v>1.4278028390513064E-3</v>
      </c>
      <c r="F334" s="18">
        <f>Price!E302/Price!E301-1</f>
        <v>-2.4286581663629514E-3</v>
      </c>
      <c r="G334" s="18">
        <f>Price!F302/Price!F301-1</f>
        <v>2.8206611866044673E-2</v>
      </c>
      <c r="H334" s="18">
        <f>Price!G302/Price!G301-1</f>
        <v>-1.9642333626502584E-2</v>
      </c>
      <c r="I334" s="18">
        <f>Price!H302/Price!H301-1</f>
        <v>1.291638341264445E-2</v>
      </c>
      <c r="J334" s="18">
        <f>Price!I302/Price!I301-1</f>
        <v>-1.1797090051120729E-2</v>
      </c>
      <c r="K334" s="18">
        <f>Price!J302/Price!J301-1</f>
        <v>-3.3623910336239127E-2</v>
      </c>
      <c r="L334" s="18">
        <f>Price!K302/Price!K301-1</f>
        <v>1.0351966873707319E-3</v>
      </c>
      <c r="M334" s="19"/>
      <c r="N334" s="18">
        <f t="shared" si="48"/>
        <v>-1.5890497916626334E-3</v>
      </c>
      <c r="O334" s="21">
        <f t="shared" si="49"/>
        <v>-158.90497916626333</v>
      </c>
      <c r="P334" s="21">
        <f t="shared" si="50"/>
        <v>1.80506600116325E-2</v>
      </c>
      <c r="Q334" s="18">
        <f t="shared" si="51"/>
        <v>2.3132851597020949E-2</v>
      </c>
      <c r="R334" s="25">
        <f t="shared" si="52"/>
        <v>2.9690693589001609E-2</v>
      </c>
      <c r="S334" s="18">
        <f t="shared" si="53"/>
        <v>4.1992114543095288E-2</v>
      </c>
      <c r="T334" s="19">
        <f t="shared" si="54"/>
        <v>1.0821091559562578E-3</v>
      </c>
      <c r="U334" s="19">
        <f t="shared" si="54"/>
        <v>1.3888720655385145E-3</v>
      </c>
      <c r="V334" s="19">
        <f t="shared" si="54"/>
        <v>1.9643082667291705E-3</v>
      </c>
      <c r="W334" s="19"/>
      <c r="X334" s="19"/>
      <c r="Y334" s="19"/>
      <c r="Z334" s="19"/>
      <c r="AA334" s="19"/>
      <c r="AB334" s="19"/>
      <c r="AC334" s="19"/>
      <c r="AD334" s="20"/>
    </row>
    <row r="335" spans="2:30" s="17" customFormat="1" ht="16.2" x14ac:dyDescent="0.3">
      <c r="B335" s="17">
        <v>302</v>
      </c>
      <c r="C335" s="18">
        <f>Price!B303/Price!B302-1</f>
        <v>-5.3221605707168829E-3</v>
      </c>
      <c r="D335" s="18">
        <f>Price!C303/Price!C302-1</f>
        <v>-1.4097205147118985E-2</v>
      </c>
      <c r="E335" s="18">
        <f>Price!D303/Price!D302-1</f>
        <v>1.6530633329889799E-3</v>
      </c>
      <c r="F335" s="18">
        <f>Price!E303/Price!E302-1</f>
        <v>-1.0346926354230179E-2</v>
      </c>
      <c r="G335" s="18">
        <f>Price!F303/Price!F302-1</f>
        <v>1.9493347025090202E-3</v>
      </c>
      <c r="H335" s="18">
        <f>Price!G303/Price!G302-1</f>
        <v>-2.6913875598085779E-3</v>
      </c>
      <c r="I335" s="18">
        <f>Price!H303/Price!H302-1</f>
        <v>-1.3422818791947178E-3</v>
      </c>
      <c r="J335" s="18">
        <f>Price!I303/Price!I302-1</f>
        <v>-1.2574612017508868E-2</v>
      </c>
      <c r="K335" s="18">
        <f>Price!J303/Price!J302-1</f>
        <v>6.4432989690743625E-4</v>
      </c>
      <c r="L335" s="18">
        <f>Price!K303/Price!K302-1</f>
        <v>7.9283005860046885E-3</v>
      </c>
      <c r="M335" s="19"/>
      <c r="N335" s="18">
        <f t="shared" si="48"/>
        <v>-3.4199545010168086E-3</v>
      </c>
      <c r="O335" s="21">
        <f t="shared" si="49"/>
        <v>-341.99545010168083</v>
      </c>
      <c r="P335" s="21">
        <f t="shared" si="50"/>
        <v>7.1034136831418203E-3</v>
      </c>
      <c r="Q335" s="18">
        <f t="shared" si="51"/>
        <v>9.1033909263413364E-3</v>
      </c>
      <c r="R335" s="25">
        <f t="shared" si="52"/>
        <v>1.1684075760452535E-2</v>
      </c>
      <c r="S335" s="18">
        <f t="shared" si="53"/>
        <v>1.6525011320209591E-2</v>
      </c>
      <c r="T335" s="19">
        <f t="shared" si="54"/>
        <v>4.2583866629359587E-4</v>
      </c>
      <c r="U335" s="19">
        <f t="shared" si="54"/>
        <v>5.4655801107116812E-4</v>
      </c>
      <c r="V335" s="19">
        <f t="shared" si="54"/>
        <v>7.7300742525761225E-4</v>
      </c>
      <c r="W335" s="19"/>
      <c r="X335" s="19"/>
      <c r="Y335" s="19"/>
      <c r="Z335" s="19"/>
      <c r="AA335" s="19"/>
      <c r="AB335" s="19"/>
      <c r="AC335" s="19"/>
      <c r="AD335" s="20"/>
    </row>
    <row r="336" spans="2:30" s="17" customFormat="1" ht="16.2" x14ac:dyDescent="0.3">
      <c r="B336" s="17">
        <v>303</v>
      </c>
      <c r="C336" s="18">
        <f>Price!B304/Price!B303-1</f>
        <v>1.2067395264116598E-2</v>
      </c>
      <c r="D336" s="18">
        <f>Price!C304/Price!C303-1</f>
        <v>-1.5130102252888911E-2</v>
      </c>
      <c r="E336" s="18">
        <f>Price!D304/Price!D303-1</f>
        <v>-2.8261990716863528E-3</v>
      </c>
      <c r="F336" s="18">
        <f>Price!E304/Price!E303-1</f>
        <v>7.0725707257073278E-3</v>
      </c>
      <c r="G336" s="18">
        <f>Price!F304/Price!F303-1</f>
        <v>7.7213705649887832E-3</v>
      </c>
      <c r="H336" s="18">
        <f>Price!G304/Price!G303-1</f>
        <v>8.9955022488763525E-4</v>
      </c>
      <c r="I336" s="18">
        <f>Price!H304/Price!H303-1</f>
        <v>3.5842293906811484E-3</v>
      </c>
      <c r="J336" s="18">
        <f>Price!I304/Price!I303-1</f>
        <v>5.6419763037007797E-4</v>
      </c>
      <c r="K336" s="18">
        <f>Price!J304/Price!J303-1</f>
        <v>1.3522215067611087E-2</v>
      </c>
      <c r="L336" s="18">
        <f>Price!K304/Price!K303-1</f>
        <v>-1.1627906976744096E-2</v>
      </c>
      <c r="M336" s="19"/>
      <c r="N336" s="18">
        <f t="shared" si="48"/>
        <v>1.58473205670433E-3</v>
      </c>
      <c r="O336" s="21">
        <f t="shared" si="49"/>
        <v>158.473205670433</v>
      </c>
      <c r="P336" s="21">
        <f t="shared" si="50"/>
        <v>9.4227220523666923E-3</v>
      </c>
      <c r="Q336" s="18">
        <f t="shared" si="51"/>
        <v>1.2075704197902166E-2</v>
      </c>
      <c r="R336" s="25">
        <f t="shared" si="52"/>
        <v>1.5498998543590967E-2</v>
      </c>
      <c r="S336" s="18">
        <f t="shared" si="53"/>
        <v>2.1920529414201001E-2</v>
      </c>
      <c r="T336" s="19">
        <f t="shared" si="54"/>
        <v>5.6487761668138454E-4</v>
      </c>
      <c r="U336" s="19">
        <f t="shared" si="54"/>
        <v>7.2501257191881789E-4</v>
      </c>
      <c r="V336" s="19">
        <f t="shared" si="54"/>
        <v>1.0253991161889478E-3</v>
      </c>
      <c r="W336" s="19"/>
      <c r="X336" s="19"/>
      <c r="Y336" s="19"/>
      <c r="Z336" s="19"/>
      <c r="AA336" s="19"/>
      <c r="AB336" s="19"/>
      <c r="AC336" s="19"/>
      <c r="AD336" s="20"/>
    </row>
    <row r="337" spans="2:30" s="17" customFormat="1" ht="16.2" x14ac:dyDescent="0.3">
      <c r="B337" s="17">
        <v>304</v>
      </c>
      <c r="C337" s="18">
        <f>Price!B305/Price!B304-1</f>
        <v>5.8492688413949168E-3</v>
      </c>
      <c r="D337" s="18">
        <f>Price!C305/Price!C304-1</f>
        <v>1.4771672153287785E-2</v>
      </c>
      <c r="E337" s="18">
        <f>Price!D305/Price!D304-1</f>
        <v>-3.4548388431461241E-3</v>
      </c>
      <c r="F337" s="18">
        <f>Price!E305/Price!E304-1</f>
        <v>-7.0229007633587637E-3</v>
      </c>
      <c r="G337" s="18">
        <f>Price!F305/Price!F304-1</f>
        <v>-1.4709600312579063E-3</v>
      </c>
      <c r="H337" s="18">
        <f>Price!G305/Price!G304-1</f>
        <v>-2.9958058717795E-3</v>
      </c>
      <c r="I337" s="18">
        <f>Price!H305/Price!H304-1</f>
        <v>2.5223214285714279E-2</v>
      </c>
      <c r="J337" s="18">
        <f>Price!I305/Price!I304-1</f>
        <v>3.2221685194122607E-4</v>
      </c>
      <c r="K337" s="18">
        <f>Price!J305/Price!J304-1</f>
        <v>1.842439644218552E-2</v>
      </c>
      <c r="L337" s="18">
        <f>Price!K305/Price!K304-1</f>
        <v>7.2664359861591699E-3</v>
      </c>
      <c r="M337" s="19"/>
      <c r="N337" s="18">
        <f t="shared" si="48"/>
        <v>5.6912699051140606E-3</v>
      </c>
      <c r="O337" s="21">
        <f t="shared" si="49"/>
        <v>569.12699051140601</v>
      </c>
      <c r="P337" s="21">
        <f t="shared" si="50"/>
        <v>1.0695171155744941E-2</v>
      </c>
      <c r="Q337" s="18">
        <f t="shared" si="51"/>
        <v>1.3706413338412384E-2</v>
      </c>
      <c r="R337" s="25">
        <f t="shared" si="52"/>
        <v>1.7591991066393829E-2</v>
      </c>
      <c r="S337" s="18">
        <f t="shared" si="53"/>
        <v>2.4880688680670164E-2</v>
      </c>
      <c r="T337" s="19">
        <f t="shared" si="54"/>
        <v>6.4115897284047177E-4</v>
      </c>
      <c r="U337" s="19">
        <f t="shared" si="54"/>
        <v>8.2291863260372847E-4</v>
      </c>
      <c r="V337" s="19">
        <f t="shared" si="54"/>
        <v>1.1638695261987344E-3</v>
      </c>
      <c r="W337" s="19"/>
      <c r="X337" s="19"/>
      <c r="Y337" s="19"/>
      <c r="Z337" s="19"/>
      <c r="AA337" s="19"/>
      <c r="AB337" s="19"/>
      <c r="AC337" s="19"/>
      <c r="AD337" s="20"/>
    </row>
    <row r="338" spans="2:30" s="17" customFormat="1" ht="16.2" x14ac:dyDescent="0.3">
      <c r="B338" s="17">
        <v>305</v>
      </c>
      <c r="C338" s="18">
        <f>Price!B306/Price!B305-1</f>
        <v>-3.3549541489608092E-4</v>
      </c>
      <c r="D338" s="18">
        <f>Price!C306/Price!C305-1</f>
        <v>-2.7782398935285335E-2</v>
      </c>
      <c r="E338" s="18">
        <f>Price!D306/Price!D305-1</f>
        <v>-1.3472836353822903E-2</v>
      </c>
      <c r="F338" s="18">
        <f>Price!E306/Price!E305-1</f>
        <v>-2.6137761377612589E-3</v>
      </c>
      <c r="G338" s="18">
        <f>Price!F306/Price!F305-1</f>
        <v>6.571527218321993E-3</v>
      </c>
      <c r="H338" s="18">
        <f>Price!G306/Price!G305-1</f>
        <v>1.7127403846153744E-2</v>
      </c>
      <c r="I338" s="18">
        <f>Price!H306/Price!H305-1</f>
        <v>-5.9438275636838678E-2</v>
      </c>
      <c r="J338" s="18">
        <f>Price!I306/Price!I305-1</f>
        <v>-3.5432436785310939E-3</v>
      </c>
      <c r="K338" s="18">
        <f>Price!J306/Price!J305-1</f>
        <v>2.9943855271366004E-2</v>
      </c>
      <c r="L338" s="18">
        <f>Price!K306/Price!K305-1</f>
        <v>-1.0305736860185544E-3</v>
      </c>
      <c r="M338" s="19"/>
      <c r="N338" s="18">
        <f t="shared" si="48"/>
        <v>-5.4573813507312165E-3</v>
      </c>
      <c r="O338" s="21">
        <f t="shared" si="49"/>
        <v>-545.73813507312161</v>
      </c>
      <c r="P338" s="21">
        <f t="shared" si="50"/>
        <v>2.4590390965186136E-2</v>
      </c>
      <c r="Q338" s="18">
        <f t="shared" si="51"/>
        <v>3.1513854038788092E-2</v>
      </c>
      <c r="R338" s="25">
        <f t="shared" si="52"/>
        <v>4.0447593767241115E-2</v>
      </c>
      <c r="S338" s="18">
        <f t="shared" si="53"/>
        <v>5.7205803743693863E-2</v>
      </c>
      <c r="T338" s="19">
        <f t="shared" si="54"/>
        <v>1.4741559142338195E-3</v>
      </c>
      <c r="U338" s="19">
        <f t="shared" si="54"/>
        <v>1.8920586322166792E-3</v>
      </c>
      <c r="V338" s="19">
        <f t="shared" si="54"/>
        <v>2.6759746305059845E-3</v>
      </c>
      <c r="W338" s="19"/>
      <c r="X338" s="19"/>
      <c r="Y338" s="19"/>
      <c r="Z338" s="19"/>
      <c r="AA338" s="19"/>
      <c r="AB338" s="19"/>
      <c r="AC338" s="19"/>
      <c r="AD338" s="20"/>
    </row>
    <row r="339" spans="2:30" s="17" customFormat="1" ht="16.2" x14ac:dyDescent="0.3">
      <c r="B339" s="17">
        <v>306</v>
      </c>
      <c r="C339" s="18">
        <f>Price!B307/Price!B306-1</f>
        <v>-2.6289294104485994E-2</v>
      </c>
      <c r="D339" s="18">
        <f>Price!C307/Price!C306-1</f>
        <v>2.1389459274470113E-3</v>
      </c>
      <c r="E339" s="18">
        <f>Price!D307/Price!D306-1</f>
        <v>-5.9130507975252433E-3</v>
      </c>
      <c r="F339" s="18">
        <f>Price!E307/Price!E306-1</f>
        <v>-7.70772313858481E-3</v>
      </c>
      <c r="G339" s="18">
        <f>Price!F307/Price!F306-1</f>
        <v>-4.9536364779730446E-2</v>
      </c>
      <c r="H339" s="18">
        <f>Price!G307/Price!G306-1</f>
        <v>-8.5672082717872522E-3</v>
      </c>
      <c r="I339" s="18">
        <f>Price!H307/Price!H306-1</f>
        <v>-7.9166666666666607E-2</v>
      </c>
      <c r="J339" s="18">
        <f>Price!I307/Price!I306-1</f>
        <v>-4.8488766769031466E-3</v>
      </c>
      <c r="K339" s="18">
        <f>Price!J307/Price!J306-1</f>
        <v>-4.2398546335553622E-3</v>
      </c>
      <c r="L339" s="18">
        <f>Price!K307/Price!K306-1</f>
        <v>-1.6850068775790983E-2</v>
      </c>
      <c r="M339" s="19"/>
      <c r="N339" s="18">
        <f t="shared" si="48"/>
        <v>-2.0098016191758283E-2</v>
      </c>
      <c r="O339" s="21">
        <f t="shared" si="49"/>
        <v>-2009.8016191758284</v>
      </c>
      <c r="P339" s="21">
        <f t="shared" si="50"/>
        <v>2.5540371279451968E-2</v>
      </c>
      <c r="Q339" s="18">
        <f t="shared" si="51"/>
        <v>3.2731302797772026E-2</v>
      </c>
      <c r="R339" s="25">
        <f t="shared" si="52"/>
        <v>4.2010172332693767E-2</v>
      </c>
      <c r="S339" s="18">
        <f t="shared" si="53"/>
        <v>5.9415788428166832E-2</v>
      </c>
      <c r="T339" s="19">
        <f t="shared" si="54"/>
        <v>1.5311057651192052E-3</v>
      </c>
      <c r="U339" s="19">
        <f t="shared" si="54"/>
        <v>1.965152974498072E-3</v>
      </c>
      <c r="V339" s="19">
        <f t="shared" si="54"/>
        <v>2.77935335368507E-3</v>
      </c>
      <c r="W339" s="19"/>
      <c r="X339" s="19"/>
      <c r="Y339" s="19"/>
      <c r="Z339" s="19"/>
      <c r="AA339" s="19"/>
      <c r="AB339" s="19"/>
      <c r="AC339" s="19"/>
      <c r="AD339" s="20"/>
    </row>
    <row r="340" spans="2:30" s="17" customFormat="1" ht="16.2" x14ac:dyDescent="0.3">
      <c r="B340" s="17">
        <v>307</v>
      </c>
      <c r="C340" s="18">
        <f>Price!B308/Price!B307-1</f>
        <v>-2.3782169117646967E-2</v>
      </c>
      <c r="D340" s="18">
        <f>Price!C308/Price!C307-1</f>
        <v>6.1470161359173936E-3</v>
      </c>
      <c r="E340" s="18">
        <f>Price!D308/Price!D307-1</f>
        <v>1.0943883491035367E-2</v>
      </c>
      <c r="F340" s="18">
        <f>Price!E308/Price!E307-1</f>
        <v>7.6122417275128473E-3</v>
      </c>
      <c r="G340" s="18">
        <f>Price!F308/Price!F307-1</f>
        <v>-2.4143344340388562E-2</v>
      </c>
      <c r="H340" s="18">
        <f>Price!G308/Price!G307-1</f>
        <v>-8.9392133492260939E-4</v>
      </c>
      <c r="I340" s="18">
        <f>Price!H308/Price!H307-1</f>
        <v>1.5334338863750574E-2</v>
      </c>
      <c r="J340" s="18">
        <f>Price!I308/Price!I307-1</f>
        <v>7.714796166964355E-3</v>
      </c>
      <c r="K340" s="18">
        <f>Price!J308/Price!J307-1</f>
        <v>-5.7177615571776141E-2</v>
      </c>
      <c r="L340" s="18">
        <f>Price!K308/Price!K307-1</f>
        <v>7.694998251136953E-3</v>
      </c>
      <c r="M340" s="19"/>
      <c r="N340" s="18">
        <f t="shared" si="48"/>
        <v>-5.054977572841679E-3</v>
      </c>
      <c r="O340" s="21">
        <f t="shared" si="49"/>
        <v>-505.4977572841679</v>
      </c>
      <c r="P340" s="21">
        <f t="shared" si="50"/>
        <v>2.293085529929844E-2</v>
      </c>
      <c r="Q340" s="18">
        <f t="shared" si="51"/>
        <v>2.9387073508092616E-2</v>
      </c>
      <c r="R340" s="25">
        <f t="shared" si="52"/>
        <v>3.7717900508150409E-2</v>
      </c>
      <c r="S340" s="18">
        <f t="shared" si="53"/>
        <v>5.3345146475461076E-2</v>
      </c>
      <c r="T340" s="19">
        <f t="shared" si="54"/>
        <v>1.3746693172043613E-3</v>
      </c>
      <c r="U340" s="19">
        <f t="shared" si="54"/>
        <v>1.764368967316286E-3</v>
      </c>
      <c r="V340" s="19">
        <f t="shared" si="54"/>
        <v>2.4953807006810177E-3</v>
      </c>
      <c r="W340" s="19"/>
      <c r="X340" s="19"/>
      <c r="Y340" s="19"/>
      <c r="Z340" s="19"/>
      <c r="AA340" s="19"/>
      <c r="AB340" s="19"/>
      <c r="AC340" s="19"/>
      <c r="AD340" s="20"/>
    </row>
    <row r="341" spans="2:30" s="17" customFormat="1" ht="16.2" x14ac:dyDescent="0.3">
      <c r="B341" s="17">
        <v>308</v>
      </c>
      <c r="C341" s="18">
        <f>Price!B309/Price!B308-1</f>
        <v>-4.707543839003181E-4</v>
      </c>
      <c r="D341" s="18">
        <f>Price!C309/Price!C308-1</f>
        <v>-1.1879507848960857E-3</v>
      </c>
      <c r="E341" s="18">
        <f>Price!D309/Price!D308-1</f>
        <v>1.4657230202269833E-2</v>
      </c>
      <c r="F341" s="18">
        <f>Price!E309/Price!E308-1</f>
        <v>-4.3786617329633071E-2</v>
      </c>
      <c r="G341" s="18">
        <f>Price!F309/Price!F308-1</f>
        <v>3.836837336587573E-3</v>
      </c>
      <c r="H341" s="18">
        <f>Price!G309/Price!G308-1</f>
        <v>-1.8192663286609068E-2</v>
      </c>
      <c r="I341" s="18">
        <f>Price!H309/Price!H308-1</f>
        <v>2.4758603614771779E-4</v>
      </c>
      <c r="J341" s="18">
        <f>Price!I309/Price!I308-1</f>
        <v>2.1758401160447693E-3</v>
      </c>
      <c r="K341" s="18">
        <f>Price!J309/Price!J308-1</f>
        <v>-9.0322580645161299E-3</v>
      </c>
      <c r="L341" s="18">
        <f>Price!K309/Price!K308-1</f>
        <v>1.9437695244706621E-2</v>
      </c>
      <c r="M341" s="19"/>
      <c r="N341" s="18">
        <f t="shared" si="48"/>
        <v>-3.2315054913798157E-3</v>
      </c>
      <c r="O341" s="21">
        <f t="shared" si="49"/>
        <v>-323.15054913798156</v>
      </c>
      <c r="P341" s="21">
        <f t="shared" si="50"/>
        <v>1.7761395068945737E-2</v>
      </c>
      <c r="Q341" s="18">
        <f t="shared" si="51"/>
        <v>2.2762143656863559E-2</v>
      </c>
      <c r="R341" s="25">
        <f t="shared" si="52"/>
        <v>2.9214895098873376E-2</v>
      </c>
      <c r="S341" s="18">
        <f t="shared" si="53"/>
        <v>4.1319183658641387E-2</v>
      </c>
      <c r="T341" s="19">
        <f t="shared" si="54"/>
        <v>1.0647681699326561E-3</v>
      </c>
      <c r="U341" s="19">
        <f t="shared" si="54"/>
        <v>1.3666151509338217E-3</v>
      </c>
      <c r="V341" s="19">
        <f t="shared" si="54"/>
        <v>1.9328298876655585E-3</v>
      </c>
      <c r="W341" s="19"/>
      <c r="X341" s="19"/>
      <c r="Y341" s="19"/>
      <c r="Z341" s="19"/>
      <c r="AA341" s="19"/>
      <c r="AB341" s="19"/>
      <c r="AC341" s="19"/>
      <c r="AD341" s="20"/>
    </row>
    <row r="342" spans="2:30" s="17" customFormat="1" ht="16.2" x14ac:dyDescent="0.3">
      <c r="B342" s="17">
        <v>309</v>
      </c>
      <c r="C342" s="18">
        <f>Price!B310/Price!B309-1</f>
        <v>7.5356175674086145E-3</v>
      </c>
      <c r="D342" s="18">
        <f>Price!C310/Price!C309-1</f>
        <v>6.8813184946054928E-3</v>
      </c>
      <c r="E342" s="18">
        <f>Price!D310/Price!D309-1</f>
        <v>-5.2210161376863296E-3</v>
      </c>
      <c r="F342" s="18">
        <f>Price!E310/Price!E309-1</f>
        <v>-1.6123831022252233E-4</v>
      </c>
      <c r="G342" s="18">
        <f>Price!F310/Price!F309-1</f>
        <v>-1.3815080541912383E-4</v>
      </c>
      <c r="H342" s="18">
        <f>Price!G310/Price!G309-1</f>
        <v>-1.1239368165249064E-2</v>
      </c>
      <c r="I342" s="18">
        <f>Price!H310/Price!H309-1</f>
        <v>-2.4752475247524774E-3</v>
      </c>
      <c r="J342" s="18">
        <f>Price!I310/Price!I309-1</f>
        <v>-5.226761016403958E-3</v>
      </c>
      <c r="K342" s="18">
        <f>Price!J310/Price!J309-1</f>
        <v>-2.604166666666663E-2</v>
      </c>
      <c r="L342" s="18">
        <f>Price!K310/Price!K309-1</f>
        <v>-5.03915560095336E-2</v>
      </c>
      <c r="M342" s="19"/>
      <c r="N342" s="18">
        <f t="shared" si="48"/>
        <v>-8.6478068573919605E-3</v>
      </c>
      <c r="O342" s="21">
        <f t="shared" si="49"/>
        <v>-864.78068573919609</v>
      </c>
      <c r="P342" s="21">
        <f t="shared" si="50"/>
        <v>1.7514575303290592E-2</v>
      </c>
      <c r="Q342" s="18">
        <f t="shared" si="51"/>
        <v>2.2445831399780854E-2</v>
      </c>
      <c r="R342" s="25">
        <f t="shared" si="52"/>
        <v>2.8808912712132199E-2</v>
      </c>
      <c r="S342" s="18">
        <f t="shared" si="53"/>
        <v>4.0744995021538284E-2</v>
      </c>
      <c r="T342" s="19">
        <f t="shared" si="54"/>
        <v>1.0499717066391092E-3</v>
      </c>
      <c r="U342" s="19">
        <f t="shared" si="54"/>
        <v>1.3476240958964836E-3</v>
      </c>
      <c r="V342" s="19">
        <f t="shared" si="54"/>
        <v>1.9059704761118471E-3</v>
      </c>
      <c r="W342" s="19"/>
      <c r="X342" s="19"/>
      <c r="Y342" s="19"/>
      <c r="Z342" s="19"/>
      <c r="AA342" s="19"/>
      <c r="AB342" s="19"/>
      <c r="AC342" s="19"/>
      <c r="AD342" s="20"/>
    </row>
    <row r="343" spans="2:30" s="17" customFormat="1" ht="16.2" x14ac:dyDescent="0.3">
      <c r="B343" s="17">
        <v>310</v>
      </c>
      <c r="C343" s="18">
        <f>Price!B311/Price!B310-1</f>
        <v>-1.203692883019758E-2</v>
      </c>
      <c r="D343" s="18">
        <f>Price!C311/Price!C310-1</f>
        <v>1.687478906513773E-3</v>
      </c>
      <c r="E343" s="18">
        <f>Price!D311/Price!D310-1</f>
        <v>-1.2716523182242589E-2</v>
      </c>
      <c r="F343" s="18">
        <f>Price!E311/Price!E310-1</f>
        <v>-5.6442509272698338E-3</v>
      </c>
      <c r="G343" s="18">
        <f>Price!F311/Price!F310-1</f>
        <v>1.7513801637159654E-2</v>
      </c>
      <c r="H343" s="18">
        <f>Price!G311/Price!G310-1</f>
        <v>4.6082949308756671E-3</v>
      </c>
      <c r="I343" s="18">
        <f>Price!H311/Price!H310-1</f>
        <v>2.3076923076922995E-2</v>
      </c>
      <c r="J343" s="18">
        <f>Price!I311/Price!I310-1</f>
        <v>6.5475709320186315E-3</v>
      </c>
      <c r="K343" s="18">
        <f>Price!J311/Price!J310-1</f>
        <v>-2.0721925133689756E-2</v>
      </c>
      <c r="L343" s="18">
        <f>Price!K311/Price!K310-1</f>
        <v>1.1115095016134946E-2</v>
      </c>
      <c r="M343" s="19"/>
      <c r="N343" s="18">
        <f t="shared" si="48"/>
        <v>1.3429536426225908E-3</v>
      </c>
      <c r="O343" s="21">
        <f t="shared" si="49"/>
        <v>134.29536426225908</v>
      </c>
      <c r="P343" s="21">
        <f t="shared" si="50"/>
        <v>1.4061751662905519E-2</v>
      </c>
      <c r="Q343" s="18">
        <f t="shared" si="51"/>
        <v>1.8020859857895959E-2</v>
      </c>
      <c r="R343" s="25">
        <f t="shared" si="52"/>
        <v>2.312952322402103E-2</v>
      </c>
      <c r="S343" s="18">
        <f t="shared" si="53"/>
        <v>3.2712526086290515E-2</v>
      </c>
      <c r="T343" s="19">
        <f t="shared" si="54"/>
        <v>8.4298026850027812E-4</v>
      </c>
      <c r="U343" s="19">
        <f t="shared" si="54"/>
        <v>1.0819534612342932E-3</v>
      </c>
      <c r="V343" s="19">
        <f t="shared" si="54"/>
        <v>1.5302274276030683E-3</v>
      </c>
      <c r="W343" s="19"/>
      <c r="X343" s="19"/>
      <c r="Y343" s="19"/>
      <c r="Z343" s="19"/>
      <c r="AA343" s="19"/>
      <c r="AB343" s="19"/>
      <c r="AC343" s="19"/>
      <c r="AD343" s="20"/>
    </row>
    <row r="344" spans="2:30" s="17" customFormat="1" ht="16.2" x14ac:dyDescent="0.3">
      <c r="B344" s="17">
        <v>311</v>
      </c>
      <c r="C344" s="18">
        <f>Price!B312/Price!B311-1</f>
        <v>8.7532528980363011E-3</v>
      </c>
      <c r="D344" s="18">
        <f>Price!C312/Price!C311-1</f>
        <v>-1.8530997304582186E-3</v>
      </c>
      <c r="E344" s="18">
        <f>Price!D312/Price!D311-1</f>
        <v>9.7915616069927935E-3</v>
      </c>
      <c r="F344" s="18">
        <f>Price!E312/Price!E311-1</f>
        <v>-1.0217320791437001E-2</v>
      </c>
      <c r="G344" s="18">
        <f>Price!F312/Price!F311-1</f>
        <v>-1.9101360934246081E-3</v>
      </c>
      <c r="H344" s="18">
        <f>Price!G312/Price!G311-1</f>
        <v>1.1620795107033732E-2</v>
      </c>
      <c r="I344" s="18">
        <f>Price!H312/Price!H311-1</f>
        <v>-8.1494057724957658E-2</v>
      </c>
      <c r="J344" s="18">
        <f>Price!I312/Price!I311-1</f>
        <v>8.5126887247026772E-3</v>
      </c>
      <c r="K344" s="18">
        <f>Price!J312/Price!J311-1</f>
        <v>2.0477815699658786E-2</v>
      </c>
      <c r="L344" s="18">
        <f>Price!K312/Price!K311-1</f>
        <v>2.1276595744680771E-2</v>
      </c>
      <c r="M344" s="19"/>
      <c r="N344" s="18">
        <f t="shared" si="48"/>
        <v>-1.5041904559172426E-3</v>
      </c>
      <c r="O344" s="21">
        <f t="shared" si="49"/>
        <v>-150.41904559172426</v>
      </c>
      <c r="P344" s="21">
        <f t="shared" si="50"/>
        <v>2.9780995288604926E-2</v>
      </c>
      <c r="Q344" s="18">
        <f t="shared" si="51"/>
        <v>3.8165881135588019E-2</v>
      </c>
      <c r="R344" s="25">
        <f t="shared" si="52"/>
        <v>4.8985378114686499E-2</v>
      </c>
      <c r="S344" s="18">
        <f t="shared" si="53"/>
        <v>6.9280955076466366E-2</v>
      </c>
      <c r="T344" s="19">
        <f t="shared" si="54"/>
        <v>1.7853246171897195E-3</v>
      </c>
      <c r="U344" s="19">
        <f t="shared" si="54"/>
        <v>2.2914393387068574E-3</v>
      </c>
      <c r="V344" s="19">
        <f t="shared" si="54"/>
        <v>3.2408263852474212E-3</v>
      </c>
      <c r="W344" s="19"/>
      <c r="X344" s="19"/>
      <c r="Y344" s="19"/>
      <c r="Z344" s="19"/>
      <c r="AA344" s="19"/>
      <c r="AB344" s="19"/>
      <c r="AC344" s="19"/>
      <c r="AD344" s="20"/>
    </row>
    <row r="345" spans="2:30" s="17" customFormat="1" ht="16.2" x14ac:dyDescent="0.3">
      <c r="B345" s="17">
        <v>312</v>
      </c>
      <c r="C345" s="18">
        <f>Price!B313/Price!B312-1</f>
        <v>-1.1491557223264448E-2</v>
      </c>
      <c r="D345" s="18">
        <f>Price!C313/Price!C312-1</f>
        <v>-3.2067510548522415E-3</v>
      </c>
      <c r="E345" s="18">
        <f>Price!D313/Price!D312-1</f>
        <v>-1.5606142577718751E-3</v>
      </c>
      <c r="F345" s="18">
        <f>Price!E313/Price!E312-1</f>
        <v>-1.4746845813533582E-3</v>
      </c>
      <c r="G345" s="18">
        <f>Price!F313/Price!F312-1</f>
        <v>-8.8584670921565412E-4</v>
      </c>
      <c r="H345" s="18">
        <f>Price!G313/Price!G312-1</f>
        <v>-1.5719467956469169E-2</v>
      </c>
      <c r="I345" s="18">
        <f>Price!H313/Price!H312-1</f>
        <v>-3.3007657776604193E-2</v>
      </c>
      <c r="J345" s="18">
        <f>Price!I313/Price!I312-1</f>
        <v>-1.831501831501825E-3</v>
      </c>
      <c r="K345" s="18">
        <f>Price!J313/Price!J312-1</f>
        <v>-9.3645484949833602E-3</v>
      </c>
      <c r="L345" s="18">
        <f>Price!K313/Price!K312-1</f>
        <v>-4.5138888888889284E-3</v>
      </c>
      <c r="M345" s="19"/>
      <c r="N345" s="18">
        <f t="shared" si="48"/>
        <v>-8.3056518774905046E-3</v>
      </c>
      <c r="O345" s="21">
        <f t="shared" si="49"/>
        <v>-830.56518774905044</v>
      </c>
      <c r="P345" s="21">
        <f t="shared" si="50"/>
        <v>1.00328740183781E-2</v>
      </c>
      <c r="Q345" s="18">
        <f t="shared" si="51"/>
        <v>1.2857645405164202E-2</v>
      </c>
      <c r="R345" s="25">
        <f t="shared" si="52"/>
        <v>1.6502609217876402E-2</v>
      </c>
      <c r="S345" s="18">
        <f t="shared" si="53"/>
        <v>2.3339955143173479E-2</v>
      </c>
      <c r="T345" s="19">
        <f t="shared" si="54"/>
        <v>6.0145528356559633E-4</v>
      </c>
      <c r="U345" s="19">
        <f t="shared" si="54"/>
        <v>7.7195949911042965E-4</v>
      </c>
      <c r="V345" s="19">
        <f t="shared" si="54"/>
        <v>1.0917970512242811E-3</v>
      </c>
      <c r="W345" s="19"/>
      <c r="X345" s="19"/>
      <c r="Y345" s="19"/>
      <c r="Z345" s="19"/>
      <c r="AA345" s="19"/>
      <c r="AB345" s="19"/>
      <c r="AC345" s="19"/>
      <c r="AD345" s="20"/>
    </row>
    <row r="346" spans="2:30" s="17" customFormat="1" ht="16.2" x14ac:dyDescent="0.3">
      <c r="B346" s="17">
        <v>313</v>
      </c>
      <c r="C346" s="18">
        <f>Price!B314/Price!B313-1</f>
        <v>1.0201660735468687E-2</v>
      </c>
      <c r="D346" s="18">
        <f>Price!C314/Price!C313-1</f>
        <v>-2.2858110396207776E-3</v>
      </c>
      <c r="E346" s="18">
        <f>Price!D314/Price!D313-1</f>
        <v>-4.7725236021092243E-3</v>
      </c>
      <c r="F346" s="18">
        <f>Price!E314/Price!E313-1</f>
        <v>-1.4440433212996262E-2</v>
      </c>
      <c r="G346" s="18">
        <f>Price!F314/Price!F313-1</f>
        <v>-3.3437832865303996E-3</v>
      </c>
      <c r="H346" s="18">
        <f>Price!G314/Price!G313-1</f>
        <v>-9.8280098280100203E-3</v>
      </c>
      <c r="I346" s="18">
        <f>Price!H314/Price!H313-1</f>
        <v>-3.5499726925177777E-3</v>
      </c>
      <c r="J346" s="18">
        <f>Price!I314/Price!I313-1</f>
        <v>-1.3562026326287002E-3</v>
      </c>
      <c r="K346" s="18">
        <f>Price!J314/Price!J313-1</f>
        <v>1.0128291694800895E-2</v>
      </c>
      <c r="L346" s="18">
        <f>Price!K314/Price!K313-1</f>
        <v>1.4998256016742317E-2</v>
      </c>
      <c r="M346" s="19"/>
      <c r="N346" s="18">
        <f t="shared" si="48"/>
        <v>-4.2485278474012621E-4</v>
      </c>
      <c r="O346" s="21">
        <f t="shared" si="49"/>
        <v>-42.485278474012624</v>
      </c>
      <c r="P346" s="21">
        <f t="shared" si="50"/>
        <v>9.3603130268108785E-3</v>
      </c>
      <c r="Q346" s="18">
        <f t="shared" si="51"/>
        <v>1.1995723813497E-2</v>
      </c>
      <c r="R346" s="25">
        <f t="shared" si="52"/>
        <v>1.539634483155098E-2</v>
      </c>
      <c r="S346" s="18">
        <f t="shared" si="53"/>
        <v>2.1775344310278274E-2</v>
      </c>
      <c r="T346" s="19">
        <f t="shared" si="54"/>
        <v>5.6113629210240883E-4</v>
      </c>
      <c r="U346" s="19">
        <f t="shared" si="54"/>
        <v>7.202106338081842E-4</v>
      </c>
      <c r="V346" s="19">
        <f t="shared" si="54"/>
        <v>1.0186076434816453E-3</v>
      </c>
      <c r="W346" s="19"/>
      <c r="X346" s="19"/>
      <c r="Y346" s="19"/>
      <c r="Z346" s="19"/>
      <c r="AA346" s="19"/>
      <c r="AB346" s="19"/>
      <c r="AC346" s="19"/>
      <c r="AD346" s="20"/>
    </row>
    <row r="347" spans="2:30" s="17" customFormat="1" ht="16.2" x14ac:dyDescent="0.3">
      <c r="B347" s="17">
        <v>314</v>
      </c>
      <c r="C347" s="18">
        <f>Price!B315/Price!B314-1</f>
        <v>-3.5227806481918922E-4</v>
      </c>
      <c r="D347" s="18">
        <f>Price!C315/Price!C314-1</f>
        <v>-6.4488756894356403E-3</v>
      </c>
      <c r="E347" s="18">
        <f>Price!D315/Price!D314-1</f>
        <v>-9.213887841855728E-4</v>
      </c>
      <c r="F347" s="18">
        <f>Price!E315/Price!E314-1</f>
        <v>-8.1585081585081598E-3</v>
      </c>
      <c r="G347" s="18">
        <f>Price!F315/Price!F314-1</f>
        <v>-1.1045697855531555E-2</v>
      </c>
      <c r="H347" s="18">
        <f>Price!G315/Price!G314-1</f>
        <v>1.0545905707196157E-2</v>
      </c>
      <c r="I347" s="18">
        <f>Price!H315/Price!H314-1</f>
        <v>-8.7695258975061252E-3</v>
      </c>
      <c r="J347" s="18">
        <f>Price!I315/Price!I314-1</f>
        <v>5.0327528359161988E-3</v>
      </c>
      <c r="K347" s="18">
        <f>Price!J315/Price!J314-1</f>
        <v>1.1363636363636465E-2</v>
      </c>
      <c r="L347" s="18">
        <f>Price!K315/Price!K314-1</f>
        <v>1.7869415807560074E-2</v>
      </c>
      <c r="M347" s="19"/>
      <c r="N347" s="18">
        <f t="shared" si="48"/>
        <v>9.1154362643226512E-4</v>
      </c>
      <c r="O347" s="21">
        <f t="shared" si="49"/>
        <v>91.154362643226506</v>
      </c>
      <c r="P347" s="21">
        <f t="shared" si="50"/>
        <v>9.9147376214041415E-3</v>
      </c>
      <c r="Q347" s="18">
        <f t="shared" si="51"/>
        <v>1.2706247520674428E-2</v>
      </c>
      <c r="R347" s="25">
        <f t="shared" si="52"/>
        <v>1.630829213683881E-2</v>
      </c>
      <c r="S347" s="18">
        <f t="shared" si="53"/>
        <v>2.3065128787226268E-2</v>
      </c>
      <c r="T347" s="19">
        <f t="shared" si="54"/>
        <v>5.9437318924135439E-4</v>
      </c>
      <c r="U347" s="19">
        <f t="shared" si="54"/>
        <v>7.6286972945243596E-4</v>
      </c>
      <c r="V347" s="19">
        <f t="shared" si="54"/>
        <v>1.0789412165330288E-3</v>
      </c>
      <c r="W347" s="19"/>
      <c r="X347" s="19"/>
      <c r="Y347" s="19"/>
      <c r="Z347" s="19"/>
      <c r="AA347" s="19"/>
      <c r="AB347" s="19"/>
      <c r="AC347" s="19"/>
      <c r="AD347" s="20"/>
    </row>
    <row r="348" spans="2:30" s="17" customFormat="1" ht="16.2" x14ac:dyDescent="0.3">
      <c r="B348" s="17">
        <v>315</v>
      </c>
      <c r="C348" s="18">
        <f>Price!B316/Price!B315-1</f>
        <v>-1.1041935862798002E-2</v>
      </c>
      <c r="D348" s="18">
        <f>Price!C316/Price!C315-1</f>
        <v>-2.1521906225980048E-2</v>
      </c>
      <c r="E348" s="18">
        <f>Price!D316/Price!D315-1</f>
        <v>1.0689582896667993E-3</v>
      </c>
      <c r="F348" s="18">
        <f>Price!E316/Price!E315-1</f>
        <v>-1.7794191707235174E-2</v>
      </c>
      <c r="G348" s="18">
        <f>Price!F316/Price!F315-1</f>
        <v>9.1520043227177883E-3</v>
      </c>
      <c r="H348" s="18">
        <f>Price!G316/Price!G315-1</f>
        <v>-1.5960712093308738E-2</v>
      </c>
      <c r="I348" s="18">
        <f>Price!H316/Price!H315-1</f>
        <v>-1.9353055017970688E-2</v>
      </c>
      <c r="J348" s="18">
        <f>Price!I316/Price!I315-1</f>
        <v>5.087036006676815E-3</v>
      </c>
      <c r="K348" s="18">
        <f>Price!J316/Price!J315-1</f>
        <v>-7.9312623925975601E-3</v>
      </c>
      <c r="L348" s="18">
        <f>Price!K316/Price!K315-1</f>
        <v>3.3760972316003723E-3</v>
      </c>
      <c r="M348" s="19"/>
      <c r="N348" s="18">
        <f t="shared" si="48"/>
        <v>-7.4918967449228435E-3</v>
      </c>
      <c r="O348" s="21">
        <f t="shared" si="49"/>
        <v>-749.18967449228433</v>
      </c>
      <c r="P348" s="21">
        <f t="shared" si="50"/>
        <v>1.1327609830943884E-2</v>
      </c>
      <c r="Q348" s="18">
        <f t="shared" si="51"/>
        <v>1.4516916112724543E-2</v>
      </c>
      <c r="R348" s="25">
        <f t="shared" si="52"/>
        <v>1.8632260115119193E-2</v>
      </c>
      <c r="S348" s="18">
        <f t="shared" si="53"/>
        <v>2.6351961048180432E-2</v>
      </c>
      <c r="T348" s="19">
        <f t="shared" si="54"/>
        <v>6.7907269347853108E-4</v>
      </c>
      <c r="U348" s="19">
        <f t="shared" si="54"/>
        <v>8.715803662236592E-4</v>
      </c>
      <c r="V348" s="19">
        <f t="shared" si="54"/>
        <v>1.232692744690022E-3</v>
      </c>
      <c r="W348" s="19"/>
      <c r="X348" s="19"/>
      <c r="Y348" s="19"/>
      <c r="Z348" s="19"/>
      <c r="AA348" s="19"/>
      <c r="AB348" s="19"/>
      <c r="AC348" s="19"/>
      <c r="AD348" s="20"/>
    </row>
    <row r="349" spans="2:30" s="17" customFormat="1" ht="16.2" x14ac:dyDescent="0.3">
      <c r="B349" s="17">
        <v>316</v>
      </c>
      <c r="C349" s="18">
        <f>Price!B317/Price!B316-1</f>
        <v>-1.7816842855445936E-3</v>
      </c>
      <c r="D349" s="18">
        <f>Price!C317/Price!C316-1</f>
        <v>-5.3242559134154543E-3</v>
      </c>
      <c r="E349" s="18">
        <f>Price!D317/Price!D316-1</f>
        <v>5.8415862314440403E-3</v>
      </c>
      <c r="F349" s="18">
        <f>Price!E317/Price!E316-1</f>
        <v>-4.8538711331396311E-2</v>
      </c>
      <c r="G349" s="18">
        <f>Price!F317/Price!F316-1</f>
        <v>-2.6285206661352811E-2</v>
      </c>
      <c r="H349" s="18">
        <f>Price!G317/Price!G316-1</f>
        <v>-1.0917030567685559E-2</v>
      </c>
      <c r="I349" s="18">
        <f>Price!H317/Price!H316-1</f>
        <v>8.4578517056677072E-4</v>
      </c>
      <c r="J349" s="18">
        <f>Price!I317/Price!I316-1</f>
        <v>-1.9375247133254225E-2</v>
      </c>
      <c r="K349" s="18">
        <f>Price!J317/Price!J316-1</f>
        <v>-1.9986675549632515E-3</v>
      </c>
      <c r="L349" s="18">
        <f>Price!K317/Price!K316-1</f>
        <v>-4.710632570659401E-3</v>
      </c>
      <c r="M349" s="19"/>
      <c r="N349" s="18">
        <f t="shared" si="48"/>
        <v>-1.122440646162608E-2</v>
      </c>
      <c r="O349" s="21">
        <f t="shared" si="49"/>
        <v>-1122.4406461626081</v>
      </c>
      <c r="P349" s="21">
        <f t="shared" si="50"/>
        <v>1.6241830952017536E-2</v>
      </c>
      <c r="Q349" s="18">
        <f t="shared" si="51"/>
        <v>2.0814743883868825E-2</v>
      </c>
      <c r="R349" s="25">
        <f t="shared" si="52"/>
        <v>2.6715434549758717E-2</v>
      </c>
      <c r="S349" s="18">
        <f t="shared" si="53"/>
        <v>3.7784148905756723E-2</v>
      </c>
      <c r="T349" s="19">
        <f t="shared" si="54"/>
        <v>9.7367265082527038E-4</v>
      </c>
      <c r="U349" s="19">
        <f t="shared" si="54"/>
        <v>1.2496953179506397E-3</v>
      </c>
      <c r="V349" s="19">
        <f t="shared" si="54"/>
        <v>1.7674679366463991E-3</v>
      </c>
      <c r="W349" s="19"/>
      <c r="X349" s="19"/>
      <c r="Y349" s="19"/>
      <c r="Z349" s="19"/>
      <c r="AA349" s="19"/>
      <c r="AB349" s="19"/>
      <c r="AC349" s="19"/>
      <c r="AD349" s="20"/>
    </row>
    <row r="350" spans="2:30" s="17" customFormat="1" ht="16.2" x14ac:dyDescent="0.3">
      <c r="B350" s="17">
        <v>317</v>
      </c>
      <c r="C350" s="18">
        <f>Price!B318/Price!B317-1</f>
        <v>-5.8305568776773065E-3</v>
      </c>
      <c r="D350" s="18">
        <f>Price!C318/Price!C317-1</f>
        <v>-6.4935064935063291E-3</v>
      </c>
      <c r="E350" s="18">
        <f>Price!D318/Price!D317-1</f>
        <v>-4.8938384679433899E-2</v>
      </c>
      <c r="F350" s="18">
        <f>Price!E318/Price!E317-1</f>
        <v>5.3888988683303829E-4</v>
      </c>
      <c r="G350" s="18">
        <f>Price!F318/Price!F317-1</f>
        <v>-5.6301591566634279E-3</v>
      </c>
      <c r="H350" s="18">
        <f>Price!G318/Price!G317-1</f>
        <v>-4.4150110375277274E-3</v>
      </c>
      <c r="I350" s="18">
        <f>Price!H318/Price!H317-1</f>
        <v>8.4507042253521014E-3</v>
      </c>
      <c r="J350" s="18">
        <f>Price!I318/Price!I317-1</f>
        <v>-5.161290322580725E-3</v>
      </c>
      <c r="K350" s="18">
        <f>Price!J318/Price!J317-1</f>
        <v>1.6688918558077415E-2</v>
      </c>
      <c r="L350" s="18">
        <f>Price!K318/Price!K317-1</f>
        <v>1.3522650439485862E-3</v>
      </c>
      <c r="M350" s="19"/>
      <c r="N350" s="18">
        <f t="shared" si="48"/>
        <v>-4.9438130853178275E-3</v>
      </c>
      <c r="O350" s="21">
        <f t="shared" si="49"/>
        <v>-494.38130853178274</v>
      </c>
      <c r="P350" s="21">
        <f t="shared" si="50"/>
        <v>1.7180728858159171E-2</v>
      </c>
      <c r="Q350" s="18">
        <f t="shared" si="51"/>
        <v>2.2017989965371184E-2</v>
      </c>
      <c r="R350" s="25">
        <f t="shared" si="52"/>
        <v>2.8259784176012926E-2</v>
      </c>
      <c r="S350" s="18">
        <f t="shared" si="53"/>
        <v>3.9968352053650708E-2</v>
      </c>
      <c r="T350" s="19">
        <f t="shared" si="54"/>
        <v>1.0299581284803413E-3</v>
      </c>
      <c r="U350" s="19">
        <f t="shared" si="54"/>
        <v>1.3219369464225275E-3</v>
      </c>
      <c r="V350" s="19">
        <f t="shared" si="54"/>
        <v>1.8696406504120006E-3</v>
      </c>
      <c r="W350" s="19"/>
      <c r="X350" s="19"/>
      <c r="Y350" s="19"/>
      <c r="Z350" s="19"/>
      <c r="AA350" s="19"/>
      <c r="AB350" s="19"/>
      <c r="AC350" s="19"/>
      <c r="AD350" s="20"/>
    </row>
    <row r="351" spans="2:30" s="17" customFormat="1" ht="16.2" x14ac:dyDescent="0.3">
      <c r="B351" s="17">
        <v>318</v>
      </c>
      <c r="C351" s="18">
        <f>Price!B319/Price!B318-1</f>
        <v>-7.301017354877315E-3</v>
      </c>
      <c r="D351" s="18">
        <f>Price!C319/Price!C318-1</f>
        <v>-1.5986574810104348E-2</v>
      </c>
      <c r="E351" s="18">
        <f>Price!D319/Price!D318-1</f>
        <v>4.8808247061655763E-3</v>
      </c>
      <c r="F351" s="18">
        <f>Price!E319/Price!E318-1</f>
        <v>1.3105924596050089E-2</v>
      </c>
      <c r="G351" s="18">
        <f>Price!F319/Price!F318-1</f>
        <v>-2.4068371771507335E-3</v>
      </c>
      <c r="H351" s="18">
        <f>Price!G319/Price!G318-1</f>
        <v>-6.0183718720303592E-3</v>
      </c>
      <c r="I351" s="18">
        <f>Price!H319/Price!H318-1</f>
        <v>-6.424581005586627E-3</v>
      </c>
      <c r="J351" s="18">
        <f>Price!I319/Price!I318-1</f>
        <v>-1.4591439688715901E-3</v>
      </c>
      <c r="K351" s="18">
        <f>Price!J319/Price!J318-1</f>
        <v>-1.707156927117548E-2</v>
      </c>
      <c r="L351" s="18">
        <f>Price!K319/Price!K318-1</f>
        <v>5.4017555705605513E-3</v>
      </c>
      <c r="M351" s="19"/>
      <c r="N351" s="18">
        <f t="shared" si="48"/>
        <v>-3.3279590587020234E-3</v>
      </c>
      <c r="O351" s="21">
        <f t="shared" si="49"/>
        <v>-332.79590587020232</v>
      </c>
      <c r="P351" s="21">
        <f t="shared" si="50"/>
        <v>9.4265904698252728E-3</v>
      </c>
      <c r="Q351" s="18">
        <f t="shared" si="51"/>
        <v>1.2080661774352391E-2</v>
      </c>
      <c r="R351" s="25">
        <f t="shared" si="52"/>
        <v>1.5505361524078276E-2</v>
      </c>
      <c r="S351" s="18">
        <f t="shared" si="53"/>
        <v>2.1929528698931673E-2</v>
      </c>
      <c r="T351" s="19">
        <f t="shared" si="54"/>
        <v>5.6510952232629132E-4</v>
      </c>
      <c r="U351" s="19">
        <f t="shared" si="54"/>
        <v>7.2531021959167867E-4</v>
      </c>
      <c r="V351" s="19">
        <f t="shared" si="54"/>
        <v>1.0258200849728124E-3</v>
      </c>
      <c r="W351" s="19"/>
      <c r="X351" s="19"/>
      <c r="Y351" s="19"/>
      <c r="Z351" s="19"/>
      <c r="AA351" s="19"/>
      <c r="AB351" s="19"/>
      <c r="AC351" s="19"/>
      <c r="AD351" s="20"/>
    </row>
    <row r="352" spans="2:30" s="17" customFormat="1" ht="16.2" x14ac:dyDescent="0.3">
      <c r="B352" s="17">
        <v>319</v>
      </c>
      <c r="C352" s="18">
        <f>Price!B320/Price!B319-1</f>
        <v>-1.4950566674704624E-2</v>
      </c>
      <c r="D352" s="18">
        <f>Price!C320/Price!C319-1</f>
        <v>-4.3981689255900847E-3</v>
      </c>
      <c r="E352" s="18">
        <f>Price!D320/Price!D319-1</f>
        <v>-2.7029970378114498E-2</v>
      </c>
      <c r="F352" s="18">
        <f>Price!E320/Price!E319-1</f>
        <v>-1.6480595427963762E-2</v>
      </c>
      <c r="G352" s="18">
        <f>Price!F320/Price!F319-1</f>
        <v>8.3718117507731726E-3</v>
      </c>
      <c r="H352" s="18">
        <f>Price!G320/Price!G319-1</f>
        <v>0</v>
      </c>
      <c r="I352" s="18">
        <f>Price!H320/Price!H319-1</f>
        <v>-6.7472589260612059E-3</v>
      </c>
      <c r="J352" s="18">
        <f>Price!I320/Price!I319-1</f>
        <v>1.4693943822049249E-2</v>
      </c>
      <c r="K352" s="18">
        <f>Price!J320/Price!J319-1</f>
        <v>-9.3520374081494939E-3</v>
      </c>
      <c r="L352" s="18">
        <f>Price!K320/Price!K319-1</f>
        <v>0</v>
      </c>
      <c r="M352" s="19"/>
      <c r="N352" s="18">
        <f t="shared" si="48"/>
        <v>-5.5892842167761247E-3</v>
      </c>
      <c r="O352" s="21">
        <f t="shared" si="49"/>
        <v>-558.9284216776125</v>
      </c>
      <c r="P352" s="21">
        <f t="shared" si="50"/>
        <v>1.225505338521587E-2</v>
      </c>
      <c r="Q352" s="18">
        <f t="shared" si="51"/>
        <v>1.5705482851656054E-2</v>
      </c>
      <c r="R352" s="25">
        <f t="shared" si="52"/>
        <v>2.0157769009156234E-2</v>
      </c>
      <c r="S352" s="18">
        <f t="shared" si="53"/>
        <v>2.8509517388953947E-2</v>
      </c>
      <c r="T352" s="19">
        <f t="shared" si="54"/>
        <v>7.3467150045088429E-4</v>
      </c>
      <c r="U352" s="19">
        <f t="shared" si="54"/>
        <v>9.4294066241571068E-4</v>
      </c>
      <c r="V352" s="19">
        <f t="shared" si="54"/>
        <v>1.3336189733934114E-3</v>
      </c>
      <c r="W352" s="19"/>
      <c r="X352" s="19"/>
      <c r="Y352" s="19"/>
      <c r="Z352" s="19"/>
      <c r="AA352" s="19"/>
      <c r="AB352" s="19"/>
      <c r="AC352" s="19"/>
      <c r="AD352" s="20"/>
    </row>
    <row r="353" spans="2:30" s="17" customFormat="1" ht="16.2" x14ac:dyDescent="0.3">
      <c r="B353" s="17">
        <v>320</v>
      </c>
      <c r="C353" s="18">
        <f>Price!B321/Price!B320-1</f>
        <v>2.8274173806609681E-2</v>
      </c>
      <c r="D353" s="18">
        <f>Price!C321/Price!C320-1</f>
        <v>1.5055896141363156E-2</v>
      </c>
      <c r="E353" s="18">
        <f>Price!D321/Price!D320-1</f>
        <v>7.3291397103266043E-2</v>
      </c>
      <c r="F353" s="18">
        <f>Price!E321/Price!E320-1</f>
        <v>1.6216216216216051E-3</v>
      </c>
      <c r="G353" s="18">
        <f>Price!F321/Price!F320-1</f>
        <v>6.8842299907543314E-3</v>
      </c>
      <c r="H353" s="18">
        <f>Price!G321/Price!G320-1</f>
        <v>1.306564690885903E-2</v>
      </c>
      <c r="I353" s="18">
        <f>Price!H321/Price!H320-1</f>
        <v>1.585055193886209E-2</v>
      </c>
      <c r="J353" s="18">
        <f>Price!I321/Price!I320-1</f>
        <v>2.6882150572045793E-2</v>
      </c>
      <c r="K353" s="18">
        <f>Price!J321/Price!J320-1</f>
        <v>2.6972353337826327E-3</v>
      </c>
      <c r="L353" s="18">
        <f>Price!K321/Price!K320-1</f>
        <v>-1.343183344526655E-3</v>
      </c>
      <c r="M353" s="19"/>
      <c r="N353" s="18">
        <f t="shared" si="48"/>
        <v>1.8227972007263771E-2</v>
      </c>
      <c r="O353" s="21">
        <f t="shared" si="49"/>
        <v>1822.7972007263772</v>
      </c>
      <c r="P353" s="21">
        <f t="shared" si="50"/>
        <v>2.1804308473129343E-2</v>
      </c>
      <c r="Q353" s="18">
        <f t="shared" si="51"/>
        <v>2.7943345659356311E-2</v>
      </c>
      <c r="R353" s="25">
        <f t="shared" si="52"/>
        <v>3.58648958751955E-2</v>
      </c>
      <c r="S353" s="18">
        <f t="shared" si="53"/>
        <v>5.072440666139514E-2</v>
      </c>
      <c r="T353" s="19">
        <f t="shared" si="54"/>
        <v>1.3071345769552268E-3</v>
      </c>
      <c r="U353" s="19">
        <f t="shared" si="54"/>
        <v>1.6776890666157561E-3</v>
      </c>
      <c r="V353" s="19">
        <f t="shared" si="54"/>
        <v>2.3727876629707398E-3</v>
      </c>
      <c r="W353" s="19"/>
      <c r="X353" s="19"/>
      <c r="Y353" s="19"/>
      <c r="Z353" s="19"/>
      <c r="AA353" s="19"/>
      <c r="AB353" s="19"/>
      <c r="AC353" s="19"/>
      <c r="AD353" s="20"/>
    </row>
    <row r="354" spans="2:30" s="17" customFormat="1" ht="16.2" x14ac:dyDescent="0.3">
      <c r="B354" s="17">
        <v>321</v>
      </c>
      <c r="C354" s="18">
        <f>Price!B322/Price!B321-1</f>
        <v>2.1426020711818872E-3</v>
      </c>
      <c r="D354" s="18">
        <f>Price!C322/Price!C321-1</f>
        <v>6.0396127542410305E-3</v>
      </c>
      <c r="E354" s="18">
        <f>Price!D322/Price!D321-1</f>
        <v>3.629158410678901E-3</v>
      </c>
      <c r="F354" s="18">
        <f>Price!E322/Price!E321-1</f>
        <v>1.3491635186184459E-2</v>
      </c>
      <c r="G354" s="18">
        <f>Price!F322/Price!F321-1</f>
        <v>6.0833364354937469E-3</v>
      </c>
      <c r="H354" s="18">
        <f>Price!G322/Price!G321-1</f>
        <v>7.8641082101289506E-3</v>
      </c>
      <c r="I354" s="18">
        <f>Price!H322/Price!H321-1</f>
        <v>4.7366954583449861E-3</v>
      </c>
      <c r="J354" s="18">
        <f>Price!I322/Price!I321-1</f>
        <v>-8.8819633813791432E-3</v>
      </c>
      <c r="K354" s="18">
        <f>Price!J322/Price!J321-1</f>
        <v>1.0087424344317419E-2</v>
      </c>
      <c r="L354" s="18">
        <f>Price!K322/Price!K321-1</f>
        <v>1.143241425689312E-2</v>
      </c>
      <c r="M354" s="19"/>
      <c r="N354" s="18">
        <f t="shared" si="48"/>
        <v>5.6625023746085358E-3</v>
      </c>
      <c r="O354" s="21">
        <f t="shared" si="49"/>
        <v>566.25023746085355</v>
      </c>
      <c r="P354" s="21">
        <f t="shared" si="50"/>
        <v>6.2205422088063541E-3</v>
      </c>
      <c r="Q354" s="18">
        <f t="shared" si="51"/>
        <v>7.97194560623205E-3</v>
      </c>
      <c r="R354" s="25">
        <f t="shared" si="52"/>
        <v>1.0231881413759849E-2</v>
      </c>
      <c r="S354" s="18">
        <f t="shared" si="53"/>
        <v>1.4471145142837977E-2</v>
      </c>
      <c r="T354" s="19">
        <f t="shared" si="54"/>
        <v>3.7291188659161612E-4</v>
      </c>
      <c r="U354" s="19">
        <f t="shared" si="54"/>
        <v>4.7862722475226739E-4</v>
      </c>
      <c r="V354" s="19">
        <f t="shared" si="54"/>
        <v>6.7693161781461986E-4</v>
      </c>
      <c r="W354" s="19"/>
      <c r="X354" s="19"/>
      <c r="Y354" s="19"/>
      <c r="Z354" s="19"/>
      <c r="AA354" s="19"/>
      <c r="AB354" s="19"/>
      <c r="AC354" s="19"/>
      <c r="AD354" s="20"/>
    </row>
    <row r="355" spans="2:30" s="17" customFormat="1" ht="16.2" x14ac:dyDescent="0.3">
      <c r="B355" s="17">
        <v>322</v>
      </c>
      <c r="C355" s="18">
        <f>Price!B323/Price!B322-1</f>
        <v>1.9004632379142405E-2</v>
      </c>
      <c r="D355" s="18">
        <f>Price!C323/Price!C322-1</f>
        <v>1.8539772225654172E-3</v>
      </c>
      <c r="E355" s="18">
        <f>Price!D323/Price!D322-1</f>
        <v>3.678380681227944E-3</v>
      </c>
      <c r="F355" s="18">
        <f>Price!E323/Price!E322-1</f>
        <v>1.7749378771747537E-4</v>
      </c>
      <c r="G355" s="18">
        <f>Price!F323/Price!F322-1</f>
        <v>-9.3612114073576835E-3</v>
      </c>
      <c r="H355" s="18">
        <f>Price!G323/Price!G322-1</f>
        <v>-1.8414481897627843E-2</v>
      </c>
      <c r="I355" s="18">
        <f>Price!H323/Price!H322-1</f>
        <v>-3.8824181919023815E-2</v>
      </c>
      <c r="J355" s="18">
        <f>Price!I323/Price!I322-1</f>
        <v>-8.9615596258154628E-3</v>
      </c>
      <c r="K355" s="18">
        <f>Price!J323/Price!J322-1</f>
        <v>9.9866844207723293E-3</v>
      </c>
      <c r="L355" s="18">
        <f>Price!K323/Price!K322-1</f>
        <v>-2.2273936170212782E-2</v>
      </c>
      <c r="M355" s="19"/>
      <c r="N355" s="18">
        <f t="shared" si="48"/>
        <v>-6.3134202528612017E-3</v>
      </c>
      <c r="O355" s="21">
        <f t="shared" si="49"/>
        <v>-631.34202528612013</v>
      </c>
      <c r="P355" s="21">
        <f t="shared" si="50"/>
        <v>1.696334837364594E-2</v>
      </c>
      <c r="Q355" s="18">
        <f t="shared" si="51"/>
        <v>2.173940566512441E-2</v>
      </c>
      <c r="R355" s="25">
        <f t="shared" si="52"/>
        <v>2.790222509763287E-2</v>
      </c>
      <c r="S355" s="18">
        <f t="shared" si="53"/>
        <v>3.9462649425645389E-2</v>
      </c>
      <c r="T355" s="19">
        <f t="shared" si="54"/>
        <v>1.0169265045692829E-3</v>
      </c>
      <c r="U355" s="19">
        <f t="shared" si="54"/>
        <v>1.3052110382098033E-3</v>
      </c>
      <c r="V355" s="19">
        <f t="shared" si="54"/>
        <v>1.8459848792391042E-3</v>
      </c>
      <c r="W355" s="19"/>
      <c r="X355" s="19"/>
      <c r="Y355" s="19"/>
      <c r="Z355" s="19"/>
      <c r="AA355" s="19"/>
      <c r="AB355" s="19"/>
      <c r="AC355" s="19"/>
      <c r="AD355" s="20"/>
    </row>
    <row r="356" spans="2:30" s="17" customFormat="1" ht="16.2" x14ac:dyDescent="0.3">
      <c r="B356" s="17">
        <v>323</v>
      </c>
      <c r="C356" s="18">
        <f>Price!B324/Price!B323-1</f>
        <v>-6.527567315537941E-3</v>
      </c>
      <c r="D356" s="18">
        <f>Price!C324/Price!C323-1</f>
        <v>2.5555163905535139E-3</v>
      </c>
      <c r="E356" s="18">
        <f>Price!D324/Price!D323-1</f>
        <v>-5.5491137982441874E-3</v>
      </c>
      <c r="F356" s="18">
        <f>Price!E324/Price!E323-1</f>
        <v>6.3886424134871334E-3</v>
      </c>
      <c r="G356" s="18">
        <f>Price!F324/Price!F323-1</f>
        <v>-5.3597940743460581E-3</v>
      </c>
      <c r="H356" s="18">
        <f>Price!G324/Price!G323-1</f>
        <v>3.4976152623211743E-3</v>
      </c>
      <c r="I356" s="18">
        <f>Price!H324/Price!H323-1</f>
        <v>6.8955568378534338E-2</v>
      </c>
      <c r="J356" s="18">
        <f>Price!I324/Price!I323-1</f>
        <v>-1.9116363924803759E-2</v>
      </c>
      <c r="K356" s="18">
        <f>Price!J324/Price!J323-1</f>
        <v>0</v>
      </c>
      <c r="L356" s="18">
        <f>Price!K324/Price!K323-1</f>
        <v>2.3121387283236761E-2</v>
      </c>
      <c r="M356" s="19"/>
      <c r="N356" s="18">
        <f t="shared" ref="N356:N419" si="55">SUM(C356:L356)/10</f>
        <v>6.7965890615200976E-3</v>
      </c>
      <c r="O356" s="21">
        <f t="shared" ref="O356:O419" si="56">N356*$C$2</f>
        <v>679.65890615200976</v>
      </c>
      <c r="P356" s="21">
        <f t="shared" ref="P356:P419" si="57">_xlfn.STDEV.S(C356:L356)</f>
        <v>2.4391883944503378E-2</v>
      </c>
      <c r="Q356" s="18">
        <f t="shared" ref="Q356:Q419" si="58">P356*NORMSINV(Q$33)</f>
        <v>3.1259457055660508E-2</v>
      </c>
      <c r="R356" s="25">
        <f t="shared" ref="R356:R419" si="59">P356*NORMSINV(R$33)</f>
        <v>4.012107877429575E-2</v>
      </c>
      <c r="S356" s="18">
        <f t="shared" ref="S356:S419" si="60">P356*NORMSINV(S$33)</f>
        <v>5.6744007358146352E-2</v>
      </c>
      <c r="T356" s="19">
        <f t="shared" ref="T356:V419" si="61">Q356/SQRT(457)</f>
        <v>1.4622557252953552E-3</v>
      </c>
      <c r="U356" s="19">
        <f t="shared" si="61"/>
        <v>1.8767849050697557E-3</v>
      </c>
      <c r="V356" s="19">
        <f t="shared" si="61"/>
        <v>2.6543727067270405E-3</v>
      </c>
      <c r="W356" s="19"/>
      <c r="X356" s="19"/>
      <c r="Y356" s="19"/>
      <c r="Z356" s="19"/>
      <c r="AA356" s="19"/>
      <c r="AB356" s="19"/>
      <c r="AC356" s="19"/>
      <c r="AD356" s="20"/>
    </row>
    <row r="357" spans="2:30" s="17" customFormat="1" ht="16.2" x14ac:dyDescent="0.3">
      <c r="B357" s="17">
        <v>324</v>
      </c>
      <c r="C357" s="18">
        <f>Price!B325/Price!B324-1</f>
        <v>1.8772732605889519E-3</v>
      </c>
      <c r="D357" s="18">
        <f>Price!C325/Price!C324-1</f>
        <v>4.2190384108289347E-3</v>
      </c>
      <c r="E357" s="18">
        <f>Price!D325/Price!D324-1</f>
        <v>4.5057050054134962E-2</v>
      </c>
      <c r="F357" s="18">
        <f>Price!E325/Price!E324-1</f>
        <v>-5.6427437841651829E-3</v>
      </c>
      <c r="G357" s="18">
        <f>Price!F325/Price!F324-1</f>
        <v>-1.1055861358935215E-2</v>
      </c>
      <c r="H357" s="18">
        <f>Price!G325/Price!G324-1</f>
        <v>-5.069708491761804E-3</v>
      </c>
      <c r="I357" s="18">
        <f>Price!H325/Price!H324-1</f>
        <v>1.025641025641022E-2</v>
      </c>
      <c r="J357" s="18">
        <f>Price!I325/Price!I324-1</f>
        <v>-2.2400129387028844E-2</v>
      </c>
      <c r="K357" s="18">
        <f>Price!J325/Price!J324-1</f>
        <v>-1.8457481872115933E-2</v>
      </c>
      <c r="L357" s="18">
        <f>Price!K325/Price!K324-1</f>
        <v>-4.0545031571950774E-2</v>
      </c>
      <c r="M357" s="19"/>
      <c r="N357" s="18">
        <f t="shared" si="55"/>
        <v>-4.1761184483994681E-3</v>
      </c>
      <c r="O357" s="21">
        <f t="shared" si="56"/>
        <v>-417.6118448399468</v>
      </c>
      <c r="P357" s="21">
        <f t="shared" si="57"/>
        <v>2.2726331005548384E-2</v>
      </c>
      <c r="Q357" s="18">
        <f t="shared" si="58"/>
        <v>2.9124965079245328E-2</v>
      </c>
      <c r="R357" s="25">
        <f t="shared" si="59"/>
        <v>3.7381487981775943E-2</v>
      </c>
      <c r="S357" s="18">
        <f t="shared" si="60"/>
        <v>5.2869351819505923E-2</v>
      </c>
      <c r="T357" s="19">
        <f t="shared" si="61"/>
        <v>1.3624084020500235E-3</v>
      </c>
      <c r="U357" s="19">
        <f t="shared" si="61"/>
        <v>1.7486322530836549E-3</v>
      </c>
      <c r="V357" s="19">
        <f t="shared" si="61"/>
        <v>2.4731239654313766E-3</v>
      </c>
      <c r="W357" s="19"/>
      <c r="X357" s="19"/>
      <c r="Y357" s="19"/>
      <c r="Z357" s="19"/>
      <c r="AA357" s="19"/>
      <c r="AB357" s="19"/>
      <c r="AC357" s="19"/>
      <c r="AD357" s="20"/>
    </row>
    <row r="358" spans="2:30" s="17" customFormat="1" ht="16.2" x14ac:dyDescent="0.3">
      <c r="B358" s="17">
        <v>325</v>
      </c>
      <c r="C358" s="18">
        <f>Price!B326/Price!B325-1</f>
        <v>-9.1345590818596722E-3</v>
      </c>
      <c r="D358" s="18">
        <f>Price!C326/Price!C325-1</f>
        <v>-8.3150984682713869E-3</v>
      </c>
      <c r="E358" s="18">
        <f>Price!D326/Price!D325-1</f>
        <v>-9.5433535224735966E-3</v>
      </c>
      <c r="F358" s="18">
        <f>Price!E326/Price!E325-1</f>
        <v>-4.7880829934384694E-3</v>
      </c>
      <c r="G358" s="18">
        <f>Price!F326/Price!F325-1</f>
        <v>1.3040066323656729E-2</v>
      </c>
      <c r="H358" s="18">
        <f>Price!G326/Price!G325-1</f>
        <v>4.1401273885350864E-3</v>
      </c>
      <c r="I358" s="18">
        <f>Price!H326/Price!H325-1</f>
        <v>-2.938819129040926E-3</v>
      </c>
      <c r="J358" s="18">
        <f>Price!I326/Price!I325-1</f>
        <v>-1.3317892298784106E-2</v>
      </c>
      <c r="K358" s="18">
        <f>Price!J326/Price!J325-1</f>
        <v>8.7306917394223138E-3</v>
      </c>
      <c r="L358" s="18">
        <f>Price!K326/Price!K325-1</f>
        <v>-4.4683062002078167E-2</v>
      </c>
      <c r="M358" s="19"/>
      <c r="N358" s="18">
        <f t="shared" si="55"/>
        <v>-6.6809982044332191E-3</v>
      </c>
      <c r="O358" s="21">
        <f t="shared" si="56"/>
        <v>-668.09982044332196</v>
      </c>
      <c r="P358" s="21">
        <f t="shared" si="57"/>
        <v>1.5868252382567991E-2</v>
      </c>
      <c r="Q358" s="18">
        <f t="shared" si="58"/>
        <v>2.0335983683336847E-2</v>
      </c>
      <c r="R358" s="25">
        <f t="shared" si="59"/>
        <v>2.610095248484829E-2</v>
      </c>
      <c r="S358" s="18">
        <f t="shared" si="60"/>
        <v>3.6915075194930549E-2</v>
      </c>
      <c r="T358" s="19">
        <f t="shared" si="61"/>
        <v>9.5127719325142652E-4</v>
      </c>
      <c r="U358" s="19">
        <f t="shared" si="61"/>
        <v>1.2209510593441429E-3</v>
      </c>
      <c r="V358" s="19">
        <f t="shared" si="61"/>
        <v>1.7268143831602827E-3</v>
      </c>
      <c r="W358" s="19"/>
      <c r="X358" s="19"/>
      <c r="Y358" s="19"/>
      <c r="Z358" s="19"/>
      <c r="AA358" s="19"/>
      <c r="AB358" s="19"/>
      <c r="AC358" s="19"/>
      <c r="AD358" s="20"/>
    </row>
    <row r="359" spans="2:30" s="17" customFormat="1" ht="16.2" x14ac:dyDescent="0.3">
      <c r="B359" s="17">
        <v>326</v>
      </c>
      <c r="C359" s="18">
        <f>Price!B327/Price!B326-1</f>
        <v>4.7275735728637969E-3</v>
      </c>
      <c r="D359" s="18">
        <f>Price!C327/Price!C326-1</f>
        <v>1.7740511915269153E-2</v>
      </c>
      <c r="E359" s="18">
        <f>Price!D327/Price!D326-1</f>
        <v>-1.146581377104583E-2</v>
      </c>
      <c r="F359" s="18">
        <f>Price!E327/Price!E326-1</f>
        <v>4.098360655737654E-3</v>
      </c>
      <c r="G359" s="18">
        <f>Price!F327/Price!F326-1</f>
        <v>1.0804411723364549E-2</v>
      </c>
      <c r="H359" s="18">
        <f>Price!G327/Price!G326-1</f>
        <v>1.2686330478908214E-3</v>
      </c>
      <c r="I359" s="18">
        <f>Price!H327/Price!H326-1</f>
        <v>4.4212218649517743E-2</v>
      </c>
      <c r="J359" s="18">
        <f>Price!I327/Price!I326-1</f>
        <v>-6.7069081153581234E-4</v>
      </c>
      <c r="K359" s="18">
        <f>Price!J327/Price!J326-1</f>
        <v>-1.3315579227696439E-2</v>
      </c>
      <c r="L359" s="18">
        <f>Price!K327/Price!K326-1</f>
        <v>2.3205221174764201E-2</v>
      </c>
      <c r="M359" s="19"/>
      <c r="N359" s="18">
        <f t="shared" si="55"/>
        <v>8.0604846929129836E-3</v>
      </c>
      <c r="O359" s="21">
        <f t="shared" si="56"/>
        <v>806.04846929129837</v>
      </c>
      <c r="P359" s="21">
        <f t="shared" si="57"/>
        <v>1.7078006688483586E-2</v>
      </c>
      <c r="Q359" s="18">
        <f t="shared" si="58"/>
        <v>2.18863462080073E-2</v>
      </c>
      <c r="R359" s="25">
        <f t="shared" si="59"/>
        <v>2.8090821242653715E-2</v>
      </c>
      <c r="S359" s="18">
        <f t="shared" si="60"/>
        <v>3.9729384552609048E-2</v>
      </c>
      <c r="T359" s="19">
        <f t="shared" si="61"/>
        <v>1.0238000932476124E-3</v>
      </c>
      <c r="U359" s="19">
        <f t="shared" si="61"/>
        <v>1.3140331937684978E-3</v>
      </c>
      <c r="V359" s="19">
        <f t="shared" si="61"/>
        <v>1.8584622222027232E-3</v>
      </c>
      <c r="W359" s="19"/>
      <c r="X359" s="19"/>
      <c r="Y359" s="19"/>
      <c r="Z359" s="19"/>
      <c r="AA359" s="19"/>
      <c r="AB359" s="19"/>
      <c r="AC359" s="19"/>
      <c r="AD359" s="20"/>
    </row>
    <row r="360" spans="2:30" s="17" customFormat="1" ht="16.2" x14ac:dyDescent="0.3">
      <c r="B360" s="17">
        <v>327</v>
      </c>
      <c r="C360" s="18">
        <f>Price!B328/Price!B327-1</f>
        <v>-8.5872250323492105E-3</v>
      </c>
      <c r="D360" s="18">
        <f>Price!C328/Price!C327-1</f>
        <v>-2.6016824212982126E-4</v>
      </c>
      <c r="E360" s="18">
        <f>Price!D328/Price!D327-1</f>
        <v>2.1976680300348495E-3</v>
      </c>
      <c r="F360" s="18">
        <f>Price!E328/Price!E327-1</f>
        <v>1.7746228926363017E-4</v>
      </c>
      <c r="G360" s="18">
        <f>Price!F328/Price!F327-1</f>
        <v>-2.2620099750931821E-3</v>
      </c>
      <c r="H360" s="18">
        <f>Price!G328/Price!G327-1</f>
        <v>-1.3937282229965042E-2</v>
      </c>
      <c r="I360" s="18">
        <f>Price!H328/Price!H327-1</f>
        <v>-4.6189376443418473E-3</v>
      </c>
      <c r="J360" s="18">
        <f>Price!I328/Price!I327-1</f>
        <v>4.8657718120805882E-3</v>
      </c>
      <c r="K360" s="18">
        <f>Price!J328/Price!J327-1</f>
        <v>5.6680161943319929E-2</v>
      </c>
      <c r="L360" s="18">
        <f>Price!K328/Price!K327-1</f>
        <v>6.7328136073707689E-3</v>
      </c>
      <c r="M360" s="19"/>
      <c r="N360" s="18">
        <f t="shared" si="55"/>
        <v>4.098825455819066E-3</v>
      </c>
      <c r="O360" s="21">
        <f t="shared" si="56"/>
        <v>409.88254558190658</v>
      </c>
      <c r="P360" s="21">
        <f t="shared" si="57"/>
        <v>1.9473663240670316E-2</v>
      </c>
      <c r="Q360" s="18">
        <f t="shared" si="58"/>
        <v>2.4956503612969382E-2</v>
      </c>
      <c r="R360" s="25">
        <f t="shared" si="59"/>
        <v>3.2031325611448114E-2</v>
      </c>
      <c r="S360" s="18">
        <f t="shared" si="60"/>
        <v>4.5302515079720655E-2</v>
      </c>
      <c r="T360" s="19">
        <f t="shared" si="61"/>
        <v>1.1674159991467456E-3</v>
      </c>
      <c r="U360" s="19">
        <f t="shared" si="61"/>
        <v>1.4983622134172115E-3</v>
      </c>
      <c r="V360" s="19">
        <f t="shared" si="61"/>
        <v>2.1191622723212063E-3</v>
      </c>
      <c r="W360" s="19"/>
      <c r="X360" s="19"/>
      <c r="Y360" s="19"/>
      <c r="Z360" s="19"/>
      <c r="AA360" s="19"/>
      <c r="AB360" s="19"/>
      <c r="AC360" s="19"/>
      <c r="AD360" s="20"/>
    </row>
    <row r="361" spans="2:30" s="17" customFormat="1" ht="16.2" x14ac:dyDescent="0.3">
      <c r="B361" s="17">
        <v>328</v>
      </c>
      <c r="C361" s="18">
        <f>Price!B329/Price!B328-1</f>
        <v>-1.0915994304698584E-2</v>
      </c>
      <c r="D361" s="18">
        <f>Price!C329/Price!C328-1</f>
        <v>3.9035392088826448E-3</v>
      </c>
      <c r="E361" s="18">
        <f>Price!D329/Price!D328-1</f>
        <v>9.035349536050008E-3</v>
      </c>
      <c r="F361" s="18">
        <f>Price!E329/Price!E328-1</f>
        <v>-1.3839602555003716E-2</v>
      </c>
      <c r="G361" s="18">
        <f>Price!F329/Price!F328-1</f>
        <v>9.8800151142541814E-4</v>
      </c>
      <c r="H361" s="18">
        <f>Price!G329/Price!G328-1</f>
        <v>-3.8548024413748161E-3</v>
      </c>
      <c r="I361" s="18">
        <f>Price!H329/Price!H328-1</f>
        <v>4.6403712296985145E-3</v>
      </c>
      <c r="J361" s="18">
        <f>Price!I329/Price!I328-1</f>
        <v>-3.0889964935716385E-3</v>
      </c>
      <c r="K361" s="18">
        <f>Price!J329/Price!J328-1</f>
        <v>-4.4699872286078079E-3</v>
      </c>
      <c r="L361" s="18">
        <f>Price!K329/Price!K328-1</f>
        <v>-1.4431538190778026E-2</v>
      </c>
      <c r="M361" s="19"/>
      <c r="N361" s="18">
        <f t="shared" si="55"/>
        <v>-3.2033659727978003E-3</v>
      </c>
      <c r="O361" s="21">
        <f t="shared" si="56"/>
        <v>-320.33659727978005</v>
      </c>
      <c r="P361" s="21">
        <f t="shared" si="57"/>
        <v>8.0285174242882059E-3</v>
      </c>
      <c r="Q361" s="18">
        <f t="shared" si="58"/>
        <v>1.0288959074098655E-2</v>
      </c>
      <c r="R361" s="25">
        <f t="shared" si="59"/>
        <v>1.3205736004383541E-2</v>
      </c>
      <c r="S361" s="18">
        <f t="shared" si="60"/>
        <v>1.8677124441692713E-2</v>
      </c>
      <c r="T361" s="19">
        <f t="shared" si="61"/>
        <v>4.8129720508712317E-4</v>
      </c>
      <c r="U361" s="19">
        <f t="shared" si="61"/>
        <v>6.1773827500475177E-4</v>
      </c>
      <c r="V361" s="19">
        <f t="shared" si="61"/>
        <v>8.7367903090221832E-4</v>
      </c>
      <c r="W361" s="19"/>
      <c r="X361" s="19"/>
      <c r="Y361" s="19"/>
      <c r="Z361" s="19"/>
      <c r="AA361" s="19"/>
      <c r="AB361" s="19"/>
      <c r="AC361" s="19"/>
      <c r="AD361" s="20"/>
    </row>
    <row r="362" spans="2:30" s="17" customFormat="1" ht="16.2" x14ac:dyDescent="0.3">
      <c r="B362" s="17">
        <v>329</v>
      </c>
      <c r="C362" s="18">
        <f>Price!B330/Price!B329-1</f>
        <v>-4.1986564299424378E-3</v>
      </c>
      <c r="D362" s="18">
        <f>Price!C330/Price!C329-1</f>
        <v>8.6408018664219099E-5</v>
      </c>
      <c r="E362" s="18">
        <f>Price!D330/Price!D329-1</f>
        <v>-1.3542337411461713E-2</v>
      </c>
      <c r="F362" s="18">
        <f>Price!E330/Price!E329-1</f>
        <v>2.6628283555235832E-2</v>
      </c>
      <c r="G362" s="18">
        <f>Price!F330/Price!F329-1</f>
        <v>-1.1581315189375996E-2</v>
      </c>
      <c r="H362" s="18">
        <f>Price!G330/Price!G329-1</f>
        <v>-5.1596259271203815E-3</v>
      </c>
      <c r="I362" s="18">
        <f>Price!H330/Price!H329-1</f>
        <v>-4.1057223505259755E-3</v>
      </c>
      <c r="J362" s="18">
        <f>Price!I330/Price!I329-1</f>
        <v>8.2070178377022796E-3</v>
      </c>
      <c r="K362" s="18">
        <f>Price!J330/Price!J329-1</f>
        <v>-4.4900577293137678E-3</v>
      </c>
      <c r="L362" s="18">
        <f>Price!K330/Price!K329-1</f>
        <v>-8.9285714285713969E-3</v>
      </c>
      <c r="M362" s="19"/>
      <c r="N362" s="18">
        <f t="shared" si="55"/>
        <v>-1.7084577054709339E-3</v>
      </c>
      <c r="O362" s="21">
        <f t="shared" si="56"/>
        <v>-170.84577054709339</v>
      </c>
      <c r="P362" s="21">
        <f t="shared" si="57"/>
        <v>1.1670232777415666E-2</v>
      </c>
      <c r="Q362" s="18">
        <f t="shared" si="58"/>
        <v>1.4956005086166959E-2</v>
      </c>
      <c r="R362" s="25">
        <f t="shared" si="59"/>
        <v>1.9195824711300102E-2</v>
      </c>
      <c r="S362" s="18">
        <f t="shared" si="60"/>
        <v>2.7149021211302669E-2</v>
      </c>
      <c r="T362" s="19">
        <f t="shared" si="61"/>
        <v>6.9961240932154721E-4</v>
      </c>
      <c r="U362" s="19">
        <f t="shared" si="61"/>
        <v>8.9794280610455517E-4</v>
      </c>
      <c r="V362" s="19">
        <f t="shared" si="61"/>
        <v>1.2699776464992582E-3</v>
      </c>
      <c r="W362" s="19"/>
      <c r="X362" s="19"/>
      <c r="Y362" s="19"/>
      <c r="Z362" s="19"/>
      <c r="AA362" s="19"/>
      <c r="AB362" s="19"/>
      <c r="AC362" s="19"/>
      <c r="AD362" s="20"/>
    </row>
    <row r="363" spans="2:30" s="17" customFormat="1" ht="16.2" x14ac:dyDescent="0.3">
      <c r="B363" s="17">
        <v>330</v>
      </c>
      <c r="C363" s="18">
        <f>Price!B331/Price!B330-1</f>
        <v>7.7099144681362919E-3</v>
      </c>
      <c r="D363" s="18">
        <f>Price!C331/Price!C330-1</f>
        <v>1.6934508380853641E-2</v>
      </c>
      <c r="E363" s="18">
        <f>Price!D331/Price!D330-1</f>
        <v>-8.9753789037798626E-3</v>
      </c>
      <c r="F363" s="18">
        <f>Price!E331/Price!E330-1</f>
        <v>-5.6081317910972039E-3</v>
      </c>
      <c r="G363" s="18">
        <f>Price!F331/Price!F330-1</f>
        <v>8.4582876819534469E-3</v>
      </c>
      <c r="H363" s="18">
        <f>Price!G331/Price!G330-1</f>
        <v>1.1993517017828248E-2</v>
      </c>
      <c r="I363" s="18">
        <f>Price!H331/Price!H330-1</f>
        <v>1.0821953104869886E-2</v>
      </c>
      <c r="J363" s="18">
        <f>Price!I331/Price!I330-1</f>
        <v>2.4088379433506724E-3</v>
      </c>
      <c r="K363" s="18">
        <f>Price!J331/Price!J330-1</f>
        <v>-2.3195876288659711E-2</v>
      </c>
      <c r="L363" s="18">
        <f>Price!K331/Price!K330-1</f>
        <v>-2.2702702702702693E-2</v>
      </c>
      <c r="M363" s="19"/>
      <c r="N363" s="18">
        <f t="shared" si="55"/>
        <v>-2.1550710892472846E-4</v>
      </c>
      <c r="O363" s="21">
        <f t="shared" si="56"/>
        <v>-21.550710892472846</v>
      </c>
      <c r="P363" s="21">
        <f t="shared" si="57"/>
        <v>1.4335387944737009E-2</v>
      </c>
      <c r="Q363" s="18">
        <f t="shared" si="58"/>
        <v>1.8371538863266909E-2</v>
      </c>
      <c r="R363" s="25">
        <f t="shared" si="59"/>
        <v>2.357961485465707E-2</v>
      </c>
      <c r="S363" s="18">
        <f t="shared" si="60"/>
        <v>3.3349099268789636E-2</v>
      </c>
      <c r="T363" s="19">
        <f t="shared" si="61"/>
        <v>8.5938434047220938E-4</v>
      </c>
      <c r="U363" s="19">
        <f t="shared" si="61"/>
        <v>1.1030078596722817E-3</v>
      </c>
      <c r="V363" s="19">
        <f t="shared" si="61"/>
        <v>1.5600050651039816E-3</v>
      </c>
      <c r="W363" s="19"/>
      <c r="X363" s="19"/>
      <c r="Y363" s="19"/>
      <c r="Z363" s="19"/>
      <c r="AA363" s="19"/>
      <c r="AB363" s="19"/>
      <c r="AC363" s="19"/>
      <c r="AD363" s="20"/>
    </row>
    <row r="364" spans="2:30" s="17" customFormat="1" ht="16.2" x14ac:dyDescent="0.3">
      <c r="B364" s="17">
        <v>331</v>
      </c>
      <c r="C364" s="18">
        <f>Price!B332/Price!B331-1</f>
        <v>1.0400478182905015E-2</v>
      </c>
      <c r="D364" s="18">
        <f>Price!C332/Price!C331-1</f>
        <v>1.1894647408667858E-3</v>
      </c>
      <c r="E364" s="18">
        <f>Price!D332/Price!D331-1</f>
        <v>4.2813329765556407E-3</v>
      </c>
      <c r="F364" s="18">
        <f>Price!E332/Price!E331-1</f>
        <v>-5.6397603101866478E-3</v>
      </c>
      <c r="G364" s="18">
        <f>Price!F332/Price!F331-1</f>
        <v>1.1882589585040737E-2</v>
      </c>
      <c r="H364" s="18">
        <f>Price!G332/Price!G331-1</f>
        <v>-1.4413837283792419E-2</v>
      </c>
      <c r="I364" s="18">
        <f>Price!H332/Price!H331-1</f>
        <v>2.4980881978078129E-2</v>
      </c>
      <c r="J364" s="18">
        <f>Price!I332/Price!I331-1</f>
        <v>-3.397414650314845E-3</v>
      </c>
      <c r="K364" s="18">
        <f>Price!J332/Price!J331-1</f>
        <v>-1.715039577836408E-2</v>
      </c>
      <c r="L364" s="18">
        <f>Price!K332/Price!K331-1</f>
        <v>-8.1120943952801561E-3</v>
      </c>
      <c r="M364" s="19"/>
      <c r="N364" s="18">
        <f t="shared" si="55"/>
        <v>4.0212450455081596E-4</v>
      </c>
      <c r="O364" s="21">
        <f t="shared" si="56"/>
        <v>40.212450455081594</v>
      </c>
      <c r="P364" s="21">
        <f t="shared" si="57"/>
        <v>1.2921077191400687E-2</v>
      </c>
      <c r="Q364" s="18">
        <f t="shared" si="58"/>
        <v>1.6559026703162182E-2</v>
      </c>
      <c r="R364" s="25">
        <f t="shared" si="59"/>
        <v>2.1253280682395351E-2</v>
      </c>
      <c r="S364" s="18">
        <f t="shared" si="60"/>
        <v>3.0058920454532585E-2</v>
      </c>
      <c r="T364" s="19">
        <f t="shared" si="61"/>
        <v>7.7459859775884843E-4</v>
      </c>
      <c r="U364" s="19">
        <f t="shared" si="61"/>
        <v>9.9418653701517754E-4</v>
      </c>
      <c r="V364" s="19">
        <f t="shared" si="61"/>
        <v>1.4060969917863212E-3</v>
      </c>
      <c r="W364" s="19"/>
      <c r="X364" s="19"/>
      <c r="Y364" s="19"/>
      <c r="Z364" s="19"/>
      <c r="AA364" s="19"/>
      <c r="AB364" s="19"/>
      <c r="AC364" s="19"/>
      <c r="AD364" s="20"/>
    </row>
    <row r="365" spans="2:30" s="17" customFormat="1" ht="16.2" x14ac:dyDescent="0.3">
      <c r="B365" s="17">
        <v>332</v>
      </c>
      <c r="C365" s="18">
        <f>Price!B333/Price!B332-1</f>
        <v>-1.6682442025556132E-2</v>
      </c>
      <c r="D365" s="18">
        <f>Price!C333/Price!C332-1</f>
        <v>-6.5342837746096283E-3</v>
      </c>
      <c r="E365" s="18">
        <f>Price!D333/Price!D332-1</f>
        <v>-2.418478817814762E-3</v>
      </c>
      <c r="F365" s="18">
        <f>Price!E333/Price!E332-1</f>
        <v>-4.4310528181495945E-3</v>
      </c>
      <c r="G365" s="18">
        <f>Price!F333/Price!F332-1</f>
        <v>-1.3010000613534634E-2</v>
      </c>
      <c r="H365" s="18">
        <f>Price!G333/Price!G332-1</f>
        <v>-1.2999675008124045E-3</v>
      </c>
      <c r="I365" s="18">
        <f>Price!H333/Price!H332-1</f>
        <v>-1.6165133051479708E-2</v>
      </c>
      <c r="J365" s="18">
        <f>Price!I333/Price!I332-1</f>
        <v>-5.9865303068097342E-3</v>
      </c>
      <c r="K365" s="18">
        <f>Price!J333/Price!J332-1</f>
        <v>-2.88590604026846E-2</v>
      </c>
      <c r="L365" s="18">
        <f>Price!K333/Price!K332-1</f>
        <v>-3.7174721189591198E-3</v>
      </c>
      <c r="M365" s="19"/>
      <c r="N365" s="18">
        <f t="shared" si="55"/>
        <v>-9.9104421430410324E-3</v>
      </c>
      <c r="O365" s="21">
        <f t="shared" si="56"/>
        <v>-991.04421430410321</v>
      </c>
      <c r="P365" s="21">
        <f t="shared" si="57"/>
        <v>8.6863906324891101E-3</v>
      </c>
      <c r="Q365" s="18">
        <f t="shared" si="58"/>
        <v>1.1132057513998372E-2</v>
      </c>
      <c r="R365" s="25">
        <f t="shared" si="59"/>
        <v>1.4287841136966999E-2</v>
      </c>
      <c r="S365" s="18">
        <f t="shared" si="60"/>
        <v>2.0207566380979314E-2</v>
      </c>
      <c r="T365" s="19">
        <f t="shared" si="61"/>
        <v>5.2073568664922384E-4</v>
      </c>
      <c r="U365" s="19">
        <f t="shared" si="61"/>
        <v>6.6835701808382021E-4</v>
      </c>
      <c r="V365" s="19">
        <f t="shared" si="61"/>
        <v>9.4527008521801028E-4</v>
      </c>
      <c r="W365" s="19"/>
      <c r="X365" s="19"/>
      <c r="Y365" s="19"/>
      <c r="Z365" s="19"/>
      <c r="AA365" s="19"/>
      <c r="AB365" s="19"/>
      <c r="AC365" s="19"/>
      <c r="AD365" s="20"/>
    </row>
    <row r="366" spans="2:30" s="17" customFormat="1" ht="16.2" x14ac:dyDescent="0.3">
      <c r="B366" s="17">
        <v>333</v>
      </c>
      <c r="C366" s="18">
        <f>Price!B334/Price!B333-1</f>
        <v>9.9867645289375417E-3</v>
      </c>
      <c r="D366" s="18">
        <f>Price!C334/Price!C333-1</f>
        <v>3.1605022636029823E-3</v>
      </c>
      <c r="E366" s="18">
        <f>Price!D334/Price!D333-1</f>
        <v>1.2327162903447153E-4</v>
      </c>
      <c r="F366" s="18">
        <f>Price!E334/Price!E333-1</f>
        <v>-6.9432081182126959E-3</v>
      </c>
      <c r="G366" s="18">
        <f>Price!F334/Price!F333-1</f>
        <v>1.7511088180170997E-2</v>
      </c>
      <c r="H366" s="18">
        <f>Price!G334/Price!G333-1</f>
        <v>1.1389521640091216E-2</v>
      </c>
      <c r="I366" s="18">
        <f>Price!H334/Price!H333-1</f>
        <v>1.7189079878665137E-2</v>
      </c>
      <c r="J366" s="18">
        <f>Price!I334/Price!I333-1</f>
        <v>-1.9238812212463152E-3</v>
      </c>
      <c r="K366" s="18">
        <f>Price!J334/Price!J333-1</f>
        <v>-1.520387007601931E-2</v>
      </c>
      <c r="L366" s="18">
        <f>Price!K334/Price!K333-1</f>
        <v>2.6865671641790989E-2</v>
      </c>
      <c r="M366" s="19"/>
      <c r="N366" s="18">
        <f t="shared" si="55"/>
        <v>6.215494034681501E-3</v>
      </c>
      <c r="O366" s="21">
        <f t="shared" si="56"/>
        <v>621.5494034681501</v>
      </c>
      <c r="P366" s="21">
        <f t="shared" si="57"/>
        <v>1.2736958867606261E-2</v>
      </c>
      <c r="Q366" s="18">
        <f t="shared" si="58"/>
        <v>1.6323069577057987E-2</v>
      </c>
      <c r="R366" s="25">
        <f t="shared" si="59"/>
        <v>2.0950432989713864E-2</v>
      </c>
      <c r="S366" s="18">
        <f t="shared" si="60"/>
        <v>2.9630597183401459E-2</v>
      </c>
      <c r="T366" s="19">
        <f t="shared" si="61"/>
        <v>7.6356098894959316E-4</v>
      </c>
      <c r="U366" s="19">
        <f t="shared" si="61"/>
        <v>9.8001991947836383E-4</v>
      </c>
      <c r="V366" s="19">
        <f t="shared" si="61"/>
        <v>1.3860608742564005E-3</v>
      </c>
      <c r="W366" s="19"/>
      <c r="X366" s="19"/>
      <c r="Y366" s="19"/>
      <c r="Z366" s="19"/>
      <c r="AA366" s="19"/>
      <c r="AB366" s="19"/>
      <c r="AC366" s="19"/>
      <c r="AD366" s="20"/>
    </row>
    <row r="367" spans="2:30" s="17" customFormat="1" ht="16.2" x14ac:dyDescent="0.3">
      <c r="B367" s="17">
        <v>334</v>
      </c>
      <c r="C367" s="18">
        <f>Price!B335/Price!B334-1</f>
        <v>2.5017869907075774E-3</v>
      </c>
      <c r="D367" s="18">
        <f>Price!C335/Price!C334-1</f>
        <v>0</v>
      </c>
      <c r="E367" s="18">
        <f>Price!D335/Price!D334-1</f>
        <v>4.5604880954828175E-3</v>
      </c>
      <c r="F367" s="18">
        <f>Price!E335/Price!E334-1</f>
        <v>1.2011473646468263E-2</v>
      </c>
      <c r="G367" s="18">
        <f>Price!F335/Price!F334-1</f>
        <v>5.0767778650040452E-3</v>
      </c>
      <c r="H367" s="18">
        <f>Price!G335/Price!G334-1</f>
        <v>-4.5045045045045695E-3</v>
      </c>
      <c r="I367" s="18">
        <f>Price!H335/Price!H334-1</f>
        <v>-3.8270377733598315E-2</v>
      </c>
      <c r="J367" s="18">
        <f>Price!I335/Price!I334-1</f>
        <v>4.190412336573246E-4</v>
      </c>
      <c r="K367" s="18">
        <f>Price!J335/Price!J334-1</f>
        <v>-1.4035087719297401E-3</v>
      </c>
      <c r="L367" s="18">
        <f>Price!K335/Price!K334-1</f>
        <v>-1.3444767441860406E-2</v>
      </c>
      <c r="M367" s="19"/>
      <c r="N367" s="18">
        <f t="shared" si="55"/>
        <v>-3.3053590620573002E-3</v>
      </c>
      <c r="O367" s="21">
        <f t="shared" si="56"/>
        <v>-330.53590620573004</v>
      </c>
      <c r="P367" s="21">
        <f t="shared" si="57"/>
        <v>1.3966912304413383E-2</v>
      </c>
      <c r="Q367" s="18">
        <f t="shared" si="58"/>
        <v>1.7899318329545118E-2</v>
      </c>
      <c r="R367" s="25">
        <f t="shared" si="59"/>
        <v>2.297352636122749E-2</v>
      </c>
      <c r="S367" s="18">
        <f t="shared" si="60"/>
        <v>3.2491896746286934E-2</v>
      </c>
      <c r="T367" s="19">
        <f t="shared" si="61"/>
        <v>8.372947956088037E-4</v>
      </c>
      <c r="U367" s="19">
        <f t="shared" si="61"/>
        <v>1.0746562357789118E-3</v>
      </c>
      <c r="V367" s="19">
        <f t="shared" si="61"/>
        <v>1.5199068223854563E-3</v>
      </c>
      <c r="W367" s="19"/>
      <c r="X367" s="19"/>
      <c r="Y367" s="19"/>
      <c r="Z367" s="19"/>
      <c r="AA367" s="19"/>
      <c r="AB367" s="19"/>
      <c r="AC367" s="19"/>
      <c r="AD367" s="20"/>
    </row>
    <row r="368" spans="2:30" s="17" customFormat="1" ht="16.2" x14ac:dyDescent="0.3">
      <c r="B368" s="17">
        <v>335</v>
      </c>
      <c r="C368" s="18">
        <f>Price!B336/Price!B335-1</f>
        <v>-3.4224598930481243E-2</v>
      </c>
      <c r="D368" s="18">
        <f>Price!C336/Price!C335-1</f>
        <v>-7.5783378746594465E-3</v>
      </c>
      <c r="E368" s="18">
        <f>Price!D336/Price!D335-1</f>
        <v>1.9263409746221871E-2</v>
      </c>
      <c r="F368" s="18">
        <f>Price!E336/Price!E335-1</f>
        <v>-2.6040744021257778E-2</v>
      </c>
      <c r="G368" s="18">
        <f>Price!F336/Price!F335-1</f>
        <v>5.5677967389486938E-3</v>
      </c>
      <c r="H368" s="18">
        <f>Price!G336/Price!G335-1</f>
        <v>-6.7873303167419463E-3</v>
      </c>
      <c r="I368" s="18">
        <f>Price!H336/Price!H335-1</f>
        <v>-6.9767441860464352E-3</v>
      </c>
      <c r="J368" s="18">
        <f>Price!I336/Price!I335-1</f>
        <v>5.0263885398327268E-4</v>
      </c>
      <c r="K368" s="18">
        <f>Price!J336/Price!J335-1</f>
        <v>-4.4975404075896064E-2</v>
      </c>
      <c r="L368" s="18">
        <f>Price!K336/Price!K335-1</f>
        <v>-7.0718232044198803E-2</v>
      </c>
      <c r="M368" s="19"/>
      <c r="N368" s="18">
        <f t="shared" si="55"/>
        <v>-1.7196754611012787E-2</v>
      </c>
      <c r="O368" s="21">
        <f t="shared" si="56"/>
        <v>-1719.6754611012786</v>
      </c>
      <c r="P368" s="21">
        <f t="shared" si="57"/>
        <v>2.6813183166058779E-2</v>
      </c>
      <c r="Q368" s="18">
        <f t="shared" si="58"/>
        <v>3.4362476863696756E-2</v>
      </c>
      <c r="R368" s="25">
        <f t="shared" si="59"/>
        <v>4.4103761580805922E-2</v>
      </c>
      <c r="S368" s="18">
        <f t="shared" si="60"/>
        <v>6.2376791654628498E-2</v>
      </c>
      <c r="T368" s="19">
        <f t="shared" si="61"/>
        <v>1.6074088695718729E-3</v>
      </c>
      <c r="U368" s="19">
        <f t="shared" si="61"/>
        <v>2.063086948815596E-3</v>
      </c>
      <c r="V368" s="19">
        <f t="shared" si="61"/>
        <v>2.9178632424781501E-3</v>
      </c>
      <c r="W368" s="19"/>
      <c r="X368" s="19"/>
      <c r="Y368" s="19"/>
      <c r="Z368" s="19"/>
      <c r="AA368" s="19"/>
      <c r="AB368" s="19"/>
      <c r="AC368" s="19"/>
      <c r="AD368" s="20"/>
    </row>
    <row r="369" spans="2:30" s="17" customFormat="1" ht="16.2" x14ac:dyDescent="0.3">
      <c r="B369" s="17">
        <v>336</v>
      </c>
      <c r="C369" s="18">
        <f>Price!B337/Price!B336-1</f>
        <v>-1.1074197120709561E-3</v>
      </c>
      <c r="D369" s="18">
        <f>Price!C337/Price!C336-1</f>
        <v>-4.9764049764049467E-3</v>
      </c>
      <c r="E369" s="18">
        <f>Price!D337/Price!D336-1</f>
        <v>4.8151194751522297E-4</v>
      </c>
      <c r="F369" s="18">
        <f>Price!E337/Price!E336-1</f>
        <v>-1.8188432157148049E-2</v>
      </c>
      <c r="G369" s="18">
        <f>Price!F337/Price!F336-1</f>
        <v>-1.0378792687091853E-2</v>
      </c>
      <c r="H369" s="18">
        <f>Price!G337/Price!G336-1</f>
        <v>8.1353726000650273E-3</v>
      </c>
      <c r="I369" s="18">
        <f>Price!H337/Price!H336-1</f>
        <v>1.5092375748113396E-2</v>
      </c>
      <c r="J369" s="18">
        <f>Price!I337/Price!I336-1</f>
        <v>-3.349242233944616E-3</v>
      </c>
      <c r="K369" s="18">
        <f>Price!J337/Price!J336-1</f>
        <v>1.6188373804267853E-2</v>
      </c>
      <c r="L369" s="18">
        <f>Price!K337/Price!K336-1</f>
        <v>-8.7197780420135151E-3</v>
      </c>
      <c r="M369" s="19"/>
      <c r="N369" s="18">
        <f t="shared" si="55"/>
        <v>-6.8224357087124374E-4</v>
      </c>
      <c r="O369" s="21">
        <f t="shared" si="56"/>
        <v>-68.224357087124375</v>
      </c>
      <c r="P369" s="21">
        <f t="shared" si="57"/>
        <v>1.1072419036480707E-2</v>
      </c>
      <c r="Q369" s="18">
        <f t="shared" si="58"/>
        <v>1.4189875950567688E-2</v>
      </c>
      <c r="R369" s="25">
        <f t="shared" si="59"/>
        <v>1.8212508611281809E-2</v>
      </c>
      <c r="S369" s="18">
        <f t="shared" si="60"/>
        <v>2.5758298486006227E-2</v>
      </c>
      <c r="T369" s="19">
        <f t="shared" si="61"/>
        <v>6.6377439995206735E-4</v>
      </c>
      <c r="U369" s="19">
        <f t="shared" si="61"/>
        <v>8.5194521905540706E-4</v>
      </c>
      <c r="V369" s="19">
        <f t="shared" si="61"/>
        <v>1.2049223813440744E-3</v>
      </c>
      <c r="W369" s="19"/>
      <c r="X369" s="19"/>
      <c r="Y369" s="19"/>
      <c r="Z369" s="19"/>
      <c r="AA369" s="19"/>
      <c r="AB369" s="19"/>
      <c r="AC369" s="19"/>
      <c r="AD369" s="20"/>
    </row>
    <row r="370" spans="2:30" s="17" customFormat="1" ht="16.2" x14ac:dyDescent="0.3">
      <c r="B370" s="17">
        <v>337</v>
      </c>
      <c r="C370" s="18">
        <f>Price!B338/Price!B337-1</f>
        <v>1.7738359201773912E-2</v>
      </c>
      <c r="D370" s="18">
        <f>Price!C338/Price!C337-1</f>
        <v>2.2333362076399021E-2</v>
      </c>
      <c r="E370" s="18">
        <f>Price!D338/Price!D337-1</f>
        <v>1.2433071971442722E-3</v>
      </c>
      <c r="F370" s="18">
        <f>Price!E338/Price!E337-1</f>
        <v>0</v>
      </c>
      <c r="G370" s="18">
        <f>Price!F338/Price!F337-1</f>
        <v>8.1176912528668765E-3</v>
      </c>
      <c r="H370" s="18">
        <f>Price!G338/Price!G337-1</f>
        <v>2.5500322788895913E-2</v>
      </c>
      <c r="I370" s="18">
        <f>Price!H338/Price!H337-1</f>
        <v>2.5634452704426103E-4</v>
      </c>
      <c r="J370" s="18">
        <f>Price!I338/Price!I337-1</f>
        <v>9.661429891623996E-3</v>
      </c>
      <c r="K370" s="18">
        <f>Price!J338/Price!J337-1</f>
        <v>-3.1860970311368586E-2</v>
      </c>
      <c r="L370" s="18">
        <f>Price!K338/Price!K337-1</f>
        <v>2.3990403838465291E-3</v>
      </c>
      <c r="M370" s="19"/>
      <c r="N370" s="18">
        <f t="shared" si="55"/>
        <v>5.5388887008226192E-3</v>
      </c>
      <c r="O370" s="21">
        <f t="shared" si="56"/>
        <v>553.88887008226197</v>
      </c>
      <c r="P370" s="21">
        <f t="shared" si="57"/>
        <v>1.611979638284507E-2</v>
      </c>
      <c r="Q370" s="18">
        <f t="shared" si="58"/>
        <v>2.065835029069529E-2</v>
      </c>
      <c r="R370" s="25">
        <f t="shared" si="59"/>
        <v>2.6514705546041926E-2</v>
      </c>
      <c r="S370" s="18">
        <f t="shared" si="60"/>
        <v>3.7500254045202866E-2</v>
      </c>
      <c r="T370" s="19">
        <f t="shared" si="61"/>
        <v>9.6635686710547274E-4</v>
      </c>
      <c r="U370" s="19">
        <f t="shared" si="61"/>
        <v>1.2403056112006128E-3</v>
      </c>
      <c r="V370" s="19">
        <f t="shared" si="61"/>
        <v>1.7541878952020569E-3</v>
      </c>
      <c r="W370" s="19"/>
      <c r="X370" s="19"/>
      <c r="Y370" s="19"/>
      <c r="Z370" s="19"/>
      <c r="AA370" s="19"/>
      <c r="AB370" s="19"/>
      <c r="AC370" s="19"/>
      <c r="AD370" s="20"/>
    </row>
    <row r="371" spans="2:30" s="17" customFormat="1" ht="16.2" x14ac:dyDescent="0.3">
      <c r="B371" s="17">
        <v>338</v>
      </c>
      <c r="C371" s="18">
        <f>Price!B339/Price!B338-1</f>
        <v>1.6460905349794164E-2</v>
      </c>
      <c r="D371" s="18">
        <f>Price!C339/Price!C338-1</f>
        <v>3.7112010796223061E-3</v>
      </c>
      <c r="E371" s="18">
        <f>Price!D339/Price!D338-1</f>
        <v>1.5061387169781337E-2</v>
      </c>
      <c r="F371" s="18">
        <f>Price!E339/Price!E338-1</f>
        <v>1.4264542423119808E-2</v>
      </c>
      <c r="G371" s="18">
        <f>Price!F339/Price!F338-1</f>
        <v>1.2511701318727031E-3</v>
      </c>
      <c r="H371" s="18">
        <f>Price!G339/Price!G338-1</f>
        <v>9.442870632672129E-4</v>
      </c>
      <c r="I371" s="18">
        <f>Price!H339/Price!H338-1</f>
        <v>-1.3582778062532053E-2</v>
      </c>
      <c r="J371" s="18">
        <f>Price!I339/Price!I338-1</f>
        <v>7.1559327675154716E-3</v>
      </c>
      <c r="K371" s="18">
        <f>Price!J339/Price!J338-1</f>
        <v>3.7397157816005944E-3</v>
      </c>
      <c r="L371" s="18">
        <f>Price!K339/Price!K338-1</f>
        <v>6.781013163143168E-3</v>
      </c>
      <c r="M371" s="19"/>
      <c r="N371" s="18">
        <f t="shared" si="55"/>
        <v>5.5787376867184714E-3</v>
      </c>
      <c r="O371" s="21">
        <f t="shared" si="56"/>
        <v>557.87376867184719</v>
      </c>
      <c r="P371" s="21">
        <f t="shared" si="57"/>
        <v>8.83149529749447E-3</v>
      </c>
      <c r="Q371" s="18">
        <f t="shared" si="58"/>
        <v>1.1318016624603817E-2</v>
      </c>
      <c r="R371" s="25">
        <f t="shared" si="59"/>
        <v>1.4526517071488644E-2</v>
      </c>
      <c r="S371" s="18">
        <f t="shared" si="60"/>
        <v>2.0545130309927943E-2</v>
      </c>
      <c r="T371" s="19">
        <f t="shared" si="61"/>
        <v>5.2943448694090715E-4</v>
      </c>
      <c r="U371" s="19">
        <f t="shared" si="61"/>
        <v>6.7952180738656005E-4</v>
      </c>
      <c r="V371" s="19">
        <f t="shared" si="61"/>
        <v>9.6106065979131188E-4</v>
      </c>
      <c r="W371" s="19"/>
      <c r="X371" s="19"/>
      <c r="Y371" s="19"/>
      <c r="Z371" s="19"/>
      <c r="AA371" s="19"/>
      <c r="AB371" s="19"/>
      <c r="AC371" s="19"/>
      <c r="AD371" s="20"/>
    </row>
    <row r="372" spans="2:30" s="17" customFormat="1" ht="16.2" x14ac:dyDescent="0.3">
      <c r="B372" s="17">
        <v>339</v>
      </c>
      <c r="C372" s="18">
        <f>Price!B340/Price!B339-1</f>
        <v>-1.5122648249583204E-2</v>
      </c>
      <c r="D372" s="18">
        <f>Price!C340/Price!C339-1</f>
        <v>-1.5126050420168013E-2</v>
      </c>
      <c r="E372" s="18">
        <f>Price!D340/Price!D339-1</f>
        <v>4.0646396085317615E-3</v>
      </c>
      <c r="F372" s="18">
        <f>Price!E340/Price!E339-1</f>
        <v>1.2968036529680482E-2</v>
      </c>
      <c r="G372" s="18">
        <f>Price!F340/Price!F339-1</f>
        <v>2.5748553724009859E-3</v>
      </c>
      <c r="H372" s="18">
        <f>Price!G340/Price!G339-1</f>
        <v>2.9874213836478036E-2</v>
      </c>
      <c r="I372" s="18">
        <f>Price!H340/Price!H339-1</f>
        <v>-8.5736554949336075E-3</v>
      </c>
      <c r="J372" s="18">
        <f>Price!I340/Price!I339-1</f>
        <v>-1.4871116986121535E-3</v>
      </c>
      <c r="K372" s="18">
        <f>Price!J340/Price!J339-1</f>
        <v>2.2354694485842153E-3</v>
      </c>
      <c r="L372" s="18">
        <f>Price!K340/Price!K339-1</f>
        <v>7.9239302694134039E-4</v>
      </c>
      <c r="M372" s="19"/>
      <c r="N372" s="18">
        <f t="shared" si="55"/>
        <v>1.2200141959319843E-3</v>
      </c>
      <c r="O372" s="21">
        <f t="shared" si="56"/>
        <v>122.00141959319843</v>
      </c>
      <c r="P372" s="21">
        <f t="shared" si="57"/>
        <v>1.3365551176416825E-2</v>
      </c>
      <c r="Q372" s="18">
        <f t="shared" si="58"/>
        <v>1.7128643034503462E-2</v>
      </c>
      <c r="R372" s="25">
        <f t="shared" si="59"/>
        <v>2.1984375328734724E-2</v>
      </c>
      <c r="S372" s="18">
        <f t="shared" si="60"/>
        <v>3.109292156464134E-2</v>
      </c>
      <c r="T372" s="19">
        <f t="shared" si="61"/>
        <v>8.0124412587030658E-4</v>
      </c>
      <c r="U372" s="19">
        <f t="shared" si="61"/>
        <v>1.0283857021010901E-3</v>
      </c>
      <c r="V372" s="19">
        <f t="shared" si="61"/>
        <v>1.4544655236045823E-3</v>
      </c>
      <c r="W372" s="19"/>
      <c r="X372" s="19"/>
      <c r="Y372" s="19"/>
      <c r="Z372" s="19"/>
      <c r="AA372" s="19"/>
      <c r="AB372" s="19"/>
      <c r="AC372" s="19"/>
      <c r="AD372" s="20"/>
    </row>
    <row r="373" spans="2:30" s="17" customFormat="1" ht="16.2" x14ac:dyDescent="0.3">
      <c r="B373" s="17">
        <v>340</v>
      </c>
      <c r="C373" s="18">
        <f>Price!B341/Price!B340-1</f>
        <v>-2.2488211824446935E-2</v>
      </c>
      <c r="D373" s="18">
        <f>Price!C341/Price!C340-1</f>
        <v>-8.1058020477815518E-3</v>
      </c>
      <c r="E373" s="18">
        <f>Price!D341/Price!D340-1</f>
        <v>-2.7118910527247353E-3</v>
      </c>
      <c r="F373" s="18">
        <f>Price!E341/Price!E340-1</f>
        <v>2.3440317345833073E-3</v>
      </c>
      <c r="G373" s="18">
        <f>Price!F341/Price!F340-1</f>
        <v>-1.0635119433839879E-2</v>
      </c>
      <c r="H373" s="18">
        <f>Price!G341/Price!G340-1</f>
        <v>1.3740458015267132E-2</v>
      </c>
      <c r="I373" s="18">
        <f>Price!H341/Price!H340-1</f>
        <v>-6.2631027253668869E-2</v>
      </c>
      <c r="J373" s="18">
        <f>Price!I341/Price!I340-1</f>
        <v>-1.1583650504715104E-3</v>
      </c>
      <c r="K373" s="18">
        <f>Price!J341/Price!J340-1</f>
        <v>7.4349442379184616E-4</v>
      </c>
      <c r="L373" s="18">
        <f>Price!K341/Price!K340-1</f>
        <v>5.9382422802849444E-3</v>
      </c>
      <c r="M373" s="19"/>
      <c r="N373" s="18">
        <f t="shared" si="55"/>
        <v>-8.4964190209006248E-3</v>
      </c>
      <c r="O373" s="21">
        <f t="shared" si="56"/>
        <v>-849.64190209006244</v>
      </c>
      <c r="P373" s="21">
        <f t="shared" si="57"/>
        <v>2.1406359427841051E-2</v>
      </c>
      <c r="Q373" s="18">
        <f t="shared" si="58"/>
        <v>2.7433353437360117E-2</v>
      </c>
      <c r="R373" s="25">
        <f t="shared" si="59"/>
        <v>3.5210327944711177E-2</v>
      </c>
      <c r="S373" s="18">
        <f t="shared" si="60"/>
        <v>4.9798638745912137E-2</v>
      </c>
      <c r="T373" s="19">
        <f t="shared" si="61"/>
        <v>1.2832781470389243E-3</v>
      </c>
      <c r="U373" s="19">
        <f t="shared" si="61"/>
        <v>1.6470696703082277E-3</v>
      </c>
      <c r="V373" s="19">
        <f t="shared" si="61"/>
        <v>2.3294820664500017E-3</v>
      </c>
      <c r="W373" s="19"/>
      <c r="X373" s="19"/>
      <c r="Y373" s="19"/>
      <c r="Z373" s="19"/>
      <c r="AA373" s="19"/>
      <c r="AB373" s="19"/>
      <c r="AC373" s="19"/>
      <c r="AD373" s="20"/>
    </row>
    <row r="374" spans="2:30" s="17" customFormat="1" ht="16.2" x14ac:dyDescent="0.3">
      <c r="B374" s="17">
        <v>341</v>
      </c>
      <c r="C374" s="18">
        <f>Price!B342/Price!B341-1</f>
        <v>6.5553494124921396E-3</v>
      </c>
      <c r="D374" s="18">
        <f>Price!C342/Price!C341-1</f>
        <v>2.4946236559140189E-3</v>
      </c>
      <c r="E374" s="18">
        <f>Price!D342/Price!D341-1</f>
        <v>-2.4374864529350337E-2</v>
      </c>
      <c r="F374" s="18">
        <f>Price!E342/Price!E341-1</f>
        <v>2.7882712718114711E-2</v>
      </c>
      <c r="G374" s="18">
        <f>Price!F342/Price!F341-1</f>
        <v>2.9893451198941268E-3</v>
      </c>
      <c r="H374" s="18">
        <f>Price!G342/Price!G341-1</f>
        <v>1.5060240963855609E-3</v>
      </c>
      <c r="I374" s="18">
        <f>Price!H342/Price!H341-1</f>
        <v>1.0902991333519907E-2</v>
      </c>
      <c r="J374" s="18">
        <f>Price!I342/Price!I341-1</f>
        <v>-1.6070245195493826E-2</v>
      </c>
      <c r="K374" s="18">
        <f>Price!J342/Price!J341-1</f>
        <v>-4.2347696879643348E-2</v>
      </c>
      <c r="L374" s="18">
        <f>Price!K342/Price!K341-1</f>
        <v>-1.6135379771743397E-2</v>
      </c>
      <c r="M374" s="19"/>
      <c r="N374" s="18">
        <f t="shared" si="55"/>
        <v>-4.6597140039910442E-3</v>
      </c>
      <c r="O374" s="21">
        <f t="shared" si="56"/>
        <v>-465.97140039910443</v>
      </c>
      <c r="P374" s="21">
        <f t="shared" si="57"/>
        <v>2.0126423486813639E-2</v>
      </c>
      <c r="Q374" s="18">
        <f t="shared" si="58"/>
        <v>2.5793049528339638E-2</v>
      </c>
      <c r="R374" s="25">
        <f t="shared" si="59"/>
        <v>3.3105020669846698E-2</v>
      </c>
      <c r="S374" s="18">
        <f t="shared" si="60"/>
        <v>4.6821062490594555E-2</v>
      </c>
      <c r="T374" s="19">
        <f t="shared" si="61"/>
        <v>1.2065479665396691E-3</v>
      </c>
      <c r="U374" s="19">
        <f t="shared" si="61"/>
        <v>1.5485875498192192E-3</v>
      </c>
      <c r="V374" s="19">
        <f t="shared" si="61"/>
        <v>2.1901969240660838E-3</v>
      </c>
      <c r="W374" s="19"/>
      <c r="X374" s="19"/>
      <c r="Y374" s="19"/>
      <c r="Z374" s="19"/>
      <c r="AA374" s="19"/>
      <c r="AB374" s="19"/>
      <c r="AC374" s="19"/>
      <c r="AD374" s="20"/>
    </row>
    <row r="375" spans="2:30" s="17" customFormat="1" ht="16.2" x14ac:dyDescent="0.3">
      <c r="B375" s="17">
        <v>342</v>
      </c>
      <c r="C375" s="18">
        <f>Price!B343/Price!B342-1</f>
        <v>8.3558613910053037E-3</v>
      </c>
      <c r="D375" s="18">
        <f>Price!C343/Price!C342-1</f>
        <v>-1.8877638579029021E-3</v>
      </c>
      <c r="E375" s="18">
        <f>Price!D343/Price!D342-1</f>
        <v>6.3863305865244691E-2</v>
      </c>
      <c r="F375" s="18">
        <f>Price!E343/Price!E342-1</f>
        <v>1.7500875043752195E-4</v>
      </c>
      <c r="G375" s="18">
        <f>Price!F343/Price!F342-1</f>
        <v>-1.906870512239589E-3</v>
      </c>
      <c r="H375" s="18">
        <f>Price!G343/Price!G342-1</f>
        <v>-7.5187969924812581E-3</v>
      </c>
      <c r="I375" s="18">
        <f>Price!H343/Price!H342-1</f>
        <v>1.4933628318583914E-2</v>
      </c>
      <c r="J375" s="18">
        <f>Price!I343/Price!I342-1</f>
        <v>-6.314194308806198E-3</v>
      </c>
      <c r="K375" s="18">
        <f>Price!J343/Price!J342-1</f>
        <v>-1.9394879751745586E-2</v>
      </c>
      <c r="L375" s="18">
        <f>Price!K343/Price!K342-1</f>
        <v>2.7200000000000113E-2</v>
      </c>
      <c r="M375" s="19"/>
      <c r="N375" s="18">
        <f t="shared" si="55"/>
        <v>7.7505298902096013E-3</v>
      </c>
      <c r="O375" s="21">
        <f t="shared" si="56"/>
        <v>775.05298902096013</v>
      </c>
      <c r="P375" s="21">
        <f t="shared" si="57"/>
        <v>2.3547308241437283E-2</v>
      </c>
      <c r="Q375" s="18">
        <f t="shared" si="58"/>
        <v>3.0177089741175226E-2</v>
      </c>
      <c r="R375" s="25">
        <f t="shared" si="59"/>
        <v>3.8731875365872394E-2</v>
      </c>
      <c r="S375" s="18">
        <f t="shared" si="60"/>
        <v>5.4779230466851993E-2</v>
      </c>
      <c r="T375" s="19">
        <f t="shared" si="61"/>
        <v>1.4116247178642116E-3</v>
      </c>
      <c r="U375" s="19">
        <f t="shared" si="61"/>
        <v>1.8118007105602408E-3</v>
      </c>
      <c r="V375" s="19">
        <f t="shared" si="61"/>
        <v>2.5624643203111305E-3</v>
      </c>
      <c r="W375" s="19"/>
      <c r="X375" s="19"/>
      <c r="Y375" s="19"/>
      <c r="Z375" s="19"/>
      <c r="AA375" s="19"/>
      <c r="AB375" s="19"/>
      <c r="AC375" s="19"/>
      <c r="AD375" s="20"/>
    </row>
    <row r="376" spans="2:30" s="17" customFormat="1" ht="16.2" x14ac:dyDescent="0.3">
      <c r="B376" s="17">
        <v>343</v>
      </c>
      <c r="C376" s="18">
        <f>Price!B344/Price!B343-1</f>
        <v>-6.3368267121618471E-3</v>
      </c>
      <c r="D376" s="18">
        <f>Price!C344/Price!C343-1</f>
        <v>-7.6513067400275636E-3</v>
      </c>
      <c r="E376" s="18">
        <f>Price!D344/Price!D343-1</f>
        <v>-0.11679386414549875</v>
      </c>
      <c r="F376" s="18">
        <f>Price!E344/Price!E343-1</f>
        <v>8.2239720034995578E-3</v>
      </c>
      <c r="G376" s="18">
        <f>Price!F344/Price!F343-1</f>
        <v>5.0276674060878435E-4</v>
      </c>
      <c r="H376" s="18">
        <f>Price!G344/Price!G343-1</f>
        <v>3.6363636363636598E-3</v>
      </c>
      <c r="I376" s="18">
        <f>Price!H344/Price!H343-1</f>
        <v>1.2534059945504161E-2</v>
      </c>
      <c r="J376" s="18">
        <f>Price!I344/Price!I343-1</f>
        <v>-2.1435228331780021E-2</v>
      </c>
      <c r="K376" s="18">
        <f>Price!J344/Price!J343-1</f>
        <v>4.746835443038E-3</v>
      </c>
      <c r="L376" s="18">
        <f>Price!K344/Price!K343-1</f>
        <v>-1.2071651090342805E-2</v>
      </c>
      <c r="M376" s="19"/>
      <c r="N376" s="18">
        <f t="shared" si="55"/>
        <v>-1.3464487925079682E-2</v>
      </c>
      <c r="O376" s="21">
        <f t="shared" si="56"/>
        <v>-1346.4487925079682</v>
      </c>
      <c r="P376" s="21">
        <f t="shared" si="57"/>
        <v>3.7701339098425171E-2</v>
      </c>
      <c r="Q376" s="18">
        <f t="shared" si="58"/>
        <v>4.8316210144714641E-2</v>
      </c>
      <c r="R376" s="25">
        <f t="shared" si="59"/>
        <v>6.2013184356971965E-2</v>
      </c>
      <c r="S376" s="18">
        <f t="shared" si="60"/>
        <v>8.7706430060114221E-2</v>
      </c>
      <c r="T376" s="19">
        <f t="shared" si="61"/>
        <v>2.2601369813583815E-3</v>
      </c>
      <c r="U376" s="19">
        <f t="shared" si="61"/>
        <v>2.9008544105009752E-3</v>
      </c>
      <c r="V376" s="19">
        <f t="shared" si="61"/>
        <v>4.1027337510136028E-3</v>
      </c>
      <c r="W376" s="19"/>
      <c r="X376" s="19"/>
      <c r="Y376" s="19"/>
      <c r="Z376" s="19"/>
      <c r="AA376" s="19"/>
      <c r="AB376" s="19"/>
      <c r="AC376" s="19"/>
      <c r="AD376" s="20"/>
    </row>
    <row r="377" spans="2:30" s="17" customFormat="1" ht="16.2" x14ac:dyDescent="0.3">
      <c r="B377" s="17">
        <v>344</v>
      </c>
      <c r="C377" s="18">
        <f>Price!B345/Price!B344-1</f>
        <v>-2.3301447142506371E-3</v>
      </c>
      <c r="D377" s="18">
        <f>Price!C345/Price!C344-1</f>
        <v>-3.4653036472320764E-3</v>
      </c>
      <c r="E377" s="18">
        <f>Price!D345/Price!D344-1</f>
        <v>-0.1590860238166889</v>
      </c>
      <c r="F377" s="18">
        <f>Price!E345/Price!E344-1</f>
        <v>-6.5949323151685002E-3</v>
      </c>
      <c r="G377" s="18">
        <f>Price!F345/Price!F344-1</f>
        <v>-2.2993826690503094E-2</v>
      </c>
      <c r="H377" s="18">
        <f>Price!G345/Price!G344-1</f>
        <v>-4.2270531400965261E-3</v>
      </c>
      <c r="I377" s="18">
        <f>Price!H345/Price!H344-1</f>
        <v>-2.6910656620027229E-4</v>
      </c>
      <c r="J377" s="18">
        <f>Price!I345/Price!I344-1</f>
        <v>-2.1645021645021689E-2</v>
      </c>
      <c r="K377" s="18">
        <f>Price!J345/Price!J344-1</f>
        <v>1.5748031496062964E-2</v>
      </c>
      <c r="L377" s="18">
        <f>Price!K345/Price!K344-1</f>
        <v>1.1430823807647039E-2</v>
      </c>
      <c r="M377" s="19"/>
      <c r="N377" s="18">
        <f t="shared" si="55"/>
        <v>-1.9343255723145169E-2</v>
      </c>
      <c r="O377" s="21">
        <f t="shared" si="56"/>
        <v>-1934.3255723145169</v>
      </c>
      <c r="P377" s="21">
        <f t="shared" si="57"/>
        <v>5.0576132099697788E-2</v>
      </c>
      <c r="Q377" s="18">
        <f t="shared" si="58"/>
        <v>6.4815921271558233E-2</v>
      </c>
      <c r="R377" s="25">
        <f t="shared" si="59"/>
        <v>8.3190334321364648E-2</v>
      </c>
      <c r="S377" s="18">
        <f t="shared" si="60"/>
        <v>0.11765767738734068</v>
      </c>
      <c r="T377" s="19">
        <f t="shared" si="61"/>
        <v>3.0319609134883099E-3</v>
      </c>
      <c r="U377" s="19">
        <f t="shared" si="61"/>
        <v>3.8914797027359881E-3</v>
      </c>
      <c r="V377" s="19">
        <f t="shared" si="61"/>
        <v>5.5037940063465841E-3</v>
      </c>
      <c r="W377" s="19"/>
      <c r="X377" s="19"/>
      <c r="Y377" s="19"/>
      <c r="Z377" s="19"/>
      <c r="AA377" s="19"/>
      <c r="AB377" s="19"/>
      <c r="AC377" s="19"/>
      <c r="AD377" s="20"/>
    </row>
    <row r="378" spans="2:30" s="17" customFormat="1" ht="16.2" x14ac:dyDescent="0.3">
      <c r="B378" s="17">
        <v>345</v>
      </c>
      <c r="C378" s="18">
        <f>Price!B346/Price!B345-1</f>
        <v>-6.1462814996926518E-4</v>
      </c>
      <c r="D378" s="18">
        <f>Price!C346/Price!C345-1</f>
        <v>-1.6517430235589714E-3</v>
      </c>
      <c r="E378" s="18">
        <f>Price!D346/Price!D345-1</f>
        <v>-3.3767030495130523E-2</v>
      </c>
      <c r="F378" s="18">
        <f>Price!E346/Price!E345-1</f>
        <v>3.1446540880504248E-3</v>
      </c>
      <c r="G378" s="18">
        <f>Price!F346/Price!F345-1</f>
        <v>-7.138426241976914E-3</v>
      </c>
      <c r="H378" s="18">
        <f>Price!G346/Price!G345-1</f>
        <v>8.7932080048513939E-3</v>
      </c>
      <c r="I378" s="18">
        <f>Price!H346/Price!H345-1</f>
        <v>-3.2301480484522305E-3</v>
      </c>
      <c r="J378" s="18">
        <f>Price!I346/Price!I345-1</f>
        <v>5.5752212389379441E-3</v>
      </c>
      <c r="K378" s="18">
        <f>Price!J346/Price!J345-1</f>
        <v>-1.5503875968992276E-2</v>
      </c>
      <c r="L378" s="18">
        <f>Price!K346/Price!K345-1</f>
        <v>-1.98752922837101E-2</v>
      </c>
      <c r="M378" s="19"/>
      <c r="N378" s="18">
        <f t="shared" si="55"/>
        <v>-6.4268060879950515E-3</v>
      </c>
      <c r="O378" s="21">
        <f t="shared" si="56"/>
        <v>-642.68060879950519</v>
      </c>
      <c r="P378" s="21">
        <f t="shared" si="57"/>
        <v>1.3103692666894528E-2</v>
      </c>
      <c r="Q378" s="18">
        <f t="shared" si="58"/>
        <v>1.6793057851673985E-2</v>
      </c>
      <c r="R378" s="25">
        <f t="shared" si="59"/>
        <v>2.1553656409598863E-2</v>
      </c>
      <c r="S378" s="18">
        <f t="shared" si="60"/>
        <v>3.0483747577714639E-2</v>
      </c>
      <c r="T378" s="19">
        <f t="shared" si="61"/>
        <v>7.8554611313633844E-4</v>
      </c>
      <c r="U378" s="19">
        <f t="shared" si="61"/>
        <v>1.0082375208841873E-3</v>
      </c>
      <c r="V378" s="19">
        <f t="shared" si="61"/>
        <v>1.4259695664131803E-3</v>
      </c>
      <c r="W378" s="19"/>
      <c r="X378" s="19"/>
      <c r="Y378" s="19"/>
      <c r="Z378" s="19"/>
      <c r="AA378" s="19"/>
      <c r="AB378" s="19"/>
      <c r="AC378" s="19"/>
      <c r="AD378" s="20"/>
    </row>
    <row r="379" spans="2:30" s="17" customFormat="1" ht="16.2" x14ac:dyDescent="0.3">
      <c r="B379" s="17">
        <v>346</v>
      </c>
      <c r="C379" s="18">
        <f>Price!B347/Price!B346-1</f>
        <v>2.952029520295163E-3</v>
      </c>
      <c r="D379" s="18">
        <f>Price!C347/Price!C346-1</f>
        <v>2.1072796934865634E-2</v>
      </c>
      <c r="E379" s="18">
        <f>Price!D347/Price!D346-1</f>
        <v>5.0264550264549346E-3</v>
      </c>
      <c r="F379" s="18">
        <f>Price!E347/Price!E346-1</f>
        <v>2.4381748519679558E-3</v>
      </c>
      <c r="G379" s="18">
        <f>Price!F347/Price!F346-1</f>
        <v>2.7660128913153947E-3</v>
      </c>
      <c r="H379" s="18">
        <f>Price!G347/Price!G346-1</f>
        <v>5.4102795311090635E-3</v>
      </c>
      <c r="I379" s="18">
        <f>Price!H347/Price!H346-1</f>
        <v>1.0532001080205244E-2</v>
      </c>
      <c r="J379" s="18">
        <f>Price!I347/Price!I346-1</f>
        <v>3.2561823462113892E-3</v>
      </c>
      <c r="K379" s="18">
        <f>Price!J347/Price!J346-1</f>
        <v>-2.3622047244094002E-3</v>
      </c>
      <c r="L379" s="18">
        <f>Price!K347/Price!K346-1</f>
        <v>9.1451292246520488E-3</v>
      </c>
      <c r="M379" s="19"/>
      <c r="N379" s="18">
        <f t="shared" si="55"/>
        <v>6.0236856682667431E-3</v>
      </c>
      <c r="O379" s="21">
        <f t="shared" si="56"/>
        <v>602.36856682667428</v>
      </c>
      <c r="P379" s="21">
        <f t="shared" si="57"/>
        <v>6.4013924459898992E-3</v>
      </c>
      <c r="Q379" s="18">
        <f t="shared" si="58"/>
        <v>8.2037145108237348E-3</v>
      </c>
      <c r="R379" s="25">
        <f t="shared" si="59"/>
        <v>1.0529353582326238E-2</v>
      </c>
      <c r="S379" s="18">
        <f t="shared" si="60"/>
        <v>1.48918657076297E-2</v>
      </c>
      <c r="T379" s="19">
        <f t="shared" si="61"/>
        <v>3.8375357866199248E-4</v>
      </c>
      <c r="U379" s="19">
        <f t="shared" si="61"/>
        <v>4.9254238587703356E-4</v>
      </c>
      <c r="V379" s="19">
        <f t="shared" si="61"/>
        <v>6.9661209574233202E-4</v>
      </c>
      <c r="W379" s="19"/>
      <c r="X379" s="19"/>
      <c r="Y379" s="19"/>
      <c r="Z379" s="19"/>
      <c r="AA379" s="19"/>
      <c r="AB379" s="19"/>
      <c r="AC379" s="19"/>
      <c r="AD379" s="20"/>
    </row>
    <row r="380" spans="2:30" s="17" customFormat="1" ht="16.2" x14ac:dyDescent="0.3">
      <c r="B380" s="17">
        <v>347</v>
      </c>
      <c r="C380" s="18">
        <f>Price!B348/Price!B347-1</f>
        <v>1.1650723571253296E-2</v>
      </c>
      <c r="D380" s="18">
        <f>Price!C348/Price!C347-1</f>
        <v>0</v>
      </c>
      <c r="E380" s="18">
        <f>Price!D348/Price!D347-1</f>
        <v>-5.4488023163989929E-3</v>
      </c>
      <c r="F380" s="18">
        <f>Price!E348/Price!E347-1</f>
        <v>2.1369006254343237E-2</v>
      </c>
      <c r="G380" s="18">
        <f>Price!F348/Price!F347-1</f>
        <v>1.541062650677838E-2</v>
      </c>
      <c r="H380" s="18">
        <f>Price!G348/Price!G347-1</f>
        <v>4.484304932735439E-3</v>
      </c>
      <c r="I380" s="18">
        <f>Price!H348/Price!H347-1</f>
        <v>1.0689470871191986E-2</v>
      </c>
      <c r="J380" s="18">
        <f>Price!I348/Price!I347-1</f>
        <v>-4.3859649122807154E-3</v>
      </c>
      <c r="K380" s="18">
        <f>Price!J348/Price!J347-1</f>
        <v>-5.5248618784530246E-3</v>
      </c>
      <c r="L380" s="18">
        <f>Price!K348/Price!K347-1</f>
        <v>2.3640661938533203E-3</v>
      </c>
      <c r="M380" s="19"/>
      <c r="N380" s="18">
        <f t="shared" si="55"/>
        <v>5.0608569223022926E-3</v>
      </c>
      <c r="O380" s="21">
        <f t="shared" si="56"/>
        <v>506.08569223022926</v>
      </c>
      <c r="P380" s="21">
        <f t="shared" si="57"/>
        <v>9.3876472638773859E-3</v>
      </c>
      <c r="Q380" s="18">
        <f t="shared" si="58"/>
        <v>1.203075404780255E-2</v>
      </c>
      <c r="R380" s="25">
        <f t="shared" si="59"/>
        <v>1.5441305650529777E-2</v>
      </c>
      <c r="S380" s="18">
        <f t="shared" si="60"/>
        <v>2.1838933254566473E-2</v>
      </c>
      <c r="T380" s="19">
        <f t="shared" si="61"/>
        <v>5.627749373476068E-4</v>
      </c>
      <c r="U380" s="19">
        <f t="shared" si="61"/>
        <v>7.2231381221108E-4</v>
      </c>
      <c r="V380" s="19">
        <f t="shared" si="61"/>
        <v>1.0215822088327116E-3</v>
      </c>
      <c r="W380" s="19"/>
      <c r="X380" s="19"/>
      <c r="Y380" s="19"/>
      <c r="Z380" s="19"/>
      <c r="AA380" s="19"/>
      <c r="AB380" s="19"/>
      <c r="AC380" s="19"/>
      <c r="AD380" s="20"/>
    </row>
    <row r="381" spans="2:30" s="17" customFormat="1" ht="16.2" x14ac:dyDescent="0.3">
      <c r="B381" s="17">
        <v>348</v>
      </c>
      <c r="C381" s="18">
        <f>Price!B349/Price!B348-1</f>
        <v>-4.2429385380046147E-3</v>
      </c>
      <c r="D381" s="18">
        <f>Price!C349/Price!C348-1</f>
        <v>-7.5046904315196894E-3</v>
      </c>
      <c r="E381" s="18">
        <f>Price!D349/Price!D348-1</f>
        <v>1.4239208109467105E-2</v>
      </c>
      <c r="F381" s="18">
        <f>Price!E349/Price!E348-1</f>
        <v>-1.0716108181663464E-2</v>
      </c>
      <c r="G381" s="18">
        <f>Price!F349/Price!F348-1</f>
        <v>-9.4970275537131776E-4</v>
      </c>
      <c r="H381" s="18">
        <f>Price!G349/Price!G348-1</f>
        <v>-1.4285714285714346E-2</v>
      </c>
      <c r="I381" s="18">
        <f>Price!H349/Price!H348-1</f>
        <v>5.8170280274987274E-3</v>
      </c>
      <c r="J381" s="18">
        <f>Price!I349/Price!I348-1</f>
        <v>2.6431718061670217E-4</v>
      </c>
      <c r="K381" s="18">
        <f>Price!J349/Price!J348-1</f>
        <v>1.1111111111111072E-2</v>
      </c>
      <c r="L381" s="18">
        <f>Price!K349/Price!K348-1</f>
        <v>-1.3757861635220081E-2</v>
      </c>
      <c r="M381" s="19"/>
      <c r="N381" s="18">
        <f t="shared" si="55"/>
        <v>-2.0025351398799906E-3</v>
      </c>
      <c r="O381" s="21">
        <f t="shared" si="56"/>
        <v>-200.25351398799907</v>
      </c>
      <c r="P381" s="21">
        <f t="shared" si="57"/>
        <v>1.0019083189982608E-2</v>
      </c>
      <c r="Q381" s="18">
        <f t="shared" si="58"/>
        <v>1.2839971747443802E-2</v>
      </c>
      <c r="R381" s="25">
        <f t="shared" si="59"/>
        <v>1.6479925323771412E-2</v>
      </c>
      <c r="S381" s="18">
        <f t="shared" si="60"/>
        <v>2.3307872878854365E-2</v>
      </c>
      <c r="T381" s="19">
        <f t="shared" si="61"/>
        <v>6.0062854472804866E-4</v>
      </c>
      <c r="U381" s="19">
        <f t="shared" si="61"/>
        <v>7.7089839130014518E-4</v>
      </c>
      <c r="V381" s="19">
        <f t="shared" si="61"/>
        <v>1.0902963061986228E-3</v>
      </c>
      <c r="W381" s="19"/>
      <c r="X381" s="19"/>
      <c r="Y381" s="19"/>
      <c r="Z381" s="19"/>
      <c r="AA381" s="19"/>
      <c r="AB381" s="19"/>
      <c r="AC381" s="19"/>
      <c r="AD381" s="20"/>
    </row>
    <row r="382" spans="2:30" s="17" customFormat="1" ht="16.2" x14ac:dyDescent="0.3">
      <c r="B382" s="17">
        <v>349</v>
      </c>
      <c r="C382" s="18">
        <f>Price!B350/Price!B349-1</f>
        <v>-1.4487460433406318E-2</v>
      </c>
      <c r="D382" s="18">
        <f>Price!C350/Price!C349-1</f>
        <v>-6.4444062553703496E-3</v>
      </c>
      <c r="E382" s="18">
        <f>Price!D350/Price!D349-1</f>
        <v>2.5390777902455586E-2</v>
      </c>
      <c r="F382" s="18">
        <f>Price!E350/Price!E349-1</f>
        <v>-2.7510316368638543E-3</v>
      </c>
      <c r="G382" s="18">
        <f>Price!F350/Price!F349-1</f>
        <v>5.9135072406513167E-3</v>
      </c>
      <c r="H382" s="18">
        <f>Price!G350/Price!G349-1</f>
        <v>-6.0386473429951959E-4</v>
      </c>
      <c r="I382" s="18">
        <f>Price!H350/Price!H349-1</f>
        <v>-2.1030494216614071E-2</v>
      </c>
      <c r="J382" s="18">
        <f>Price!I350/Price!I349-1</f>
        <v>-9.7771514137231508E-3</v>
      </c>
      <c r="K382" s="18">
        <f>Price!J350/Price!J349-1</f>
        <v>-1.7268445839874413E-2</v>
      </c>
      <c r="L382" s="18">
        <f>Price!K350/Price!K349-1</f>
        <v>-9.9641291351135752E-3</v>
      </c>
      <c r="M382" s="19"/>
      <c r="N382" s="18">
        <f t="shared" si="55"/>
        <v>-5.1022698522158348E-3</v>
      </c>
      <c r="O382" s="21">
        <f t="shared" si="56"/>
        <v>-510.2269852215835</v>
      </c>
      <c r="P382" s="21">
        <f t="shared" si="57"/>
        <v>1.3391692164732766E-2</v>
      </c>
      <c r="Q382" s="18">
        <f t="shared" si="58"/>
        <v>1.7162144059004639E-2</v>
      </c>
      <c r="R382" s="25">
        <f t="shared" si="59"/>
        <v>2.2027373428178294E-2</v>
      </c>
      <c r="S382" s="18">
        <f t="shared" si="60"/>
        <v>3.1153734597235454E-2</v>
      </c>
      <c r="T382" s="19">
        <f t="shared" si="61"/>
        <v>8.0281123769802907E-4</v>
      </c>
      <c r="U382" s="19">
        <f t="shared" si="61"/>
        <v>1.0303970683566276E-3</v>
      </c>
      <c r="V382" s="19">
        <f t="shared" si="61"/>
        <v>1.4573102372835492E-3</v>
      </c>
      <c r="W382" s="19"/>
      <c r="X382" s="19"/>
      <c r="Y382" s="19"/>
      <c r="Z382" s="19"/>
      <c r="AA382" s="19"/>
      <c r="AB382" s="19"/>
      <c r="AC382" s="19"/>
      <c r="AD382" s="20"/>
    </row>
    <row r="383" spans="2:30" s="17" customFormat="1" ht="16.2" x14ac:dyDescent="0.3">
      <c r="B383" s="17">
        <v>350</v>
      </c>
      <c r="C383" s="18">
        <f>Price!B351/Price!B350-1</f>
        <v>3.9777640518838808E-2</v>
      </c>
      <c r="D383" s="18">
        <f>Price!C351/Price!C350-1</f>
        <v>-8.1293781890511285E-3</v>
      </c>
      <c r="E383" s="18">
        <f>Price!D351/Price!D350-1</f>
        <v>1.0154222018628811E-2</v>
      </c>
      <c r="F383" s="18">
        <f>Price!E351/Price!E350-1</f>
        <v>-4.1379310344826781E-3</v>
      </c>
      <c r="G383" s="18">
        <f>Price!F351/Price!F350-1</f>
        <v>2.3962935689740839E-3</v>
      </c>
      <c r="H383" s="18">
        <f>Price!G351/Price!G350-1</f>
        <v>9.3655589123868843E-3</v>
      </c>
      <c r="I383" s="18">
        <f>Price!H351/Price!H350-1</f>
        <v>3.1686358754027921E-2</v>
      </c>
      <c r="J383" s="18">
        <f>Price!I351/Price!I350-1</f>
        <v>-1.9569471624266699E-3</v>
      </c>
      <c r="K383" s="18">
        <f>Price!J351/Price!J350-1</f>
        <v>-3.1948881789137795E-3</v>
      </c>
      <c r="L383" s="18">
        <f>Price!K351/Price!K350-1</f>
        <v>8.4541062801932743E-3</v>
      </c>
      <c r="M383" s="19"/>
      <c r="N383" s="18">
        <f t="shared" si="55"/>
        <v>8.4415035488175534E-3</v>
      </c>
      <c r="O383" s="21">
        <f t="shared" si="56"/>
        <v>844.15035488175533</v>
      </c>
      <c r="P383" s="21">
        <f t="shared" si="57"/>
        <v>1.577261503280462E-2</v>
      </c>
      <c r="Q383" s="18">
        <f t="shared" si="58"/>
        <v>2.0213419488023063E-2</v>
      </c>
      <c r="R383" s="25">
        <f t="shared" si="59"/>
        <v>2.5943643043217984E-2</v>
      </c>
      <c r="S383" s="18">
        <f t="shared" si="60"/>
        <v>3.6692589449629637E-2</v>
      </c>
      <c r="T383" s="19">
        <f t="shared" si="61"/>
        <v>9.4554388201717574E-4</v>
      </c>
      <c r="U383" s="19">
        <f t="shared" si="61"/>
        <v>1.2135924340405317E-3</v>
      </c>
      <c r="V383" s="19">
        <f t="shared" si="61"/>
        <v>1.7164069389656001E-3</v>
      </c>
      <c r="W383" s="19"/>
      <c r="X383" s="19"/>
      <c r="Y383" s="19"/>
      <c r="Z383" s="19"/>
      <c r="AA383" s="19"/>
      <c r="AB383" s="19"/>
      <c r="AC383" s="19"/>
      <c r="AD383" s="20"/>
    </row>
    <row r="384" spans="2:30" s="17" customFormat="1" ht="16.2" x14ac:dyDescent="0.3">
      <c r="B384" s="17">
        <v>351</v>
      </c>
      <c r="C384" s="18">
        <f>Price!B352/Price!B351-1</f>
        <v>3.706783889746923E-2</v>
      </c>
      <c r="D384" s="18">
        <f>Price!C352/Price!C351-1</f>
        <v>-2.1797889964251249E-3</v>
      </c>
      <c r="E384" s="18">
        <f>Price!D352/Price!D351-1</f>
        <v>-4.66077142065352E-2</v>
      </c>
      <c r="F384" s="18">
        <f>Price!E352/Price!E351-1</f>
        <v>-6.9252077562327319E-3</v>
      </c>
      <c r="G384" s="18">
        <f>Price!F352/Price!F351-1</f>
        <v>1.4171979883745855E-3</v>
      </c>
      <c r="H384" s="18">
        <f>Price!G352/Price!G351-1</f>
        <v>-5.9862316671666083E-4</v>
      </c>
      <c r="I384" s="18">
        <f>Price!H352/Price!H351-1</f>
        <v>3.3836543466945201E-3</v>
      </c>
      <c r="J384" s="18">
        <f>Price!I352/Price!I351-1</f>
        <v>-5.7040998217469108E-3</v>
      </c>
      <c r="K384" s="18">
        <f>Price!J352/Price!J351-1</f>
        <v>-9.6153846153846922E-3</v>
      </c>
      <c r="L384" s="18">
        <f>Price!K352/Price!K351-1</f>
        <v>2.4750499001995996E-2</v>
      </c>
      <c r="M384" s="19"/>
      <c r="N384" s="18">
        <f t="shared" si="55"/>
        <v>-5.0116283285069898E-4</v>
      </c>
      <c r="O384" s="21">
        <f t="shared" si="56"/>
        <v>-50.116283285069898</v>
      </c>
      <c r="P384" s="21">
        <f t="shared" si="57"/>
        <v>2.1979529714588556E-2</v>
      </c>
      <c r="Q384" s="18">
        <f t="shared" si="58"/>
        <v>2.8167900715665033E-2</v>
      </c>
      <c r="R384" s="25">
        <f t="shared" si="59"/>
        <v>3.615310916972863E-2</v>
      </c>
      <c r="S384" s="18">
        <f t="shared" si="60"/>
        <v>5.1132032223950574E-2</v>
      </c>
      <c r="T384" s="19">
        <f t="shared" si="61"/>
        <v>1.3176388194360471E-3</v>
      </c>
      <c r="U384" s="19">
        <f t="shared" si="61"/>
        <v>1.6911711158812594E-3</v>
      </c>
      <c r="V384" s="19">
        <f t="shared" si="61"/>
        <v>2.3918555825306379E-3</v>
      </c>
      <c r="W384" s="19"/>
      <c r="X384" s="19"/>
      <c r="Y384" s="19"/>
      <c r="Z384" s="19"/>
      <c r="AA384" s="19"/>
      <c r="AB384" s="19"/>
      <c r="AC384" s="19"/>
      <c r="AD384" s="20"/>
    </row>
    <row r="385" spans="2:30" s="17" customFormat="1" ht="16.2" x14ac:dyDescent="0.3">
      <c r="B385" s="17">
        <v>352</v>
      </c>
      <c r="C385" s="18">
        <f>Price!B353/Price!B352-1</f>
        <v>8.9357314698133017E-3</v>
      </c>
      <c r="D385" s="18">
        <f>Price!C353/Price!C352-1</f>
        <v>2.2719328905975722E-3</v>
      </c>
      <c r="E385" s="18">
        <f>Price!D353/Price!D352-1</f>
        <v>2.0875723383451117E-3</v>
      </c>
      <c r="F385" s="18">
        <f>Price!E353/Price!E352-1</f>
        <v>3.4693165969316597E-2</v>
      </c>
      <c r="G385" s="18">
        <f>Price!F353/Price!F352-1</f>
        <v>-1.0789695687788425E-3</v>
      </c>
      <c r="H385" s="18">
        <f>Price!G353/Price!G352-1</f>
        <v>-1.0182689427972402E-2</v>
      </c>
      <c r="I385" s="18">
        <f>Price!H353/Price!H352-1</f>
        <v>-1.7120622568093435E-2</v>
      </c>
      <c r="J385" s="18">
        <f>Price!I353/Price!I352-1</f>
        <v>-8.067407673000293E-4</v>
      </c>
      <c r="K385" s="18">
        <f>Price!J353/Price!J352-1</f>
        <v>-1.3754045307443286E-2</v>
      </c>
      <c r="L385" s="18">
        <f>Price!K353/Price!K352-1</f>
        <v>7.4016361511493045E-3</v>
      </c>
      <c r="M385" s="19"/>
      <c r="N385" s="18">
        <f t="shared" si="55"/>
        <v>1.2446971179633892E-3</v>
      </c>
      <c r="O385" s="21">
        <f t="shared" si="56"/>
        <v>124.46971179633891</v>
      </c>
      <c r="P385" s="21">
        <f t="shared" si="57"/>
        <v>1.4606185360937282E-2</v>
      </c>
      <c r="Q385" s="18">
        <f t="shared" si="58"/>
        <v>1.87185797159438E-2</v>
      </c>
      <c r="R385" s="25">
        <f t="shared" si="59"/>
        <v>2.4025036966863176E-2</v>
      </c>
      <c r="S385" s="18">
        <f t="shared" si="60"/>
        <v>3.39790682622629E-2</v>
      </c>
      <c r="T385" s="19">
        <f t="shared" si="61"/>
        <v>8.7561822683928801E-4</v>
      </c>
      <c r="U385" s="19">
        <f t="shared" si="61"/>
        <v>1.1238438272512064E-3</v>
      </c>
      <c r="V385" s="19">
        <f t="shared" si="61"/>
        <v>1.5894737716725118E-3</v>
      </c>
      <c r="W385" s="19"/>
      <c r="X385" s="19"/>
      <c r="Y385" s="19"/>
      <c r="Z385" s="19"/>
      <c r="AA385" s="19"/>
      <c r="AB385" s="19"/>
      <c r="AC385" s="19"/>
      <c r="AD385" s="20"/>
    </row>
    <row r="386" spans="2:30" s="17" customFormat="1" ht="16.2" x14ac:dyDescent="0.3">
      <c r="B386" s="17">
        <v>353</v>
      </c>
      <c r="C386" s="18">
        <f>Price!B354/Price!B353-1</f>
        <v>1.0673328034517926E-2</v>
      </c>
      <c r="D386" s="18">
        <f>Price!C354/Price!C353-1</f>
        <v>1.7611159546643496E-2</v>
      </c>
      <c r="E386" s="18">
        <f>Price!D354/Price!D353-1</f>
        <v>-4.5356257581350423E-3</v>
      </c>
      <c r="F386" s="18">
        <f>Price!E354/Price!E353-1</f>
        <v>6.2510530749789517E-2</v>
      </c>
      <c r="G386" s="18">
        <f>Price!F354/Price!F353-1</f>
        <v>-9.9445857085593836E-3</v>
      </c>
      <c r="H386" s="18">
        <f>Price!G354/Price!G353-1</f>
        <v>-1.5128593040847349E-3</v>
      </c>
      <c r="I386" s="18">
        <f>Price!H354/Price!H353-1</f>
        <v>1.0292953285827577E-2</v>
      </c>
      <c r="J386" s="18">
        <f>Price!I354/Price!I353-1</f>
        <v>9.5989952453574556E-3</v>
      </c>
      <c r="K386" s="18">
        <f>Price!J354/Price!J353-1</f>
        <v>6.480721903199349E-2</v>
      </c>
      <c r="L386" s="18">
        <f>Price!K354/Price!K353-1</f>
        <v>-2.3201856148492572E-3</v>
      </c>
      <c r="M386" s="19"/>
      <c r="N386" s="18">
        <f t="shared" si="55"/>
        <v>1.5718092950850103E-2</v>
      </c>
      <c r="O386" s="21">
        <f t="shared" si="56"/>
        <v>1571.8092950850103</v>
      </c>
      <c r="P386" s="21">
        <f t="shared" si="57"/>
        <v>2.6638015426232814E-2</v>
      </c>
      <c r="Q386" s="18">
        <f t="shared" si="58"/>
        <v>3.4137990372489886E-2</v>
      </c>
      <c r="R386" s="25">
        <f t="shared" si="59"/>
        <v>4.3815636288628293E-2</v>
      </c>
      <c r="S386" s="18">
        <f t="shared" si="60"/>
        <v>6.1969290555483829E-2</v>
      </c>
      <c r="T386" s="19">
        <f t="shared" si="61"/>
        <v>1.5969078344312362E-3</v>
      </c>
      <c r="U386" s="19">
        <f t="shared" si="61"/>
        <v>2.0496090161266516E-3</v>
      </c>
      <c r="V386" s="19">
        <f t="shared" si="61"/>
        <v>2.8988011450710375E-3</v>
      </c>
      <c r="W386" s="19"/>
      <c r="X386" s="19"/>
      <c r="Y386" s="19"/>
      <c r="Z386" s="19"/>
      <c r="AA386" s="19"/>
      <c r="AB386" s="19"/>
      <c r="AC386" s="19"/>
      <c r="AD386" s="20"/>
    </row>
    <row r="387" spans="2:30" s="17" customFormat="1" ht="16.2" x14ac:dyDescent="0.3">
      <c r="B387" s="17">
        <v>354</v>
      </c>
      <c r="C387" s="18">
        <f>Price!B355/Price!B354-1</f>
        <v>-2.4266936299292219E-2</v>
      </c>
      <c r="D387" s="18">
        <f>Price!C355/Price!C354-1</f>
        <v>-1.2165867032213895E-2</v>
      </c>
      <c r="E387" s="18">
        <f>Price!D355/Price!D354-1</f>
        <v>1.7377483443708597E-2</v>
      </c>
      <c r="F387" s="18">
        <f>Price!E355/Price!E354-1</f>
        <v>5.2648271487472087E-2</v>
      </c>
      <c r="G387" s="18">
        <f>Price!F355/Price!F354-1</f>
        <v>-6.1224931311252284E-3</v>
      </c>
      <c r="H387" s="18">
        <f>Price!G355/Price!G354-1</f>
        <v>-2.8484848484848446E-2</v>
      </c>
      <c r="I387" s="18">
        <f>Price!H355/Price!H354-1</f>
        <v>7.0532915360501658E-3</v>
      </c>
      <c r="J387" s="18">
        <f>Price!I355/Price!I354-1</f>
        <v>-4.7094366447486546E-3</v>
      </c>
      <c r="K387" s="18">
        <f>Price!J355/Price!J354-1</f>
        <v>7.7041602465330872E-3</v>
      </c>
      <c r="L387" s="18">
        <f>Price!K355/Price!K354-1</f>
        <v>6.5891472868215839E-3</v>
      </c>
      <c r="M387" s="19"/>
      <c r="N387" s="18">
        <f t="shared" si="55"/>
        <v>1.5622772408357076E-3</v>
      </c>
      <c r="O387" s="21">
        <f t="shared" si="56"/>
        <v>156.22772408357076</v>
      </c>
      <c r="P387" s="21">
        <f t="shared" si="57"/>
        <v>2.3117749350042634E-2</v>
      </c>
      <c r="Q387" s="18">
        <f t="shared" si="58"/>
        <v>2.9626587871414811E-2</v>
      </c>
      <c r="R387" s="25">
        <f t="shared" si="59"/>
        <v>3.8025313865372647E-2</v>
      </c>
      <c r="S387" s="18">
        <f t="shared" si="60"/>
        <v>5.3779927053080712E-2</v>
      </c>
      <c r="T387" s="19">
        <f t="shared" si="61"/>
        <v>1.3858733265521479E-3</v>
      </c>
      <c r="U387" s="19">
        <f t="shared" si="61"/>
        <v>1.7787491576321342E-3</v>
      </c>
      <c r="V387" s="19">
        <f t="shared" si="61"/>
        <v>2.5157188782680274E-3</v>
      </c>
      <c r="W387" s="19"/>
      <c r="X387" s="19"/>
      <c r="Y387" s="19"/>
      <c r="Z387" s="19"/>
      <c r="AA387" s="19"/>
      <c r="AB387" s="19"/>
      <c r="AC387" s="19"/>
      <c r="AD387" s="20"/>
    </row>
    <row r="388" spans="2:30" s="17" customFormat="1" ht="16.2" x14ac:dyDescent="0.3">
      <c r="B388" s="17">
        <v>355</v>
      </c>
      <c r="C388" s="18">
        <f>Price!B356/Price!B355-1</f>
        <v>2.5906735751295429E-2</v>
      </c>
      <c r="D388" s="18">
        <f>Price!C356/Price!C355-1</f>
        <v>6.0711188204682909E-3</v>
      </c>
      <c r="E388" s="18">
        <f>Price!D356/Price!D355-1</f>
        <v>-4.7128052908399498E-3</v>
      </c>
      <c r="F388" s="18">
        <f>Price!E356/Price!E355-1</f>
        <v>-1.2051822838203829E-3</v>
      </c>
      <c r="G388" s="18">
        <f>Price!F356/Price!F355-1</f>
        <v>-3.0940978916600415E-3</v>
      </c>
      <c r="H388" s="18">
        <f>Price!G356/Price!G355-1</f>
        <v>4.366812227074135E-3</v>
      </c>
      <c r="I388" s="18">
        <f>Price!H356/Price!H355-1</f>
        <v>1.2191958495460398E-2</v>
      </c>
      <c r="J388" s="18">
        <f>Price!I356/Price!I355-1</f>
        <v>-1.3570216944915447E-2</v>
      </c>
      <c r="K388" s="18">
        <f>Price!J356/Price!J355-1</f>
        <v>4.5871559633026138E-3</v>
      </c>
      <c r="L388" s="18">
        <f>Price!K356/Price!K355-1</f>
        <v>-9.6264921062764186E-3</v>
      </c>
      <c r="M388" s="19"/>
      <c r="N388" s="18">
        <f t="shared" si="55"/>
        <v>2.0914986740088624E-3</v>
      </c>
      <c r="O388" s="21">
        <f t="shared" si="56"/>
        <v>209.14986740088625</v>
      </c>
      <c r="P388" s="21">
        <f t="shared" si="57"/>
        <v>1.1368011908729549E-2</v>
      </c>
      <c r="Q388" s="18">
        <f t="shared" si="58"/>
        <v>1.4568693458762017E-2</v>
      </c>
      <c r="R388" s="25">
        <f t="shared" si="59"/>
        <v>1.869871561930132E-2</v>
      </c>
      <c r="S388" s="18">
        <f t="shared" si="60"/>
        <v>2.6445950335943946E-2</v>
      </c>
      <c r="T388" s="19">
        <f t="shared" si="61"/>
        <v>6.8149473556803643E-4</v>
      </c>
      <c r="U388" s="19">
        <f t="shared" si="61"/>
        <v>8.7468902359076172E-4</v>
      </c>
      <c r="V388" s="19">
        <f t="shared" si="61"/>
        <v>1.2370893781281497E-3</v>
      </c>
      <c r="W388" s="19"/>
      <c r="X388" s="19"/>
      <c r="Y388" s="19"/>
      <c r="Z388" s="19"/>
      <c r="AA388" s="19"/>
      <c r="AB388" s="19"/>
      <c r="AC388" s="19"/>
      <c r="AD388" s="20"/>
    </row>
    <row r="389" spans="2:30" s="17" customFormat="1" ht="16.2" x14ac:dyDescent="0.3">
      <c r="B389" s="17">
        <v>356</v>
      </c>
      <c r="C389" s="18">
        <f>Price!B357/Price!B356-1</f>
        <v>-7.1829405162737725E-3</v>
      </c>
      <c r="D389" s="18">
        <f>Price!C357/Price!C356-1</f>
        <v>-1.6379310344827536E-2</v>
      </c>
      <c r="E389" s="18">
        <f>Price!D357/Price!D356-1</f>
        <v>-3.7802485284499698E-2</v>
      </c>
      <c r="F389" s="18">
        <f>Price!E357/Price!E356-1</f>
        <v>8.8989441930618085E-3</v>
      </c>
      <c r="G389" s="18">
        <f>Price!F357/Price!F356-1</f>
        <v>-1.26705865839013E-2</v>
      </c>
      <c r="H389" s="18">
        <f>Price!G357/Price!G356-1</f>
        <v>9.316770186336143E-4</v>
      </c>
      <c r="I389" s="18">
        <f>Price!H357/Price!H356-1</f>
        <v>3.8441824705279792E-3</v>
      </c>
      <c r="J389" s="18">
        <f>Price!I357/Price!I356-1</f>
        <v>-1.9911304190425305E-3</v>
      </c>
      <c r="K389" s="18">
        <f>Price!J357/Price!J356-1</f>
        <v>-3.2724505327245135E-2</v>
      </c>
      <c r="L389" s="18">
        <f>Price!K357/Price!K356-1</f>
        <v>-3.5381026438569219E-2</v>
      </c>
      <c r="M389" s="19"/>
      <c r="N389" s="18">
        <f t="shared" si="55"/>
        <v>-1.304571812321358E-2</v>
      </c>
      <c r="O389" s="21">
        <f t="shared" si="56"/>
        <v>-1304.571812321358</v>
      </c>
      <c r="P389" s="21">
        <f t="shared" si="57"/>
        <v>1.7091428443599975E-2</v>
      </c>
      <c r="Q389" s="18">
        <f t="shared" si="58"/>
        <v>2.1903546879289065E-2</v>
      </c>
      <c r="R389" s="25">
        <f t="shared" si="59"/>
        <v>2.8112898065236962E-2</v>
      </c>
      <c r="S389" s="18">
        <f t="shared" si="60"/>
        <v>3.9760608224089958E-2</v>
      </c>
      <c r="T389" s="19">
        <f t="shared" si="61"/>
        <v>1.0246047067127757E-3</v>
      </c>
      <c r="U389" s="19">
        <f t="shared" si="61"/>
        <v>1.3150659039707639E-3</v>
      </c>
      <c r="V389" s="19">
        <f t="shared" si="61"/>
        <v>1.8599228039494376E-3</v>
      </c>
      <c r="W389" s="19"/>
      <c r="X389" s="19"/>
      <c r="Y389" s="19"/>
      <c r="Z389" s="19"/>
      <c r="AA389" s="19"/>
      <c r="AB389" s="19"/>
      <c r="AC389" s="19"/>
      <c r="AD389" s="20"/>
    </row>
    <row r="390" spans="2:30" s="17" customFormat="1" ht="16.2" x14ac:dyDescent="0.3">
      <c r="B390" s="17">
        <v>357</v>
      </c>
      <c r="C390" s="18">
        <f>Price!B358/Price!B357-1</f>
        <v>8.7044992086817707E-3</v>
      </c>
      <c r="D390" s="18">
        <f>Price!C358/Price!C357-1</f>
        <v>8.4136722173531187E-3</v>
      </c>
      <c r="E390" s="18">
        <f>Price!D358/Price!D357-1</f>
        <v>4.3964110929853195E-2</v>
      </c>
      <c r="F390" s="18">
        <f>Price!E358/Price!E357-1</f>
        <v>-1.5846912841979366E-2</v>
      </c>
      <c r="G390" s="18">
        <f>Price!F358/Price!F357-1</f>
        <v>1.2422477987381608E-2</v>
      </c>
      <c r="H390" s="18">
        <f>Price!G358/Price!G357-1</f>
        <v>1.9236735960285412E-2</v>
      </c>
      <c r="I390" s="18">
        <f>Price!H358/Price!H357-1</f>
        <v>2.5529742149603685E-3</v>
      </c>
      <c r="J390" s="18">
        <f>Price!I358/Price!I357-1</f>
        <v>-2.3578489162965344E-3</v>
      </c>
      <c r="K390" s="18">
        <f>Price!J358/Price!J357-1</f>
        <v>-1.5735641227379027E-3</v>
      </c>
      <c r="L390" s="18">
        <f>Price!K358/Price!K357-1</f>
        <v>5.6428859330914793E-3</v>
      </c>
      <c r="M390" s="19"/>
      <c r="N390" s="18">
        <f t="shared" si="55"/>
        <v>8.1159030570593146E-3</v>
      </c>
      <c r="O390" s="21">
        <f t="shared" si="56"/>
        <v>811.59030570593143</v>
      </c>
      <c r="P390" s="21">
        <f t="shared" si="57"/>
        <v>1.5785409659704337E-2</v>
      </c>
      <c r="Q390" s="18">
        <f t="shared" si="58"/>
        <v>2.0229816462156953E-2</v>
      </c>
      <c r="R390" s="25">
        <f t="shared" si="59"/>
        <v>2.5964688331679472E-2</v>
      </c>
      <c r="S390" s="18">
        <f t="shared" si="60"/>
        <v>3.6722354202716932E-2</v>
      </c>
      <c r="T390" s="19">
        <f t="shared" si="61"/>
        <v>9.4631090011547815E-4</v>
      </c>
      <c r="U390" s="19">
        <f t="shared" si="61"/>
        <v>1.2145768911118271E-3</v>
      </c>
      <c r="V390" s="19">
        <f t="shared" si="61"/>
        <v>1.7177992753883472E-3</v>
      </c>
      <c r="W390" s="19"/>
      <c r="X390" s="19"/>
      <c r="Y390" s="19"/>
      <c r="Z390" s="19"/>
      <c r="AA390" s="19"/>
      <c r="AB390" s="19"/>
      <c r="AC390" s="19"/>
      <c r="AD390" s="20"/>
    </row>
    <row r="391" spans="2:30" s="17" customFormat="1" ht="16.2" x14ac:dyDescent="0.3">
      <c r="B391" s="17">
        <v>358</v>
      </c>
      <c r="C391" s="18">
        <f>Price!B359/Price!B358-1</f>
        <v>-2.2526056259105531E-2</v>
      </c>
      <c r="D391" s="18">
        <f>Price!C359/Price!C358-1</f>
        <v>5.2146706066400483E-3</v>
      </c>
      <c r="E391" s="18">
        <f>Price!D359/Price!D358-1</f>
        <v>2.6564575357450604E-3</v>
      </c>
      <c r="F391" s="18">
        <f>Price!E359/Price!E358-1</f>
        <v>-2.0507367461643611E-2</v>
      </c>
      <c r="G391" s="18">
        <f>Price!F359/Price!F358-1</f>
        <v>-4.6808444243318093E-5</v>
      </c>
      <c r="H391" s="18">
        <f>Price!G359/Price!G358-1</f>
        <v>-3.2267884322678908E-2</v>
      </c>
      <c r="I391" s="18">
        <f>Price!H359/Price!H358-1</f>
        <v>2.0371785077668569E-3</v>
      </c>
      <c r="J391" s="18">
        <f>Price!I359/Price!I358-1</f>
        <v>-2.7270248159250166E-4</v>
      </c>
      <c r="K391" s="18">
        <f>Price!J359/Price!J358-1</f>
        <v>2.2852639873916614E-2</v>
      </c>
      <c r="L391" s="18">
        <f>Price!K359/Price!K358-1</f>
        <v>-1.7234468937875835E-2</v>
      </c>
      <c r="M391" s="19"/>
      <c r="N391" s="18">
        <f t="shared" si="55"/>
        <v>-6.0094341383071124E-3</v>
      </c>
      <c r="O391" s="21">
        <f t="shared" si="56"/>
        <v>-600.94341383071128</v>
      </c>
      <c r="P391" s="21">
        <f t="shared" si="57"/>
        <v>1.6552290817384609E-2</v>
      </c>
      <c r="Q391" s="18">
        <f t="shared" si="58"/>
        <v>2.1212614210368762E-2</v>
      </c>
      <c r="R391" s="25">
        <f t="shared" si="59"/>
        <v>2.7226095585330609E-2</v>
      </c>
      <c r="S391" s="18">
        <f t="shared" si="60"/>
        <v>3.8506386553528414E-2</v>
      </c>
      <c r="T391" s="19">
        <f t="shared" si="61"/>
        <v>9.9228423968984129E-4</v>
      </c>
      <c r="U391" s="19">
        <f t="shared" si="61"/>
        <v>1.2735830336464257E-3</v>
      </c>
      <c r="V391" s="19">
        <f t="shared" si="61"/>
        <v>1.8012527888144174E-3</v>
      </c>
      <c r="W391" s="19"/>
      <c r="X391" s="19"/>
      <c r="Y391" s="19"/>
      <c r="Z391" s="19"/>
      <c r="AA391" s="19"/>
      <c r="AB391" s="19"/>
      <c r="AC391" s="19"/>
      <c r="AD391" s="20"/>
    </row>
    <row r="392" spans="2:30" s="17" customFormat="1" ht="16.2" x14ac:dyDescent="0.3">
      <c r="B392" s="17">
        <v>359</v>
      </c>
      <c r="C392" s="18">
        <f>Price!B360/Price!B359-1</f>
        <v>-1.2153175877092415E-2</v>
      </c>
      <c r="D392" s="18">
        <f>Price!C360/Price!C359-1</f>
        <v>-2.343074528791278E-2</v>
      </c>
      <c r="E392" s="18">
        <f>Price!D360/Price!D359-1</f>
        <v>-3.7351619522585033E-2</v>
      </c>
      <c r="F392" s="18">
        <f>Price!E360/Price!E359-1</f>
        <v>-1.6904466501240667E-2</v>
      </c>
      <c r="G392" s="18">
        <f>Price!F360/Price!F359-1</f>
        <v>-9.7210086131569451E-3</v>
      </c>
      <c r="H392" s="18">
        <f>Price!G360/Price!G359-1</f>
        <v>6.9204152249136008E-3</v>
      </c>
      <c r="I392" s="18">
        <f>Price!H360/Price!H359-1</f>
        <v>-5.3875476493011387E-2</v>
      </c>
      <c r="J392" s="18">
        <f>Price!I360/Price!I359-1</f>
        <v>-7.6377523186033081E-3</v>
      </c>
      <c r="K392" s="18">
        <f>Price!J360/Price!J359-1</f>
        <v>-6.4714946070878354E-2</v>
      </c>
      <c r="L392" s="18">
        <f>Price!K360/Price!K359-1</f>
        <v>-5.4241435562805806E-2</v>
      </c>
      <c r="M392" s="19"/>
      <c r="N392" s="18">
        <f t="shared" si="55"/>
        <v>-2.731102110223731E-2</v>
      </c>
      <c r="O392" s="21">
        <f t="shared" si="56"/>
        <v>-2731.102110223731</v>
      </c>
      <c r="P392" s="21">
        <f t="shared" si="57"/>
        <v>2.392612519325997E-2</v>
      </c>
      <c r="Q392" s="18">
        <f t="shared" si="58"/>
        <v>3.0662563198838425E-2</v>
      </c>
      <c r="R392" s="25">
        <f t="shared" si="59"/>
        <v>3.9354973803028638E-2</v>
      </c>
      <c r="S392" s="18">
        <f t="shared" si="60"/>
        <v>5.5660490477375334E-2</v>
      </c>
      <c r="T392" s="19">
        <f t="shared" si="61"/>
        <v>1.4343342083612128E-3</v>
      </c>
      <c r="U392" s="19">
        <f t="shared" si="61"/>
        <v>1.8409480260600573E-3</v>
      </c>
      <c r="V392" s="19">
        <f t="shared" si="61"/>
        <v>2.6036879248531762E-3</v>
      </c>
      <c r="W392" s="19"/>
      <c r="X392" s="19"/>
      <c r="Y392" s="19"/>
      <c r="Z392" s="19"/>
      <c r="AA392" s="19"/>
      <c r="AB392" s="19"/>
      <c r="AC392" s="19"/>
      <c r="AD392" s="20"/>
    </row>
    <row r="393" spans="2:30" s="17" customFormat="1" ht="16.2" x14ac:dyDescent="0.3">
      <c r="B393" s="17">
        <v>360</v>
      </c>
      <c r="C393" s="18">
        <f>Price!B361/Price!B360-1</f>
        <v>-1.3927576601671321E-2</v>
      </c>
      <c r="D393" s="18">
        <f>Price!C361/Price!C360-1</f>
        <v>2.8331119964586371E-3</v>
      </c>
      <c r="E393" s="18">
        <f>Price!D361/Price!D360-1</f>
        <v>-2.7792018563987941E-3</v>
      </c>
      <c r="F393" s="18">
        <f>Price!E361/Price!E360-1</f>
        <v>7.0989115002366709E-3</v>
      </c>
      <c r="G393" s="18">
        <f>Price!F361/Price!F360-1</f>
        <v>3.1986134089656559E-3</v>
      </c>
      <c r="H393" s="18">
        <f>Price!G361/Price!G360-1</f>
        <v>6.8728522336769515E-3</v>
      </c>
      <c r="I393" s="18">
        <f>Price!H361/Price!H360-1</f>
        <v>1.7459038409884498E-2</v>
      </c>
      <c r="J393" s="18">
        <f>Price!I361/Price!I360-1</f>
        <v>3.756642844053415E-3</v>
      </c>
      <c r="K393" s="18">
        <f>Price!J361/Price!J360-1</f>
        <v>-4.1186161449752845E-2</v>
      </c>
      <c r="L393" s="18">
        <f>Price!K361/Price!K360-1</f>
        <v>8.6244070720138399E-3</v>
      </c>
      <c r="M393" s="19"/>
      <c r="N393" s="18">
        <f t="shared" si="55"/>
        <v>-8.0493624425332917E-4</v>
      </c>
      <c r="O393" s="21">
        <f t="shared" si="56"/>
        <v>-80.493624425332911</v>
      </c>
      <c r="P393" s="21">
        <f t="shared" si="57"/>
        <v>1.6332384676477928E-2</v>
      </c>
      <c r="Q393" s="18">
        <f t="shared" si="58"/>
        <v>2.0930793151216934E-2</v>
      </c>
      <c r="R393" s="25">
        <f t="shared" si="59"/>
        <v>2.6864382171871357E-2</v>
      </c>
      <c r="S393" s="18">
        <f t="shared" si="60"/>
        <v>3.7994808370141631E-2</v>
      </c>
      <c r="T393" s="19">
        <f t="shared" si="61"/>
        <v>9.7910120658341901E-4</v>
      </c>
      <c r="U393" s="19">
        <f t="shared" si="61"/>
        <v>1.2566627938353143E-3</v>
      </c>
      <c r="V393" s="19">
        <f t="shared" si="61"/>
        <v>1.7773221707534084E-3</v>
      </c>
      <c r="W393" s="19"/>
      <c r="X393" s="19"/>
      <c r="Y393" s="19"/>
      <c r="Z393" s="19"/>
      <c r="AA393" s="19"/>
      <c r="AB393" s="19"/>
      <c r="AC393" s="19"/>
      <c r="AD393" s="20"/>
    </row>
    <row r="394" spans="2:30" s="17" customFormat="1" ht="16.2" x14ac:dyDescent="0.3">
      <c r="B394" s="17">
        <v>361</v>
      </c>
      <c r="C394" s="18">
        <f>Price!B362/Price!B361-1</f>
        <v>1.1770244821092346E-2</v>
      </c>
      <c r="D394" s="18">
        <f>Price!C362/Price!C361-1</f>
        <v>-8.0339012977841406E-3</v>
      </c>
      <c r="E394" s="18">
        <f>Price!D362/Price!D361-1</f>
        <v>-1.7858109205044492E-3</v>
      </c>
      <c r="F394" s="18">
        <f>Price!E362/Price!E361-1</f>
        <v>-6.5789473684209065E-3</v>
      </c>
      <c r="G394" s="18">
        <f>Price!F362/Price!F361-1</f>
        <v>-6.9265565119055461E-3</v>
      </c>
      <c r="H394" s="18">
        <f>Price!G362/Price!G361-1</f>
        <v>-3.1026993484331022E-3</v>
      </c>
      <c r="I394" s="18">
        <f>Price!H362/Price!H361-1</f>
        <v>-1.1351636747624072E-2</v>
      </c>
      <c r="J394" s="18">
        <f>Price!I362/Price!I361-1</f>
        <v>1.0041077133728926E-3</v>
      </c>
      <c r="K394" s="18">
        <f>Price!J362/Price!J361-1</f>
        <v>-7.7319587628866815E-3</v>
      </c>
      <c r="L394" s="18">
        <f>Price!K362/Price!K361-1</f>
        <v>0</v>
      </c>
      <c r="M394" s="19"/>
      <c r="N394" s="18">
        <f t="shared" si="55"/>
        <v>-3.2737158423093659E-3</v>
      </c>
      <c r="O394" s="21">
        <f t="shared" si="56"/>
        <v>-327.37158423093661</v>
      </c>
      <c r="P394" s="21">
        <f t="shared" si="57"/>
        <v>6.5797395422091285E-3</v>
      </c>
      <c r="Q394" s="18">
        <f t="shared" si="58"/>
        <v>8.4322755111938229E-3</v>
      </c>
      <c r="R394" s="25">
        <f t="shared" si="59"/>
        <v>1.08227084503987E-2</v>
      </c>
      <c r="S394" s="18">
        <f t="shared" si="60"/>
        <v>1.5306763095760661E-2</v>
      </c>
      <c r="T394" s="19">
        <f t="shared" si="61"/>
        <v>3.9444521130216576E-4</v>
      </c>
      <c r="U394" s="19">
        <f t="shared" si="61"/>
        <v>5.0626494780824105E-4</v>
      </c>
      <c r="V394" s="19">
        <f t="shared" si="61"/>
        <v>7.1602017695514145E-4</v>
      </c>
      <c r="W394" s="19"/>
      <c r="X394" s="19"/>
      <c r="Y394" s="19"/>
      <c r="Z394" s="19"/>
      <c r="AA394" s="19"/>
      <c r="AB394" s="19"/>
      <c r="AC394" s="19"/>
      <c r="AD394" s="20"/>
    </row>
    <row r="395" spans="2:30" s="17" customFormat="1" ht="16.2" x14ac:dyDescent="0.3">
      <c r="B395" s="17">
        <v>362</v>
      </c>
      <c r="C395" s="18">
        <f>Price!B363/Price!B362-1</f>
        <v>-4.6533271288972111E-3</v>
      </c>
      <c r="D395" s="18">
        <f>Price!C363/Price!C362-1</f>
        <v>-1.2815948736204952E-2</v>
      </c>
      <c r="E395" s="18">
        <f>Price!D363/Price!D362-1</f>
        <v>-2.3121543966171498E-2</v>
      </c>
      <c r="F395" s="18">
        <f>Price!E363/Price!E362-1</f>
        <v>-1.1983601387574927E-2</v>
      </c>
      <c r="G395" s="18">
        <f>Price!F363/Price!F362-1</f>
        <v>-3.7642146551319922E-4</v>
      </c>
      <c r="H395" s="18">
        <f>Price!G363/Price!G362-1</f>
        <v>-2.4898848428260845E-3</v>
      </c>
      <c r="I395" s="18">
        <f>Price!H363/Price!H362-1</f>
        <v>2.9372496662216196E-2</v>
      </c>
      <c r="J395" s="18">
        <f>Price!I363/Price!I362-1</f>
        <v>2.0062009848622608E-3</v>
      </c>
      <c r="K395" s="18">
        <f>Price!J363/Price!J362-1</f>
        <v>-3.0303030303030276E-2</v>
      </c>
      <c r="L395" s="18">
        <f>Price!K363/Price!K362-1</f>
        <v>1.838392475416839E-2</v>
      </c>
      <c r="M395" s="19"/>
      <c r="N395" s="18">
        <f t="shared" si="55"/>
        <v>-3.59811354289713E-3</v>
      </c>
      <c r="O395" s="21">
        <f t="shared" si="56"/>
        <v>-359.81135428971299</v>
      </c>
      <c r="P395" s="21">
        <f t="shared" si="57"/>
        <v>1.7838791187947532E-2</v>
      </c>
      <c r="Q395" s="18">
        <f t="shared" si="58"/>
        <v>2.2861330774337385E-2</v>
      </c>
      <c r="R395" s="25">
        <f t="shared" si="59"/>
        <v>2.9342200385925447E-2</v>
      </c>
      <c r="S395" s="18">
        <f t="shared" si="60"/>
        <v>4.1499233955540227E-2</v>
      </c>
      <c r="T395" s="19">
        <f t="shared" si="61"/>
        <v>1.0694079475891711E-3</v>
      </c>
      <c r="U395" s="19">
        <f t="shared" si="61"/>
        <v>1.3725702410852852E-3</v>
      </c>
      <c r="V395" s="19">
        <f t="shared" si="61"/>
        <v>1.9412522853102987E-3</v>
      </c>
      <c r="W395" s="19"/>
      <c r="X395" s="19"/>
      <c r="Y395" s="19"/>
      <c r="Z395" s="19"/>
      <c r="AA395" s="19"/>
      <c r="AB395" s="19"/>
      <c r="AC395" s="19"/>
      <c r="AD395" s="20"/>
    </row>
    <row r="396" spans="2:30" s="17" customFormat="1" ht="16.2" x14ac:dyDescent="0.3">
      <c r="B396" s="17">
        <v>363</v>
      </c>
      <c r="C396" s="18">
        <f>Price!B364/Price!B363-1</f>
        <v>-1.2739597942963976E-2</v>
      </c>
      <c r="D396" s="18">
        <f>Price!C364/Price!C363-1</f>
        <v>-2.0645510277677692E-2</v>
      </c>
      <c r="E396" s="18">
        <f>Price!D364/Price!D363-1</f>
        <v>5.8270207275445962E-4</v>
      </c>
      <c r="F396" s="18">
        <f>Price!E364/Price!E363-1</f>
        <v>-3.526970954356845E-2</v>
      </c>
      <c r="G396" s="18">
        <f>Price!F364/Price!F363-1</f>
        <v>-4.3953470710342835E-3</v>
      </c>
      <c r="H396" s="18">
        <f>Price!G364/Price!G363-1</f>
        <v>-4.0561622464898583E-3</v>
      </c>
      <c r="I396" s="18">
        <f>Price!H364/Price!H363-1</f>
        <v>1.6601815823605648E-2</v>
      </c>
      <c r="J396" s="18">
        <f>Price!I364/Price!I363-1</f>
        <v>-2.548234437568242E-3</v>
      </c>
      <c r="K396" s="18">
        <f>Price!J364/Price!J363-1</f>
        <v>8.9285714285702866E-4</v>
      </c>
      <c r="L396" s="18">
        <f>Price!K364/Price!K363-1</f>
        <v>1.2594458438287104E-2</v>
      </c>
      <c r="M396" s="19"/>
      <c r="N396" s="18">
        <f t="shared" si="55"/>
        <v>-4.8982728041798264E-3</v>
      </c>
      <c r="O396" s="21">
        <f t="shared" si="56"/>
        <v>-489.82728041798265</v>
      </c>
      <c r="P396" s="21">
        <f t="shared" si="57"/>
        <v>1.5166478135793018E-2</v>
      </c>
      <c r="Q396" s="18">
        <f t="shared" si="58"/>
        <v>1.9436623798723497E-2</v>
      </c>
      <c r="R396" s="25">
        <f t="shared" si="59"/>
        <v>2.4946636569739337E-2</v>
      </c>
      <c r="S396" s="18">
        <f t="shared" si="60"/>
        <v>3.528250416788898E-2</v>
      </c>
      <c r="T396" s="19">
        <f t="shared" si="61"/>
        <v>9.0920691231099983E-4</v>
      </c>
      <c r="U396" s="19">
        <f t="shared" si="61"/>
        <v>1.1669544383323916E-3</v>
      </c>
      <c r="V396" s="19">
        <f t="shared" si="61"/>
        <v>1.650445931622812E-3</v>
      </c>
      <c r="W396" s="19"/>
      <c r="X396" s="19"/>
      <c r="Y396" s="19"/>
      <c r="Z396" s="19"/>
      <c r="AA396" s="19"/>
      <c r="AB396" s="19"/>
      <c r="AC396" s="19"/>
      <c r="AD396" s="20"/>
    </row>
    <row r="397" spans="2:30" s="17" customFormat="1" ht="16.2" x14ac:dyDescent="0.3">
      <c r="B397" s="17">
        <v>364</v>
      </c>
      <c r="C397" s="18">
        <f>Price!B365/Price!B364-1</f>
        <v>1.7757783828578289E-2</v>
      </c>
      <c r="D397" s="18">
        <f>Price!C365/Price!C364-1</f>
        <v>3.0378348522506204E-3</v>
      </c>
      <c r="E397" s="18">
        <f>Price!D365/Price!D364-1</f>
        <v>2.2129783693843663E-2</v>
      </c>
      <c r="F397" s="18">
        <f>Price!E365/Price!E364-1</f>
        <v>1.3730355665839467E-2</v>
      </c>
      <c r="G397" s="18">
        <f>Price!F365/Price!F364-1</f>
        <v>-1.7732108178891148E-2</v>
      </c>
      <c r="H397" s="18">
        <f>Price!G365/Price!G364-1</f>
        <v>-2.8195488721803885E-3</v>
      </c>
      <c r="I397" s="18">
        <f>Price!H365/Price!H364-1</f>
        <v>4.3378412860424209E-3</v>
      </c>
      <c r="J397" s="18">
        <f>Price!I365/Price!I364-1</f>
        <v>7.1167883211677996E-3</v>
      </c>
      <c r="K397" s="18">
        <f>Price!J365/Price!J364-1</f>
        <v>-3.3006244424620745E-2</v>
      </c>
      <c r="L397" s="18">
        <f>Price!K365/Price!K364-1</f>
        <v>2.6119402985074647E-2</v>
      </c>
      <c r="M397" s="19"/>
      <c r="N397" s="18">
        <f t="shared" si="55"/>
        <v>4.0671889157104625E-3</v>
      </c>
      <c r="O397" s="21">
        <f t="shared" si="56"/>
        <v>406.71889157104624</v>
      </c>
      <c r="P397" s="21">
        <f t="shared" si="57"/>
        <v>1.8260082469189132E-2</v>
      </c>
      <c r="Q397" s="18">
        <f t="shared" si="58"/>
        <v>2.3401237275362849E-2</v>
      </c>
      <c r="R397" s="25">
        <f t="shared" si="59"/>
        <v>3.0035162877878725E-2</v>
      </c>
      <c r="S397" s="18">
        <f t="shared" si="60"/>
        <v>4.2479304032008565E-2</v>
      </c>
      <c r="T397" s="19">
        <f t="shared" si="61"/>
        <v>1.0946637084567677E-3</v>
      </c>
      <c r="U397" s="19">
        <f t="shared" si="61"/>
        <v>1.4049856592248057E-3</v>
      </c>
      <c r="V397" s="19">
        <f t="shared" si="61"/>
        <v>1.9870980297822735E-3</v>
      </c>
      <c r="W397" s="19"/>
      <c r="X397" s="19"/>
      <c r="Y397" s="19"/>
      <c r="Z397" s="19"/>
      <c r="AA397" s="19"/>
      <c r="AB397" s="19"/>
      <c r="AC397" s="19"/>
      <c r="AD397" s="20"/>
    </row>
    <row r="398" spans="2:30" s="17" customFormat="1" ht="16.2" x14ac:dyDescent="0.3">
      <c r="B398" s="17">
        <v>365</v>
      </c>
      <c r="C398" s="18">
        <f>Price!B366/Price!B365-1</f>
        <v>7.4444573688494664E-3</v>
      </c>
      <c r="D398" s="18">
        <f>Price!C366/Price!C365-1</f>
        <v>-8.2599118942731087E-3</v>
      </c>
      <c r="E398" s="18">
        <f>Price!D366/Price!D365-1</f>
        <v>5.9417222855282503E-3</v>
      </c>
      <c r="F398" s="18">
        <f>Price!E366/Price!E365-1</f>
        <v>4.4386422976501416E-2</v>
      </c>
      <c r="G398" s="18">
        <f>Price!F366/Price!F365-1</f>
        <v>-4.8956796355259513E-3</v>
      </c>
      <c r="H398" s="18">
        <f>Price!G366/Price!G365-1</f>
        <v>5.9692114357523529E-3</v>
      </c>
      <c r="I398" s="18">
        <f>Price!H366/Price!H365-1</f>
        <v>6.351626016260159E-3</v>
      </c>
      <c r="J398" s="18">
        <f>Price!I366/Price!I365-1</f>
        <v>-9.784381228483352E-3</v>
      </c>
      <c r="K398" s="18">
        <f>Price!J366/Price!J365-1</f>
        <v>-9.2250922509229394E-4</v>
      </c>
      <c r="L398" s="18">
        <f>Price!K366/Price!K365-1</f>
        <v>4.0404040404040664E-3</v>
      </c>
      <c r="M398" s="19"/>
      <c r="N398" s="18">
        <f t="shared" si="55"/>
        <v>5.0271362139921007E-3</v>
      </c>
      <c r="O398" s="21">
        <f t="shared" si="56"/>
        <v>502.71362139921007</v>
      </c>
      <c r="P398" s="21">
        <f t="shared" si="57"/>
        <v>1.5236053858667472E-2</v>
      </c>
      <c r="Q398" s="18">
        <f t="shared" si="58"/>
        <v>1.952578867529715E-2</v>
      </c>
      <c r="R398" s="25">
        <f t="shared" si="59"/>
        <v>2.5061078449857152E-2</v>
      </c>
      <c r="S398" s="18">
        <f t="shared" si="60"/>
        <v>3.5444361502882819E-2</v>
      </c>
      <c r="T398" s="19">
        <f t="shared" si="61"/>
        <v>9.1337786931236173E-4</v>
      </c>
      <c r="U398" s="19">
        <f t="shared" si="61"/>
        <v>1.1723078036873264E-3</v>
      </c>
      <c r="V398" s="19">
        <f t="shared" si="61"/>
        <v>1.6580172984048507E-3</v>
      </c>
      <c r="W398" s="19"/>
      <c r="X398" s="19"/>
      <c r="Y398" s="19"/>
      <c r="Z398" s="19"/>
      <c r="AA398" s="19"/>
      <c r="AB398" s="19"/>
      <c r="AC398" s="19"/>
      <c r="AD398" s="20"/>
    </row>
    <row r="399" spans="2:30" s="17" customFormat="1" ht="16.2" x14ac:dyDescent="0.3">
      <c r="B399" s="17">
        <v>366</v>
      </c>
      <c r="C399" s="18">
        <f>Price!B367/Price!B366-1</f>
        <v>-3.463803255975062E-3</v>
      </c>
      <c r="D399" s="18">
        <f>Price!C367/Price!C366-1</f>
        <v>1.0272071071627087E-2</v>
      </c>
      <c r="E399" s="18">
        <f>Price!D367/Price!D366-1</f>
        <v>-1.5643121072361765E-3</v>
      </c>
      <c r="F399" s="18">
        <f>Price!E367/Price!E366-1</f>
        <v>4.8437500000000355E-3</v>
      </c>
      <c r="G399" s="18">
        <f>Price!F367/Price!F366-1</f>
        <v>1.3318809241224638E-2</v>
      </c>
      <c r="H399" s="18">
        <f>Price!G367/Price!G366-1</f>
        <v>0</v>
      </c>
      <c r="I399" s="18">
        <f>Price!H367/Price!H366-1</f>
        <v>2.9033072456450482E-2</v>
      </c>
      <c r="J399" s="18">
        <f>Price!I367/Price!I366-1</f>
        <v>3.5681610247026985E-3</v>
      </c>
      <c r="K399" s="18">
        <f>Price!J367/Price!J366-1</f>
        <v>-1.5697137580794163E-2</v>
      </c>
      <c r="L399" s="18">
        <f>Price!K367/Price!K366-1</f>
        <v>1.0462776659959649E-2</v>
      </c>
      <c r="M399" s="19"/>
      <c r="N399" s="18">
        <f t="shared" si="55"/>
        <v>5.0773387509959189E-3</v>
      </c>
      <c r="O399" s="21">
        <f t="shared" si="56"/>
        <v>507.7338750995919</v>
      </c>
      <c r="P399" s="21">
        <f t="shared" si="57"/>
        <v>1.190023458328438E-2</v>
      </c>
      <c r="Q399" s="18">
        <f t="shared" si="58"/>
        <v>1.5250764260556094E-2</v>
      </c>
      <c r="R399" s="25">
        <f t="shared" si="59"/>
        <v>1.9574144015888646E-2</v>
      </c>
      <c r="S399" s="18">
        <f t="shared" si="60"/>
        <v>2.7684085423410908E-2</v>
      </c>
      <c r="T399" s="19">
        <f t="shared" si="61"/>
        <v>7.1340066193151372E-4</v>
      </c>
      <c r="U399" s="19">
        <f t="shared" si="61"/>
        <v>9.1563983673881506E-4</v>
      </c>
      <c r="V399" s="19">
        <f t="shared" si="61"/>
        <v>1.2950068946452763E-3</v>
      </c>
      <c r="W399" s="19"/>
      <c r="X399" s="19"/>
      <c r="Y399" s="19"/>
      <c r="Z399" s="19"/>
      <c r="AA399" s="19"/>
      <c r="AB399" s="19"/>
      <c r="AC399" s="19"/>
      <c r="AD399" s="20"/>
    </row>
    <row r="400" spans="2:30" s="17" customFormat="1" ht="16.2" x14ac:dyDescent="0.3">
      <c r="B400" s="17">
        <v>367</v>
      </c>
      <c r="C400" s="18">
        <f>Price!B368/Price!B367-1</f>
        <v>-6.6041014946125465E-3</v>
      </c>
      <c r="D400" s="18">
        <f>Price!C368/Price!C367-1</f>
        <v>-3.3892094897866043E-3</v>
      </c>
      <c r="E400" s="18">
        <f>Price!D368/Price!D367-1</f>
        <v>1.5019314406115702E-2</v>
      </c>
      <c r="F400" s="18">
        <f>Price!E368/Price!E367-1</f>
        <v>-3.7474731767998759E-2</v>
      </c>
      <c r="G400" s="18">
        <f>Price!F368/Price!F367-1</f>
        <v>2.7949722588573866E-3</v>
      </c>
      <c r="H400" s="18">
        <f>Price!G368/Price!G367-1</f>
        <v>3.1230480949417938E-4</v>
      </c>
      <c r="I400" s="18">
        <f>Price!H368/Price!H367-1</f>
        <v>2.453385672227526E-4</v>
      </c>
      <c r="J400" s="18">
        <f>Price!I368/Price!I367-1</f>
        <v>-7.0197830248883708E-3</v>
      </c>
      <c r="K400" s="18">
        <f>Price!J368/Price!J367-1</f>
        <v>1.2195121951219523E-2</v>
      </c>
      <c r="L400" s="18">
        <f>Price!K368/Price!K367-1</f>
        <v>-3.5842293906810374E-3</v>
      </c>
      <c r="M400" s="19"/>
      <c r="N400" s="18">
        <f t="shared" si="55"/>
        <v>-2.7505003175057772E-3</v>
      </c>
      <c r="O400" s="21">
        <f t="shared" si="56"/>
        <v>-275.05003175057772</v>
      </c>
      <c r="P400" s="21">
        <f t="shared" si="57"/>
        <v>1.4252478741706067E-2</v>
      </c>
      <c r="Q400" s="18">
        <f t="shared" si="58"/>
        <v>1.8265286444324548E-2</v>
      </c>
      <c r="R400" s="25">
        <f t="shared" si="59"/>
        <v>2.3443241351343968E-2</v>
      </c>
      <c r="S400" s="18">
        <f t="shared" si="60"/>
        <v>3.3156223620580183E-2</v>
      </c>
      <c r="T400" s="19">
        <f t="shared" si="61"/>
        <v>8.5441406195303044E-4</v>
      </c>
      <c r="U400" s="19">
        <f t="shared" si="61"/>
        <v>1.0966285762559673E-3</v>
      </c>
      <c r="V400" s="19">
        <f t="shared" si="61"/>
        <v>1.5509827228297017E-3</v>
      </c>
      <c r="W400" s="19"/>
      <c r="X400" s="19"/>
      <c r="Y400" s="19"/>
      <c r="Z400" s="19"/>
      <c r="AA400" s="19"/>
      <c r="AB400" s="19"/>
      <c r="AC400" s="19"/>
      <c r="AD400" s="20"/>
    </row>
    <row r="401" spans="2:30" s="17" customFormat="1" ht="16.2" x14ac:dyDescent="0.3">
      <c r="B401" s="17">
        <v>368</v>
      </c>
      <c r="C401" s="18">
        <f>Price!B369/Price!B368-1</f>
        <v>-1.5512013062747743E-2</v>
      </c>
      <c r="D401" s="18">
        <f>Price!C369/Price!C368-1</f>
        <v>-2.0312499999999956E-2</v>
      </c>
      <c r="E401" s="18">
        <f>Price!D369/Price!D368-1</f>
        <v>-4.2581503659347986E-3</v>
      </c>
      <c r="F401" s="18">
        <f>Price!E369/Price!E368-1</f>
        <v>-7.2536348949919227E-2</v>
      </c>
      <c r="G401" s="18">
        <f>Price!F369/Price!F368-1</f>
        <v>1.5718299402883718E-2</v>
      </c>
      <c r="H401" s="18">
        <f>Price!G369/Price!G368-1</f>
        <v>-8.7418045582267068E-3</v>
      </c>
      <c r="I401" s="18">
        <f>Price!H369/Price!H368-1</f>
        <v>2.1093941623743007E-2</v>
      </c>
      <c r="J401" s="18">
        <f>Price!I369/Price!I368-1</f>
        <v>1.1659933896437824E-2</v>
      </c>
      <c r="K401" s="18">
        <f>Price!J369/Price!J368-1</f>
        <v>-1.853568118628357E-3</v>
      </c>
      <c r="L401" s="18">
        <f>Price!K369/Price!K368-1</f>
        <v>8.3932853717028078E-3</v>
      </c>
      <c r="M401" s="19"/>
      <c r="N401" s="18">
        <f t="shared" si="55"/>
        <v>-6.6348924760689428E-3</v>
      </c>
      <c r="O401" s="21">
        <f t="shared" si="56"/>
        <v>-663.48924760689431</v>
      </c>
      <c r="P401" s="21">
        <f t="shared" si="57"/>
        <v>2.6814033341168352E-2</v>
      </c>
      <c r="Q401" s="18">
        <f t="shared" si="58"/>
        <v>3.4363566406939418E-2</v>
      </c>
      <c r="R401" s="25">
        <f t="shared" si="59"/>
        <v>4.4105159994418448E-2</v>
      </c>
      <c r="S401" s="18">
        <f t="shared" si="60"/>
        <v>6.2378769457687215E-2</v>
      </c>
      <c r="T401" s="19">
        <f t="shared" si="61"/>
        <v>1.6074598362550657E-3</v>
      </c>
      <c r="U401" s="19">
        <f t="shared" si="61"/>
        <v>2.0631523638452811E-3</v>
      </c>
      <c r="V401" s="19">
        <f t="shared" si="61"/>
        <v>2.9179557602029768E-3</v>
      </c>
      <c r="W401" s="19"/>
      <c r="X401" s="19"/>
      <c r="Y401" s="19"/>
      <c r="Z401" s="19"/>
      <c r="AA401" s="19"/>
      <c r="AB401" s="19"/>
      <c r="AC401" s="19"/>
      <c r="AD401" s="20"/>
    </row>
    <row r="402" spans="2:30" s="17" customFormat="1" ht="16.2" x14ac:dyDescent="0.3">
      <c r="B402" s="17">
        <v>369</v>
      </c>
      <c r="C402" s="18">
        <f>Price!B370/Price!B369-1</f>
        <v>-1.0425305058642476E-2</v>
      </c>
      <c r="D402" s="18">
        <f>Price!C370/Price!C369-1</f>
        <v>-8.9126559714794995E-3</v>
      </c>
      <c r="E402" s="18">
        <f>Price!D370/Price!D369-1</f>
        <v>-1.256180676199381E-2</v>
      </c>
      <c r="F402" s="18">
        <f>Price!E370/Price!E369-1</f>
        <v>-1.1670440689775408E-2</v>
      </c>
      <c r="G402" s="18">
        <f>Price!F370/Price!F369-1</f>
        <v>1.6558815931244419E-2</v>
      </c>
      <c r="H402" s="18">
        <f>Price!G370/Price!G369-1</f>
        <v>-6.9291338582676554E-3</v>
      </c>
      <c r="I402" s="18">
        <f>Price!H370/Price!H369-1</f>
        <v>1.6574585635358963E-2</v>
      </c>
      <c r="J402" s="18">
        <f>Price!I370/Price!I369-1</f>
        <v>-2.9948271167984375E-3</v>
      </c>
      <c r="K402" s="18">
        <f>Price!J370/Price!J369-1</f>
        <v>-1.20705663881151E-2</v>
      </c>
      <c r="L402" s="18">
        <f>Price!K370/Price!K369-1</f>
        <v>7.9270709472849532E-3</v>
      </c>
      <c r="M402" s="19"/>
      <c r="N402" s="18">
        <f t="shared" si="55"/>
        <v>-2.4504263331184052E-3</v>
      </c>
      <c r="O402" s="21">
        <f t="shared" si="56"/>
        <v>-245.04263331184052</v>
      </c>
      <c r="P402" s="21">
        <f t="shared" si="57"/>
        <v>1.17213238309867E-2</v>
      </c>
      <c r="Q402" s="18">
        <f t="shared" si="58"/>
        <v>1.5021480905856241E-2</v>
      </c>
      <c r="R402" s="25">
        <f t="shared" si="59"/>
        <v>1.9279862016071191E-2</v>
      </c>
      <c r="S402" s="18">
        <f t="shared" si="60"/>
        <v>2.7267876775160151E-2</v>
      </c>
      <c r="T402" s="19">
        <f t="shared" si="61"/>
        <v>7.0267523898101894E-4</v>
      </c>
      <c r="U402" s="19">
        <f t="shared" si="61"/>
        <v>9.0187390541383329E-4</v>
      </c>
      <c r="V402" s="19">
        <f t="shared" si="61"/>
        <v>1.2755374752712152E-3</v>
      </c>
      <c r="W402" s="19"/>
      <c r="X402" s="19"/>
      <c r="Y402" s="19"/>
      <c r="Z402" s="19"/>
      <c r="AA402" s="19"/>
      <c r="AB402" s="19"/>
      <c r="AC402" s="19"/>
      <c r="AD402" s="20"/>
    </row>
    <row r="403" spans="2:30" s="17" customFormat="1" ht="16.2" x14ac:dyDescent="0.3">
      <c r="B403" s="17">
        <v>370</v>
      </c>
      <c r="C403" s="18">
        <f>Price!B371/Price!B370-1</f>
        <v>-2.3943493355671475E-4</v>
      </c>
      <c r="D403" s="18">
        <f>Price!C371/Price!C370-1</f>
        <v>7.3835668307458135E-3</v>
      </c>
      <c r="E403" s="18">
        <f>Price!D371/Price!D370-1</f>
        <v>-2.3873325213154661E-2</v>
      </c>
      <c r="F403" s="18">
        <f>Price!E371/Price!E370-1</f>
        <v>5.2872752908001974E-3</v>
      </c>
      <c r="G403" s="18">
        <f>Price!F371/Price!F370-1</f>
        <v>-8.5908203427650376E-3</v>
      </c>
      <c r="H403" s="18">
        <f>Price!G371/Price!G370-1</f>
        <v>8.8804313352364161E-3</v>
      </c>
      <c r="I403" s="18">
        <f>Price!H371/Price!H370-1</f>
        <v>9.4517958412099201E-3</v>
      </c>
      <c r="J403" s="18">
        <f>Price!I371/Price!I370-1</f>
        <v>2.1845985800110768E-3</v>
      </c>
      <c r="K403" s="18">
        <f>Price!J371/Price!J370-1</f>
        <v>1.4097744360902276E-2</v>
      </c>
      <c r="L403" s="18">
        <f>Price!K371/Price!K370-1</f>
        <v>1.2190326386158024E-2</v>
      </c>
      <c r="M403" s="19"/>
      <c r="N403" s="18">
        <f t="shared" si="55"/>
        <v>2.677215813558731E-3</v>
      </c>
      <c r="O403" s="21">
        <f t="shared" si="56"/>
        <v>267.72158135587307</v>
      </c>
      <c r="P403" s="21">
        <f t="shared" si="57"/>
        <v>1.1425673351172236E-2</v>
      </c>
      <c r="Q403" s="18">
        <f t="shared" si="58"/>
        <v>1.4642589570596002E-2</v>
      </c>
      <c r="R403" s="25">
        <f t="shared" si="59"/>
        <v>1.8793560252038426E-2</v>
      </c>
      <c r="S403" s="18">
        <f t="shared" si="60"/>
        <v>2.658009090998462E-2</v>
      </c>
      <c r="T403" s="19">
        <f t="shared" si="61"/>
        <v>6.8495144988056937E-4</v>
      </c>
      <c r="U403" s="19">
        <f t="shared" si="61"/>
        <v>8.7912566837913483E-4</v>
      </c>
      <c r="V403" s="19">
        <f t="shared" si="61"/>
        <v>1.2433642095187308E-3</v>
      </c>
      <c r="W403" s="19"/>
      <c r="X403" s="19"/>
      <c r="Y403" s="19"/>
      <c r="Z403" s="19"/>
      <c r="AA403" s="19"/>
      <c r="AB403" s="19"/>
      <c r="AC403" s="19"/>
      <c r="AD403" s="20"/>
    </row>
    <row r="404" spans="2:30" s="17" customFormat="1" ht="16.2" x14ac:dyDescent="0.3">
      <c r="B404" s="17">
        <v>371</v>
      </c>
      <c r="C404" s="18">
        <f>Price!B372/Price!B371-1</f>
        <v>-1.4609028858819317E-2</v>
      </c>
      <c r="D404" s="18">
        <f>Price!C372/Price!C371-1</f>
        <v>-1.0900206728058803E-2</v>
      </c>
      <c r="E404" s="18">
        <f>Price!D372/Price!D371-1</f>
        <v>-3.2720516873250283E-3</v>
      </c>
      <c r="F404" s="18">
        <f>Price!E372/Price!E371-1</f>
        <v>-1.0694249649368937E-2</v>
      </c>
      <c r="G404" s="18">
        <f>Price!F372/Price!F371-1</f>
        <v>1.5433044282865183E-2</v>
      </c>
      <c r="H404" s="18">
        <f>Price!G372/Price!G371-1</f>
        <v>-1.1945928953159379E-2</v>
      </c>
      <c r="I404" s="18">
        <f>Price!H372/Price!H371-1</f>
        <v>-1.0065543071161032E-2</v>
      </c>
      <c r="J404" s="18">
        <f>Price!I372/Price!I371-1</f>
        <v>-2.1798365122616126E-3</v>
      </c>
      <c r="K404" s="18">
        <f>Price!J372/Price!J371-1</f>
        <v>0</v>
      </c>
      <c r="L404" s="18">
        <f>Price!K372/Price!K371-1</f>
        <v>2.719502719502831E-3</v>
      </c>
      <c r="M404" s="19"/>
      <c r="N404" s="18">
        <f t="shared" si="55"/>
        <v>-4.5514298457786095E-3</v>
      </c>
      <c r="O404" s="21">
        <f t="shared" si="56"/>
        <v>-455.14298457786094</v>
      </c>
      <c r="P404" s="21">
        <f t="shared" si="57"/>
        <v>9.0951941294969644E-3</v>
      </c>
      <c r="Q404" s="18">
        <f t="shared" si="58"/>
        <v>1.1655960275588895E-2</v>
      </c>
      <c r="R404" s="25">
        <f t="shared" si="59"/>
        <v>1.4960263051730814E-2</v>
      </c>
      <c r="S404" s="18">
        <f t="shared" si="60"/>
        <v>2.1158585527143999E-2</v>
      </c>
      <c r="T404" s="19">
        <f t="shared" si="61"/>
        <v>5.4524282416187192E-4</v>
      </c>
      <c r="U404" s="19">
        <f t="shared" si="61"/>
        <v>6.9981158854954119E-4</v>
      </c>
      <c r="V404" s="19">
        <f t="shared" si="61"/>
        <v>9.8975688448866466E-4</v>
      </c>
      <c r="W404" s="19"/>
      <c r="X404" s="19"/>
      <c r="Y404" s="19"/>
      <c r="Z404" s="19"/>
      <c r="AA404" s="19"/>
      <c r="AB404" s="19"/>
      <c r="AC404" s="19"/>
      <c r="AD404" s="20"/>
    </row>
    <row r="405" spans="2:30" s="17" customFormat="1" ht="16.2" x14ac:dyDescent="0.3">
      <c r="B405" s="17">
        <v>372</v>
      </c>
      <c r="C405" s="18">
        <f>Price!B373/Price!B372-1</f>
        <v>-1.5068659618422631E-2</v>
      </c>
      <c r="D405" s="18">
        <f>Price!C373/Price!C372-1</f>
        <v>2.5650769523086758E-3</v>
      </c>
      <c r="E405" s="18">
        <f>Price!D373/Price!D372-1</f>
        <v>-2.4036722770899965E-2</v>
      </c>
      <c r="F405" s="18">
        <f>Price!E373/Price!E372-1</f>
        <v>2.3037391458444079E-2</v>
      </c>
      <c r="G405" s="18">
        <f>Price!F373/Price!F372-1</f>
        <v>-1.3083565502485905E-2</v>
      </c>
      <c r="H405" s="18">
        <f>Price!G373/Price!G372-1</f>
        <v>-4.1679923639834637E-2</v>
      </c>
      <c r="I405" s="18">
        <f>Price!H373/Price!H372-1</f>
        <v>4.7292504138094493E-3</v>
      </c>
      <c r="J405" s="18">
        <f>Price!I373/Price!I372-1</f>
        <v>2.2756235208447606E-3</v>
      </c>
      <c r="K405" s="18">
        <f>Price!J373/Price!J372-1</f>
        <v>-3.3364226135310537E-2</v>
      </c>
      <c r="L405" s="18">
        <f>Price!K373/Price!K372-1</f>
        <v>1.7047655947307172E-2</v>
      </c>
      <c r="M405" s="19"/>
      <c r="N405" s="18">
        <f t="shared" si="55"/>
        <v>-7.7578099374239536E-3</v>
      </c>
      <c r="O405" s="21">
        <f t="shared" si="56"/>
        <v>-775.78099374239537</v>
      </c>
      <c r="P405" s="21">
        <f t="shared" si="57"/>
        <v>2.1291697836014291E-2</v>
      </c>
      <c r="Q405" s="18">
        <f t="shared" si="58"/>
        <v>2.7286408694846699E-2</v>
      </c>
      <c r="R405" s="25">
        <f t="shared" si="59"/>
        <v>3.5021726409522905E-2</v>
      </c>
      <c r="S405" s="18">
        <f t="shared" si="60"/>
        <v>4.9531895995531816E-2</v>
      </c>
      <c r="T405" s="19">
        <f t="shared" si="61"/>
        <v>1.2764043619101647E-3</v>
      </c>
      <c r="U405" s="19">
        <f t="shared" si="61"/>
        <v>1.638247262608136E-3</v>
      </c>
      <c r="V405" s="19">
        <f t="shared" si="61"/>
        <v>2.3170043668779925E-3</v>
      </c>
      <c r="W405" s="19"/>
      <c r="X405" s="19"/>
      <c r="Y405" s="19"/>
      <c r="Z405" s="19"/>
      <c r="AA405" s="19"/>
      <c r="AB405" s="19"/>
      <c r="AC405" s="19"/>
      <c r="AD405" s="20"/>
    </row>
    <row r="406" spans="2:30" s="17" customFormat="1" ht="16.2" x14ac:dyDescent="0.3">
      <c r="B406" s="17">
        <v>373</v>
      </c>
      <c r="C406" s="18">
        <f>Price!B374/Price!B373-1</f>
        <v>-4.811844540407173E-3</v>
      </c>
      <c r="D406" s="18">
        <f>Price!C374/Price!C373-1</f>
        <v>-8.8126599071354228E-3</v>
      </c>
      <c r="E406" s="18">
        <f>Price!D374/Price!D373-1</f>
        <v>-3.1954619309597754E-2</v>
      </c>
      <c r="F406" s="18">
        <f>Price!E374/Price!E373-1</f>
        <v>3.1179629308852874E-3</v>
      </c>
      <c r="G406" s="18">
        <f>Price!F374/Price!F373-1</f>
        <v>5.9297846125052622E-3</v>
      </c>
      <c r="H406" s="18">
        <f>Price!G374/Price!G373-1</f>
        <v>1.5272244355909681E-2</v>
      </c>
      <c r="I406" s="18">
        <f>Price!H374/Price!H373-1</f>
        <v>7.531183807954811E-3</v>
      </c>
      <c r="J406" s="18">
        <f>Price!I374/Price!I373-1</f>
        <v>-1.0898192716373156E-3</v>
      </c>
      <c r="K406" s="18">
        <f>Price!J374/Price!J373-1</f>
        <v>-8.6289549376796781E-3</v>
      </c>
      <c r="L406" s="18">
        <f>Price!K374/Price!K373-1</f>
        <v>4.1142857142857148E-2</v>
      </c>
      <c r="M406" s="19"/>
      <c r="N406" s="18">
        <f t="shared" si="55"/>
        <v>1.7696134883654845E-3</v>
      </c>
      <c r="O406" s="21">
        <f t="shared" si="56"/>
        <v>176.96134883654844</v>
      </c>
      <c r="P406" s="21">
        <f t="shared" si="57"/>
        <v>1.8837977827318615E-2</v>
      </c>
      <c r="Q406" s="18">
        <f t="shared" si="58"/>
        <v>2.4141839976294644E-2</v>
      </c>
      <c r="R406" s="25">
        <f t="shared" si="59"/>
        <v>3.0985716153696427E-2</v>
      </c>
      <c r="S406" s="18">
        <f t="shared" si="60"/>
        <v>4.3823689669811157E-2</v>
      </c>
      <c r="T406" s="19">
        <f t="shared" si="61"/>
        <v>1.1293076415768606E-3</v>
      </c>
      <c r="U406" s="19">
        <f t="shared" si="61"/>
        <v>1.4494506659998032E-3</v>
      </c>
      <c r="V406" s="19">
        <f t="shared" si="61"/>
        <v>2.0499857374088435E-3</v>
      </c>
      <c r="W406" s="19"/>
      <c r="X406" s="19"/>
      <c r="Y406" s="19"/>
      <c r="Z406" s="19"/>
      <c r="AA406" s="19"/>
      <c r="AB406" s="19"/>
      <c r="AC406" s="19"/>
      <c r="AD406" s="20"/>
    </row>
    <row r="407" spans="2:30" s="17" customFormat="1" ht="16.2" x14ac:dyDescent="0.3">
      <c r="B407" s="17">
        <v>374</v>
      </c>
      <c r="C407" s="18">
        <f>Price!B375/Price!B374-1</f>
        <v>-1.8596578229606031E-3</v>
      </c>
      <c r="D407" s="18">
        <f>Price!C375/Price!C374-1</f>
        <v>7.1701720841299554E-3</v>
      </c>
      <c r="E407" s="18">
        <f>Price!D375/Price!D374-1</f>
        <v>1.1454652532391085E-2</v>
      </c>
      <c r="F407" s="18">
        <f>Price!E375/Price!E374-1</f>
        <v>2.072180970471349E-3</v>
      </c>
      <c r="G407" s="18">
        <f>Price!F375/Price!F374-1</f>
        <v>-1.2285804655085886E-2</v>
      </c>
      <c r="H407" s="18">
        <f>Price!G375/Price!G374-1</f>
        <v>4.9051667756703221E-3</v>
      </c>
      <c r="I407" s="18">
        <f>Price!H375/Price!H374-1</f>
        <v>-7.0077084793274125E-4</v>
      </c>
      <c r="J407" s="18">
        <f>Price!I375/Price!I374-1</f>
        <v>-9.8190744613148029E-3</v>
      </c>
      <c r="K407" s="18">
        <f>Price!J375/Price!J374-1</f>
        <v>4.8355899419729731E-3</v>
      </c>
      <c r="L407" s="18">
        <f>Price!K375/Price!K374-1</f>
        <v>-7.2081961214782386E-2</v>
      </c>
      <c r="M407" s="19"/>
      <c r="N407" s="18">
        <f t="shared" si="55"/>
        <v>-6.6309506697440736E-3</v>
      </c>
      <c r="O407" s="21">
        <f t="shared" si="56"/>
        <v>-663.09506697440736</v>
      </c>
      <c r="P407" s="21">
        <f t="shared" si="57"/>
        <v>2.4133371658660793E-2</v>
      </c>
      <c r="Q407" s="18">
        <f t="shared" si="58"/>
        <v>3.0928160231026434E-2</v>
      </c>
      <c r="R407" s="25">
        <f t="shared" si="59"/>
        <v>3.9695863903316059E-2</v>
      </c>
      <c r="S407" s="18">
        <f t="shared" si="60"/>
        <v>5.6142617851563013E-2</v>
      </c>
      <c r="T407" s="19">
        <f t="shared" si="61"/>
        <v>1.4467583134967193E-3</v>
      </c>
      <c r="U407" s="19">
        <f t="shared" si="61"/>
        <v>1.8568941923659602E-3</v>
      </c>
      <c r="V407" s="19">
        <f t="shared" si="61"/>
        <v>2.6262408921671073E-3</v>
      </c>
      <c r="W407" s="19"/>
      <c r="X407" s="19"/>
      <c r="Y407" s="19"/>
      <c r="Z407" s="19"/>
      <c r="AA407" s="19"/>
      <c r="AB407" s="19"/>
      <c r="AC407" s="19"/>
      <c r="AD407" s="20"/>
    </row>
    <row r="408" spans="2:30" s="17" customFormat="1" ht="16.2" x14ac:dyDescent="0.3">
      <c r="B408" s="17">
        <v>375</v>
      </c>
      <c r="C408" s="18">
        <f>Price!B376/Price!B375-1</f>
        <v>6.9556576822755734E-3</v>
      </c>
      <c r="D408" s="18">
        <f>Price!C376/Price!C375-1</f>
        <v>-5.6953013763645366E-3</v>
      </c>
      <c r="E408" s="18">
        <f>Price!D376/Price!D375-1</f>
        <v>1.9214533174182646E-2</v>
      </c>
      <c r="F408" s="18">
        <f>Price!E376/Price!E375-1</f>
        <v>-5.514389109081419E-3</v>
      </c>
      <c r="G408" s="18">
        <f>Price!F376/Price!F375-1</f>
        <v>1.8428752621466593E-3</v>
      </c>
      <c r="H408" s="18">
        <f>Price!G376/Price!G375-1</f>
        <v>-1.6921575008135292E-2</v>
      </c>
      <c r="I408" s="18">
        <f>Price!H376/Price!H375-1</f>
        <v>-7.7138849929874187E-3</v>
      </c>
      <c r="J408" s="18">
        <f>Price!I376/Price!I375-1</f>
        <v>-1.8731062345055394E-2</v>
      </c>
      <c r="K408" s="18">
        <f>Price!J376/Price!J375-1</f>
        <v>-1.8286814244465877E-2</v>
      </c>
      <c r="L408" s="18">
        <f>Price!K376/Price!K375-1</f>
        <v>-2.011041009463721E-2</v>
      </c>
      <c r="M408" s="19"/>
      <c r="N408" s="18">
        <f t="shared" si="55"/>
        <v>-6.4960371052122266E-3</v>
      </c>
      <c r="O408" s="21">
        <f t="shared" si="56"/>
        <v>-649.60371052122264</v>
      </c>
      <c r="P408" s="21">
        <f t="shared" si="57"/>
        <v>1.2898614054829713E-2</v>
      </c>
      <c r="Q408" s="18">
        <f t="shared" si="58"/>
        <v>1.6530239035322608E-2</v>
      </c>
      <c r="R408" s="25">
        <f t="shared" si="59"/>
        <v>2.1216332110733881E-2</v>
      </c>
      <c r="S408" s="18">
        <f t="shared" si="60"/>
        <v>3.000666338452641E-2</v>
      </c>
      <c r="T408" s="19">
        <f t="shared" si="61"/>
        <v>7.7325196745617352E-4</v>
      </c>
      <c r="U408" s="19">
        <f t="shared" si="61"/>
        <v>9.9245815573340197E-4</v>
      </c>
      <c r="V408" s="19">
        <f t="shared" si="61"/>
        <v>1.4036525091560685E-3</v>
      </c>
      <c r="W408" s="19"/>
      <c r="X408" s="19"/>
      <c r="Y408" s="19"/>
      <c r="Z408" s="19"/>
      <c r="AA408" s="19"/>
      <c r="AB408" s="19"/>
      <c r="AC408" s="19"/>
      <c r="AD408" s="20"/>
    </row>
    <row r="409" spans="2:30" s="17" customFormat="1" ht="16.2" x14ac:dyDescent="0.3">
      <c r="B409" s="17">
        <v>376</v>
      </c>
      <c r="C409" s="18">
        <f>Price!B377/Price!B376-1</f>
        <v>-1.554212409029232E-2</v>
      </c>
      <c r="D409" s="18">
        <f>Price!C377/Price!C376-1</f>
        <v>-1.384248210023864E-2</v>
      </c>
      <c r="E409" s="18">
        <f>Price!D377/Price!D376-1</f>
        <v>-5.741380787797401E-3</v>
      </c>
      <c r="F409" s="18">
        <f>Price!E377/Price!E376-1</f>
        <v>8.8372898977646663E-3</v>
      </c>
      <c r="G409" s="18">
        <f>Price!F377/Price!F376-1</f>
        <v>-2.0898684156923419E-2</v>
      </c>
      <c r="H409" s="18">
        <f>Price!G377/Price!G376-1</f>
        <v>-1.1254551473022345E-2</v>
      </c>
      <c r="I409" s="18">
        <f>Price!H377/Price!H376-1</f>
        <v>1.7903415783274479E-2</v>
      </c>
      <c r="J409" s="18">
        <f>Price!I377/Price!I376-1</f>
        <v>-4.678581454103159E-3</v>
      </c>
      <c r="K409" s="18">
        <f>Price!J377/Price!J376-1</f>
        <v>4.9019607843137081E-3</v>
      </c>
      <c r="L409" s="18">
        <f>Price!K377/Price!K376-1</f>
        <v>1.9718309859154903E-2</v>
      </c>
      <c r="M409" s="19"/>
      <c r="N409" s="18">
        <f t="shared" si="55"/>
        <v>-2.0596827737869527E-3</v>
      </c>
      <c r="O409" s="21">
        <f t="shared" si="56"/>
        <v>-205.96827737869526</v>
      </c>
      <c r="P409" s="21">
        <f t="shared" si="57"/>
        <v>1.4222409779595383E-2</v>
      </c>
      <c r="Q409" s="18">
        <f t="shared" si="58"/>
        <v>1.82267515188573E-2</v>
      </c>
      <c r="R409" s="25">
        <f t="shared" si="59"/>
        <v>2.3393782309957544E-2</v>
      </c>
      <c r="S409" s="18">
        <f t="shared" si="60"/>
        <v>3.308627275449938E-2</v>
      </c>
      <c r="T409" s="19">
        <f t="shared" si="61"/>
        <v>8.526114741701403E-4</v>
      </c>
      <c r="U409" s="19">
        <f t="shared" si="61"/>
        <v>1.0943149798839592E-3</v>
      </c>
      <c r="V409" s="19">
        <f t="shared" si="61"/>
        <v>1.5477105593294242E-3</v>
      </c>
      <c r="W409" s="19"/>
      <c r="X409" s="19"/>
      <c r="Y409" s="19"/>
      <c r="Z409" s="19"/>
      <c r="AA409" s="19"/>
      <c r="AB409" s="19"/>
      <c r="AC409" s="19"/>
      <c r="AD409" s="20"/>
    </row>
    <row r="410" spans="2:30" s="17" customFormat="1" ht="16.2" x14ac:dyDescent="0.3">
      <c r="B410" s="17">
        <v>377</v>
      </c>
      <c r="C410" s="18">
        <f>Price!B378/Price!B377-1</f>
        <v>-1.5411602556070769E-2</v>
      </c>
      <c r="D410" s="18">
        <f>Price!C378/Price!C377-1</f>
        <v>-1.626331074540166E-2</v>
      </c>
      <c r="E410" s="18">
        <f>Price!D378/Price!D377-1</f>
        <v>-8.018271661686982E-2</v>
      </c>
      <c r="F410" s="18">
        <f>Price!E378/Price!E377-1</f>
        <v>-3.7272414977670976E-2</v>
      </c>
      <c r="G410" s="18">
        <f>Price!F378/Price!F377-1</f>
        <v>-7.3261597352468621E-3</v>
      </c>
      <c r="H410" s="18">
        <f>Price!G378/Price!G377-1</f>
        <v>-1.4395714763977274E-2</v>
      </c>
      <c r="I410" s="18">
        <f>Price!H378/Price!H377-1</f>
        <v>-3.3557046979865723E-2</v>
      </c>
      <c r="J410" s="18">
        <f>Price!I378/Price!I377-1</f>
        <v>9.3071354705271947E-3</v>
      </c>
      <c r="K410" s="18">
        <f>Price!J378/Price!J377-1</f>
        <v>-1.9512195121951237E-2</v>
      </c>
      <c r="L410" s="18">
        <f>Price!K378/Price!K377-1</f>
        <v>8.2872928176795924E-3</v>
      </c>
      <c r="M410" s="19"/>
      <c r="N410" s="18">
        <f t="shared" si="55"/>
        <v>-2.0632673320884753E-2</v>
      </c>
      <c r="O410" s="21">
        <f t="shared" si="56"/>
        <v>-2063.2673320884755</v>
      </c>
      <c r="P410" s="21">
        <f t="shared" si="57"/>
        <v>2.5790726201149902E-2</v>
      </c>
      <c r="Q410" s="18">
        <f t="shared" si="58"/>
        <v>3.3052145539615808E-2</v>
      </c>
      <c r="R410" s="25">
        <f t="shared" si="59"/>
        <v>4.2421969533673762E-2</v>
      </c>
      <c r="S410" s="18">
        <f t="shared" si="60"/>
        <v>5.9998201068014484E-2</v>
      </c>
      <c r="T410" s="19">
        <f t="shared" si="61"/>
        <v>1.5461141555511042E-3</v>
      </c>
      <c r="U410" s="19">
        <f t="shared" si="61"/>
        <v>1.9844160350727135E-3</v>
      </c>
      <c r="V410" s="19">
        <f t="shared" si="61"/>
        <v>2.8065974678609879E-3</v>
      </c>
      <c r="W410" s="19"/>
      <c r="X410" s="19"/>
      <c r="Y410" s="19"/>
      <c r="Z410" s="19"/>
      <c r="AA410" s="19"/>
      <c r="AB410" s="19"/>
      <c r="AC410" s="19"/>
      <c r="AD410" s="20"/>
    </row>
    <row r="411" spans="2:30" s="17" customFormat="1" ht="16.2" x14ac:dyDescent="0.3">
      <c r="B411" s="17">
        <v>378</v>
      </c>
      <c r="C411" s="18">
        <f>Price!B379/Price!B378-1</f>
        <v>-7.5082718248917768E-3</v>
      </c>
      <c r="D411" s="18">
        <f>Price!C379/Price!C378-1</f>
        <v>4.0346388506198316E-3</v>
      </c>
      <c r="E411" s="18">
        <f>Price!D379/Price!D378-1</f>
        <v>7.6334447324858612E-2</v>
      </c>
      <c r="F411" s="18">
        <f>Price!E379/Price!E378-1</f>
        <v>-3.3363068688670894E-2</v>
      </c>
      <c r="G411" s="18">
        <f>Price!F379/Price!F378-1</f>
        <v>2.0538250476378472E-3</v>
      </c>
      <c r="H411" s="18">
        <f>Price!G379/Price!G378-1</f>
        <v>2.0720108695652328E-2</v>
      </c>
      <c r="I411" s="18">
        <f>Price!H379/Price!H378-1</f>
        <v>8.8601532567049723E-3</v>
      </c>
      <c r="J411" s="18">
        <f>Price!I379/Price!I378-1</f>
        <v>1.359910581222068E-2</v>
      </c>
      <c r="K411" s="18">
        <f>Price!J379/Price!J378-1</f>
        <v>-2.9850746268655914E-3</v>
      </c>
      <c r="L411" s="18">
        <f>Price!K379/Price!K378-1</f>
        <v>4.6966731898238745E-2</v>
      </c>
      <c r="M411" s="19"/>
      <c r="N411" s="18">
        <f t="shared" si="55"/>
        <v>1.2871259574550476E-2</v>
      </c>
      <c r="O411" s="21">
        <f t="shared" si="56"/>
        <v>1287.1259574550477</v>
      </c>
      <c r="P411" s="21">
        <f t="shared" si="57"/>
        <v>3.0309083894753085E-2</v>
      </c>
      <c r="Q411" s="18">
        <f t="shared" si="58"/>
        <v>3.8842653915543458E-2</v>
      </c>
      <c r="R411" s="25">
        <f t="shared" si="59"/>
        <v>4.9854006573861041E-2</v>
      </c>
      <c r="S411" s="18">
        <f t="shared" si="60"/>
        <v>7.0509472882684318E-2</v>
      </c>
      <c r="T411" s="19">
        <f t="shared" si="61"/>
        <v>1.8169827125447281E-3</v>
      </c>
      <c r="U411" s="19">
        <f t="shared" si="61"/>
        <v>2.3320720641992043E-3</v>
      </c>
      <c r="V411" s="19">
        <f t="shared" si="61"/>
        <v>3.2982940243228799E-3</v>
      </c>
      <c r="W411" s="19"/>
      <c r="X411" s="19"/>
      <c r="Y411" s="19"/>
      <c r="Z411" s="19"/>
      <c r="AA411" s="19"/>
      <c r="AB411" s="19"/>
      <c r="AC411" s="19"/>
      <c r="AD411" s="20"/>
    </row>
    <row r="412" spans="2:30" s="17" customFormat="1" ht="16.2" x14ac:dyDescent="0.3">
      <c r="B412" s="17">
        <v>379</v>
      </c>
      <c r="C412" s="18">
        <f>Price!B380/Price!B379-1</f>
        <v>-3.9748685728939748E-3</v>
      </c>
      <c r="D412" s="18">
        <f>Price!C380/Price!C379-1</f>
        <v>-9.4089973537193616E-3</v>
      </c>
      <c r="E412" s="18">
        <f>Price!D380/Price!D379-1</f>
        <v>1.0214445314993936E-2</v>
      </c>
      <c r="F412" s="18">
        <f>Price!E380/Price!E379-1</f>
        <v>-3.5068290882244169E-3</v>
      </c>
      <c r="G412" s="18">
        <f>Price!F380/Price!F379-1</f>
        <v>-5.7595160719459138E-4</v>
      </c>
      <c r="H412" s="18">
        <f>Price!G380/Price!G379-1</f>
        <v>-5.657237936771975E-3</v>
      </c>
      <c r="I412" s="18">
        <f>Price!H380/Price!H379-1</f>
        <v>5.2219321148825326E-3</v>
      </c>
      <c r="J412" s="18">
        <f>Price!I380/Price!I379-1</f>
        <v>2.9222569380628505E-2</v>
      </c>
      <c r="K412" s="18">
        <f>Price!J380/Price!J379-1</f>
        <v>1.0978043912175606E-2</v>
      </c>
      <c r="L412" s="18">
        <f>Price!K380/Price!K379-1</f>
        <v>2.9158878504673025E-2</v>
      </c>
      <c r="M412" s="19"/>
      <c r="N412" s="18">
        <f t="shared" si="55"/>
        <v>6.1671984668549285E-3</v>
      </c>
      <c r="O412" s="21">
        <f t="shared" si="56"/>
        <v>616.71984668549283</v>
      </c>
      <c r="P412" s="21">
        <f t="shared" si="57"/>
        <v>1.384412842551121E-2</v>
      </c>
      <c r="Q412" s="18">
        <f t="shared" si="58"/>
        <v>1.7741964457314397E-2</v>
      </c>
      <c r="R412" s="25">
        <f t="shared" si="59"/>
        <v>2.2771564852684081E-2</v>
      </c>
      <c r="S412" s="18">
        <f t="shared" si="60"/>
        <v>3.2206258730636379E-2</v>
      </c>
      <c r="T412" s="19">
        <f t="shared" si="61"/>
        <v>8.2993409192936793E-4</v>
      </c>
      <c r="U412" s="19">
        <f t="shared" si="61"/>
        <v>1.0652088748848616E-3</v>
      </c>
      <c r="V412" s="19">
        <f t="shared" si="61"/>
        <v>1.5065452395849836E-3</v>
      </c>
      <c r="W412" s="19"/>
      <c r="X412" s="19"/>
      <c r="Y412" s="19"/>
      <c r="Z412" s="19"/>
      <c r="AA412" s="19"/>
      <c r="AB412" s="19"/>
      <c r="AC412" s="19"/>
      <c r="AD412" s="20"/>
    </row>
    <row r="413" spans="2:30" s="17" customFormat="1" ht="16.2" x14ac:dyDescent="0.3">
      <c r="B413" s="17">
        <v>380</v>
      </c>
      <c r="C413" s="18">
        <f>Price!B381/Price!B380-1</f>
        <v>2.6776519052523318E-2</v>
      </c>
      <c r="D413" s="18">
        <f>Price!C381/Price!C380-1</f>
        <v>1.4643316513307525E-2</v>
      </c>
      <c r="E413" s="18">
        <f>Price!D381/Price!D380-1</f>
        <v>3.0649470025565062E-2</v>
      </c>
      <c r="F413" s="18">
        <f>Price!E381/Price!E380-1</f>
        <v>2.5745508427486463E-2</v>
      </c>
      <c r="G413" s="18">
        <f>Price!F381/Price!F380-1</f>
        <v>1.3296373921076743E-3</v>
      </c>
      <c r="H413" s="18">
        <f>Price!G381/Price!G380-1</f>
        <v>2.2757697456492698E-2</v>
      </c>
      <c r="I413" s="18">
        <f>Price!H381/Price!H380-1</f>
        <v>2.0070838252656431E-2</v>
      </c>
      <c r="J413" s="18">
        <f>Price!I381/Price!I380-1</f>
        <v>1.571428571428557E-2</v>
      </c>
      <c r="K413" s="18">
        <f>Price!J381/Price!J380-1</f>
        <v>3.948667324777877E-2</v>
      </c>
      <c r="L413" s="18">
        <f>Price!K381/Price!K380-1</f>
        <v>3.2691609153649992E-3</v>
      </c>
      <c r="M413" s="19"/>
      <c r="N413" s="18">
        <f t="shared" si="55"/>
        <v>2.0044310699756852E-2</v>
      </c>
      <c r="O413" s="21">
        <f t="shared" si="56"/>
        <v>2004.4310699756852</v>
      </c>
      <c r="P413" s="21">
        <f t="shared" si="57"/>
        <v>1.1809736208788849E-2</v>
      </c>
      <c r="Q413" s="18">
        <f t="shared" si="58"/>
        <v>1.5134785927042104E-2</v>
      </c>
      <c r="R413" s="25">
        <f t="shared" si="59"/>
        <v>1.942528743636646E-2</v>
      </c>
      <c r="S413" s="18">
        <f t="shared" si="60"/>
        <v>2.7473554722299075E-2</v>
      </c>
      <c r="T413" s="19">
        <f t="shared" si="61"/>
        <v>7.0797542431817078E-4</v>
      </c>
      <c r="U413" s="19">
        <f t="shared" si="61"/>
        <v>9.0867661964689236E-4</v>
      </c>
      <c r="V413" s="19">
        <f t="shared" si="61"/>
        <v>1.2851586838301279E-3</v>
      </c>
      <c r="W413" s="19"/>
      <c r="X413" s="19"/>
      <c r="Y413" s="19"/>
      <c r="Z413" s="19"/>
      <c r="AA413" s="19"/>
      <c r="AB413" s="19"/>
      <c r="AC413" s="19"/>
      <c r="AD413" s="20"/>
    </row>
    <row r="414" spans="2:30" s="17" customFormat="1" ht="16.2" x14ac:dyDescent="0.3">
      <c r="B414" s="17">
        <v>381</v>
      </c>
      <c r="C414" s="18">
        <f>Price!B382/Price!B381-1</f>
        <v>-1.5170511534603803E-2</v>
      </c>
      <c r="D414" s="18">
        <f>Price!C382/Price!C381-1</f>
        <v>1.716235982447567E-2</v>
      </c>
      <c r="E414" s="18">
        <f>Price!D382/Price!D381-1</f>
        <v>1.1928651059085915E-2</v>
      </c>
      <c r="F414" s="18">
        <f>Price!E382/Price!E381-1</f>
        <v>-8.1256771397616445E-3</v>
      </c>
      <c r="G414" s="18">
        <f>Price!F382/Price!F381-1</f>
        <v>1.9676938114101539E-3</v>
      </c>
      <c r="H414" s="18">
        <f>Price!G382/Price!G381-1</f>
        <v>-8.1806282722513002E-3</v>
      </c>
      <c r="I414" s="18">
        <f>Price!H382/Price!H381-1</f>
        <v>-6.9444444444444198E-3</v>
      </c>
      <c r="J414" s="18">
        <f>Price!I382/Price!I381-1</f>
        <v>6.9444444444444198E-3</v>
      </c>
      <c r="K414" s="18">
        <f>Price!J382/Price!J381-1</f>
        <v>8.5470085470085166E-3</v>
      </c>
      <c r="L414" s="18">
        <f>Price!K382/Price!K381-1</f>
        <v>7.2411296162200323E-3</v>
      </c>
      <c r="M414" s="19"/>
      <c r="N414" s="18">
        <f t="shared" si="55"/>
        <v>1.537002591158354E-3</v>
      </c>
      <c r="O414" s="21">
        <f t="shared" si="56"/>
        <v>153.70025911583539</v>
      </c>
      <c r="P414" s="21">
        <f t="shared" si="57"/>
        <v>1.0552077303402447E-2</v>
      </c>
      <c r="Q414" s="18">
        <f t="shared" si="58"/>
        <v>1.3523031187923053E-2</v>
      </c>
      <c r="R414" s="25">
        <f t="shared" si="59"/>
        <v>1.7356622624373819E-2</v>
      </c>
      <c r="S414" s="18">
        <f t="shared" si="60"/>
        <v>2.454780260148489E-2</v>
      </c>
      <c r="T414" s="19">
        <f t="shared" si="61"/>
        <v>6.3258071765860712E-4</v>
      </c>
      <c r="U414" s="19">
        <f t="shared" si="61"/>
        <v>8.1190856127444139E-4</v>
      </c>
      <c r="V414" s="19">
        <f t="shared" si="61"/>
        <v>1.1482977722078365E-3</v>
      </c>
      <c r="W414" s="19"/>
      <c r="X414" s="19"/>
      <c r="Y414" s="19"/>
      <c r="Z414" s="19"/>
      <c r="AA414" s="19"/>
      <c r="AB414" s="19"/>
      <c r="AC414" s="19"/>
      <c r="AD414" s="20"/>
    </row>
    <row r="415" spans="2:30" s="17" customFormat="1" ht="16.2" x14ac:dyDescent="0.3">
      <c r="B415" s="17">
        <v>382</v>
      </c>
      <c r="C415" s="18">
        <f>Price!B383/Price!B382-1</f>
        <v>-1.0693825588796946E-2</v>
      </c>
      <c r="D415" s="18">
        <f>Price!C383/Price!C382-1</f>
        <v>5.7520851308612286E-4</v>
      </c>
      <c r="E415" s="18">
        <f>Price!D383/Price!D382-1</f>
        <v>4.8749586867906647E-3</v>
      </c>
      <c r="F415" s="18">
        <f>Price!E383/Price!E382-1</f>
        <v>-6.7358456217002649E-3</v>
      </c>
      <c r="G415" s="18">
        <f>Price!F383/Price!F382-1</f>
        <v>-7.89061597504781E-3</v>
      </c>
      <c r="H415" s="18">
        <f>Price!G383/Price!G382-1</f>
        <v>0</v>
      </c>
      <c r="I415" s="18">
        <f>Price!H383/Price!H382-1</f>
        <v>-3.4965034965035446E-3</v>
      </c>
      <c r="J415" s="18">
        <f>Price!I383/Price!I382-1</f>
        <v>-3.491924923615386E-4</v>
      </c>
      <c r="K415" s="18">
        <f>Price!J383/Price!J382-1</f>
        <v>-1.8832391713747842E-3</v>
      </c>
      <c r="L415" s="18">
        <f>Price!K383/Price!K382-1</f>
        <v>3.5945363048166534E-3</v>
      </c>
      <c r="M415" s="19"/>
      <c r="N415" s="18">
        <f t="shared" si="55"/>
        <v>-2.2004518841091448E-3</v>
      </c>
      <c r="O415" s="21">
        <f t="shared" si="56"/>
        <v>-220.04518841091448</v>
      </c>
      <c r="P415" s="21">
        <f t="shared" si="57"/>
        <v>5.0164429367424938E-3</v>
      </c>
      <c r="Q415" s="18">
        <f t="shared" si="58"/>
        <v>6.4288302990474968E-3</v>
      </c>
      <c r="R415" s="25">
        <f t="shared" si="59"/>
        <v>8.2513143588959816E-3</v>
      </c>
      <c r="S415" s="18">
        <f t="shared" si="60"/>
        <v>1.1669991361138093E-2</v>
      </c>
      <c r="T415" s="19">
        <f t="shared" si="61"/>
        <v>3.0072799713046135E-4</v>
      </c>
      <c r="U415" s="19">
        <f t="shared" si="61"/>
        <v>3.8598020563900286E-4</v>
      </c>
      <c r="V415" s="19">
        <f t="shared" si="61"/>
        <v>5.4589917066014571E-4</v>
      </c>
      <c r="W415" s="19"/>
      <c r="X415" s="19"/>
      <c r="Y415" s="19"/>
      <c r="Z415" s="19"/>
      <c r="AA415" s="19"/>
      <c r="AB415" s="19"/>
      <c r="AC415" s="19"/>
      <c r="AD415" s="20"/>
    </row>
    <row r="416" spans="2:30" s="17" customFormat="1" ht="16.2" x14ac:dyDescent="0.3">
      <c r="B416" s="17">
        <v>383</v>
      </c>
      <c r="C416" s="18">
        <f>Price!B384/Price!B383-1</f>
        <v>-7.2062797580749738E-3</v>
      </c>
      <c r="D416" s="18">
        <f>Price!C384/Price!C383-1</f>
        <v>-5.0780875730573882E-3</v>
      </c>
      <c r="E416" s="18">
        <f>Price!D384/Price!D383-1</f>
        <v>-1.0579690283678223E-2</v>
      </c>
      <c r="F416" s="18">
        <f>Price!E384/Price!E383-1</f>
        <v>-2.4743401759530825E-2</v>
      </c>
      <c r="G416" s="18">
        <f>Price!F384/Price!F383-1</f>
        <v>1.1976958182529751E-2</v>
      </c>
      <c r="H416" s="18">
        <f>Price!G384/Price!G383-1</f>
        <v>4.948861761794765E-3</v>
      </c>
      <c r="I416" s="18">
        <f>Price!H384/Price!H383-1</f>
        <v>-3.204678362573099E-2</v>
      </c>
      <c r="J416" s="18">
        <f>Price!I384/Price!I383-1</f>
        <v>4.1044450266352062E-3</v>
      </c>
      <c r="K416" s="18">
        <f>Price!J384/Price!J383-1</f>
        <v>1.037735849056598E-2</v>
      </c>
      <c r="L416" s="18">
        <f>Price!K384/Price!K383-1</f>
        <v>3.5816618911188591E-4</v>
      </c>
      <c r="M416" s="19"/>
      <c r="N416" s="18">
        <f t="shared" si="55"/>
        <v>-4.7888453349434808E-3</v>
      </c>
      <c r="O416" s="21">
        <f t="shared" si="56"/>
        <v>-478.88453349434809</v>
      </c>
      <c r="P416" s="21">
        <f t="shared" si="57"/>
        <v>1.4499625451478797E-2</v>
      </c>
      <c r="Q416" s="18">
        <f t="shared" si="58"/>
        <v>1.8582017697152987E-2</v>
      </c>
      <c r="R416" s="25">
        <f t="shared" si="59"/>
        <v>2.3849761513302769E-2</v>
      </c>
      <c r="S416" s="18">
        <f t="shared" si="60"/>
        <v>3.3731172843436165E-2</v>
      </c>
      <c r="T416" s="19">
        <f t="shared" si="61"/>
        <v>8.6923012504087243E-4</v>
      </c>
      <c r="U416" s="19">
        <f t="shared" si="61"/>
        <v>1.1156447873569408E-3</v>
      </c>
      <c r="V416" s="19">
        <f t="shared" si="61"/>
        <v>1.577877713084276E-3</v>
      </c>
      <c r="W416" s="19"/>
      <c r="X416" s="19"/>
      <c r="Y416" s="19"/>
      <c r="Z416" s="19"/>
      <c r="AA416" s="19"/>
      <c r="AB416" s="19"/>
      <c r="AC416" s="19"/>
      <c r="AD416" s="20"/>
    </row>
    <row r="417" spans="2:30" s="17" customFormat="1" ht="16.2" x14ac:dyDescent="0.3">
      <c r="B417" s="17">
        <v>384</v>
      </c>
      <c r="C417" s="18">
        <f>Price!B385/Price!B384-1</f>
        <v>2.8386260531432228E-2</v>
      </c>
      <c r="D417" s="18">
        <f>Price!C385/Price!C384-1</f>
        <v>2.0416024653312714E-2</v>
      </c>
      <c r="E417" s="18">
        <f>Price!D385/Price!D384-1</f>
        <v>3.9668688883348624E-2</v>
      </c>
      <c r="F417" s="18">
        <f>Price!E385/Price!E384-1</f>
        <v>2.5747040030069446E-2</v>
      </c>
      <c r="G417" s="18">
        <f>Price!F385/Price!F384-1</f>
        <v>1.1454870877013468E-2</v>
      </c>
      <c r="H417" s="18">
        <f>Price!G385/Price!G384-1</f>
        <v>5.5810899540380543E-3</v>
      </c>
      <c r="I417" s="18">
        <f>Price!H385/Price!H384-1</f>
        <v>1.6916384726921585E-3</v>
      </c>
      <c r="J417" s="18">
        <f>Price!I385/Price!I384-1</f>
        <v>8.6971647242999328E-3</v>
      </c>
      <c r="K417" s="18">
        <f>Price!J385/Price!J384-1</f>
        <v>2.5210084033613578E-2</v>
      </c>
      <c r="L417" s="18">
        <f>Price!K385/Price!K384-1</f>
        <v>7.8768349445039743E-3</v>
      </c>
      <c r="M417" s="19"/>
      <c r="N417" s="18">
        <f t="shared" si="55"/>
        <v>1.7472969710432419E-2</v>
      </c>
      <c r="O417" s="21">
        <f t="shared" si="56"/>
        <v>1747.2969710432419</v>
      </c>
      <c r="P417" s="21">
        <f t="shared" si="57"/>
        <v>1.2222565220811278E-2</v>
      </c>
      <c r="Q417" s="18">
        <f t="shared" si="58"/>
        <v>1.566384759370168E-2</v>
      </c>
      <c r="R417" s="25">
        <f t="shared" si="59"/>
        <v>2.0104330734102345E-2</v>
      </c>
      <c r="S417" s="18">
        <f t="shared" si="60"/>
        <v>2.8433938616759837E-2</v>
      </c>
      <c r="T417" s="19">
        <f t="shared" si="61"/>
        <v>7.3272388523128759E-4</v>
      </c>
      <c r="U417" s="19">
        <f t="shared" si="61"/>
        <v>9.4044092534387614E-4</v>
      </c>
      <c r="V417" s="19">
        <f t="shared" si="61"/>
        <v>1.3300835475491669E-3</v>
      </c>
      <c r="W417" s="19"/>
      <c r="X417" s="19"/>
      <c r="Y417" s="19"/>
      <c r="Z417" s="19"/>
      <c r="AA417" s="19"/>
      <c r="AB417" s="19"/>
      <c r="AC417" s="19"/>
      <c r="AD417" s="20"/>
    </row>
    <row r="418" spans="2:30" s="17" customFormat="1" ht="16.2" x14ac:dyDescent="0.3">
      <c r="B418" s="17">
        <v>385</v>
      </c>
      <c r="C418" s="18">
        <f>Price!B386/Price!B385-1</f>
        <v>-2.9619359717670823E-2</v>
      </c>
      <c r="D418" s="18">
        <f>Price!C386/Price!C385-1</f>
        <v>-1.0003775009437388E-2</v>
      </c>
      <c r="E418" s="18">
        <f>Price!D386/Price!D385-1</f>
        <v>-1.7452239482028231E-2</v>
      </c>
      <c r="F418" s="18">
        <f>Price!E386/Price!E385-1</f>
        <v>-4.2323195309637018E-2</v>
      </c>
      <c r="G418" s="18">
        <f>Price!F386/Price!F385-1</f>
        <v>1.7916729865008474E-3</v>
      </c>
      <c r="H418" s="18">
        <f>Price!G386/Price!G385-1</f>
        <v>-6.203068886712515E-3</v>
      </c>
      <c r="I418" s="18">
        <f>Price!H386/Price!H385-1</f>
        <v>-2.6537997587455786E-3</v>
      </c>
      <c r="J418" s="18">
        <f>Price!I386/Price!I385-1</f>
        <v>-1.2847042593550517E-2</v>
      </c>
      <c r="K418" s="18">
        <f>Price!J386/Price!J385-1</f>
        <v>-3.3697632058287796E-2</v>
      </c>
      <c r="L418" s="18">
        <f>Price!K386/Price!K385-1</f>
        <v>-1.8827708703374801E-2</v>
      </c>
      <c r="M418" s="19"/>
      <c r="N418" s="18">
        <f t="shared" si="55"/>
        <v>-1.7183614853294383E-2</v>
      </c>
      <c r="O418" s="21">
        <f t="shared" si="56"/>
        <v>-1718.3614853294382</v>
      </c>
      <c r="P418" s="21">
        <f t="shared" si="57"/>
        <v>1.4237039517614828E-2</v>
      </c>
      <c r="Q418" s="18">
        <f t="shared" si="58"/>
        <v>1.8245500282519627E-2</v>
      </c>
      <c r="R418" s="25">
        <f t="shared" si="59"/>
        <v>2.3417846087600176E-2</v>
      </c>
      <c r="S418" s="18">
        <f t="shared" si="60"/>
        <v>3.312030661443869E-2</v>
      </c>
      <c r="T418" s="19">
        <f t="shared" si="61"/>
        <v>8.5348850434243762E-4</v>
      </c>
      <c r="U418" s="19">
        <f t="shared" si="61"/>
        <v>1.0954406359235866E-3</v>
      </c>
      <c r="V418" s="19">
        <f t="shared" si="61"/>
        <v>1.5493025961476434E-3</v>
      </c>
      <c r="W418" s="19"/>
      <c r="X418" s="19"/>
      <c r="Y418" s="19"/>
      <c r="Z418" s="19"/>
      <c r="AA418" s="19"/>
      <c r="AB418" s="19"/>
      <c r="AC418" s="19"/>
      <c r="AD418" s="20"/>
    </row>
    <row r="419" spans="2:30" s="17" customFormat="1" ht="16.2" x14ac:dyDescent="0.3">
      <c r="B419" s="17">
        <v>386</v>
      </c>
      <c r="C419" s="18">
        <f>Price!B387/Price!B386-1</f>
        <v>5.5072087284062876E-2</v>
      </c>
      <c r="D419" s="18">
        <f>Price!C387/Price!C386-1</f>
        <v>-1.3250714966634991E-2</v>
      </c>
      <c r="E419" s="18">
        <f>Price!D387/Price!D386-1</f>
        <v>-2.6033192320208398E-3</v>
      </c>
      <c r="F419" s="18">
        <f>Price!E387/Price!E386-1</f>
        <v>8.9917734838338426E-3</v>
      </c>
      <c r="G419" s="18">
        <f>Price!F387/Price!F386-1</f>
        <v>4.3655036889136412E-3</v>
      </c>
      <c r="H419" s="18">
        <f>Price!G387/Price!G386-1</f>
        <v>2.2996057818660542E-3</v>
      </c>
      <c r="I419" s="18">
        <f>Price!H387/Price!H386-1</f>
        <v>-8.5389453313981512E-2</v>
      </c>
      <c r="J419" s="18">
        <f>Price!I387/Price!I386-1</f>
        <v>8.7343872827321256E-3</v>
      </c>
      <c r="K419" s="18">
        <f>Price!J387/Price!J386-1</f>
        <v>-4.3355325164938674E-2</v>
      </c>
      <c r="L419" s="18">
        <f>Price!K387/Price!K386-1</f>
        <v>-2.8964518464881239E-3</v>
      </c>
      <c r="M419" s="19"/>
      <c r="N419" s="18">
        <f t="shared" si="55"/>
        <v>-6.8031907002655597E-3</v>
      </c>
      <c r="O419" s="21">
        <f t="shared" si="56"/>
        <v>-680.31907002655601</v>
      </c>
      <c r="P419" s="21">
        <f t="shared" si="57"/>
        <v>3.668693256680082E-2</v>
      </c>
      <c r="Q419" s="18">
        <f t="shared" si="58"/>
        <v>4.7016195866012786E-2</v>
      </c>
      <c r="R419" s="25">
        <f t="shared" si="59"/>
        <v>6.0344634094226385E-2</v>
      </c>
      <c r="S419" s="18">
        <f t="shared" si="60"/>
        <v>8.5346567581856769E-2</v>
      </c>
      <c r="T419" s="19">
        <f t="shared" si="61"/>
        <v>2.1993248783646327E-3</v>
      </c>
      <c r="U419" s="19">
        <f t="shared" si="61"/>
        <v>2.8228029213052926E-3</v>
      </c>
      <c r="V419" s="19">
        <f t="shared" si="61"/>
        <v>3.9923440403542877E-3</v>
      </c>
      <c r="W419" s="19"/>
      <c r="X419" s="19"/>
      <c r="Y419" s="19"/>
      <c r="Z419" s="19"/>
      <c r="AA419" s="19"/>
      <c r="AB419" s="19"/>
      <c r="AC419" s="19"/>
      <c r="AD419" s="20"/>
    </row>
    <row r="420" spans="2:30" s="17" customFormat="1" ht="16.2" x14ac:dyDescent="0.3">
      <c r="B420" s="17">
        <v>387</v>
      </c>
      <c r="C420" s="18">
        <f>Price!B388/Price!B387-1</f>
        <v>-8.4943986211990508E-3</v>
      </c>
      <c r="D420" s="18">
        <f>Price!C388/Price!C387-1</f>
        <v>1.5167616655395566E-2</v>
      </c>
      <c r="E420" s="18">
        <f>Price!D388/Price!D387-1</f>
        <v>-5.4812398042414334E-2</v>
      </c>
      <c r="F420" s="18">
        <f>Price!E388/Price!E387-1</f>
        <v>-1.9719378081152761E-2</v>
      </c>
      <c r="G420" s="18">
        <f>Price!F388/Price!F387-1</f>
        <v>5.0154672361539809E-3</v>
      </c>
      <c r="H420" s="18">
        <f>Price!G388/Price!G387-1</f>
        <v>4.9164208456244918E-3</v>
      </c>
      <c r="I420" s="18">
        <f>Price!H388/Price!H387-1</f>
        <v>1.7984660142819298E-2</v>
      </c>
      <c r="J420" s="18">
        <f>Price!I388/Price!I387-1</f>
        <v>1.8183392501514017E-3</v>
      </c>
      <c r="K420" s="18">
        <f>Price!J388/Price!J387-1</f>
        <v>0</v>
      </c>
      <c r="L420" s="18">
        <f>Price!K388/Price!K387-1</f>
        <v>1.5250544662309462E-2</v>
      </c>
      <c r="M420" s="19"/>
      <c r="N420" s="18">
        <f t="shared" ref="N420:N483" si="62">SUM(C420:L420)/10</f>
        <v>-2.2873125952311947E-3</v>
      </c>
      <c r="O420" s="21">
        <f t="shared" ref="O420:O483" si="63">N420*$C$2</f>
        <v>-228.73125952311946</v>
      </c>
      <c r="P420" s="21">
        <f t="shared" ref="P420:P483" si="64">_xlfn.STDEV.S(C420:L420)</f>
        <v>2.1735290916520527E-2</v>
      </c>
      <c r="Q420" s="18">
        <f t="shared" ref="Q420:Q483" si="65">P420*NORMSINV(Q$33)</f>
        <v>2.7854896101634219E-2</v>
      </c>
      <c r="R420" s="25">
        <f t="shared" ref="R420:R483" si="66">P420*NORMSINV(R$33)</f>
        <v>3.5751372096884164E-2</v>
      </c>
      <c r="S420" s="18">
        <f t="shared" ref="S420:S483" si="67">P420*NORMSINV(S$33)</f>
        <v>5.0563847815306727E-2</v>
      </c>
      <c r="T420" s="19">
        <f t="shared" ref="T420:V483" si="68">Q420/SQRT(457)</f>
        <v>1.3029970811583972E-3</v>
      </c>
      <c r="U420" s="19">
        <f t="shared" si="68"/>
        <v>1.6723786482518883E-3</v>
      </c>
      <c r="V420" s="19">
        <f t="shared" si="68"/>
        <v>2.3652770369377426E-3</v>
      </c>
      <c r="W420" s="19"/>
      <c r="X420" s="19"/>
      <c r="Y420" s="19"/>
      <c r="Z420" s="19"/>
      <c r="AA420" s="19"/>
      <c r="AB420" s="19"/>
      <c r="AC420" s="19"/>
      <c r="AD420" s="20"/>
    </row>
    <row r="421" spans="2:30" s="17" customFormat="1" ht="16.2" x14ac:dyDescent="0.3">
      <c r="B421" s="17">
        <v>388</v>
      </c>
      <c r="C421" s="18">
        <f>Price!B389/Price!B388-1</f>
        <v>-1.1174571641420217E-3</v>
      </c>
      <c r="D421" s="18">
        <f>Price!C389/Price!C388-1</f>
        <v>8.7552341073469098E-3</v>
      </c>
      <c r="E421" s="18">
        <f>Price!D389/Price!D388-1</f>
        <v>7.8356920952709741E-2</v>
      </c>
      <c r="F421" s="18">
        <f>Price!E389/Price!E388-1</f>
        <v>9.2456479690522064E-2</v>
      </c>
      <c r="G421" s="18">
        <f>Price!F389/Price!F388-1</f>
        <v>2.0839843505868538E-2</v>
      </c>
      <c r="H421" s="18">
        <f>Price!G389/Price!G388-1</f>
        <v>1.6307893020221842E-2</v>
      </c>
      <c r="I421" s="18">
        <f>Price!H389/Price!H388-1</f>
        <v>-2.1564042608469669E-2</v>
      </c>
      <c r="J421" s="18">
        <f>Price!I389/Price!I388-1</f>
        <v>6.2229904926534019E-3</v>
      </c>
      <c r="K421" s="18">
        <f>Price!J389/Price!J388-1</f>
        <v>2.2660098522167438E-2</v>
      </c>
      <c r="L421" s="18">
        <f>Price!K389/Price!K388-1</f>
        <v>2.5035765379113339E-3</v>
      </c>
      <c r="M421" s="19"/>
      <c r="N421" s="18">
        <f t="shared" si="62"/>
        <v>2.2542153705678959E-2</v>
      </c>
      <c r="O421" s="21">
        <f t="shared" si="63"/>
        <v>2254.2153705678957</v>
      </c>
      <c r="P421" s="21">
        <f t="shared" si="64"/>
        <v>3.5602982947362818E-2</v>
      </c>
      <c r="Q421" s="18">
        <f t="shared" si="65"/>
        <v>4.5627058534250538E-2</v>
      </c>
      <c r="R421" s="25">
        <f t="shared" si="66"/>
        <v>5.8561695631261124E-2</v>
      </c>
      <c r="S421" s="18">
        <f t="shared" si="67"/>
        <v>8.2824923689109806E-2</v>
      </c>
      <c r="T421" s="19">
        <f t="shared" si="68"/>
        <v>2.1343437747909531E-3</v>
      </c>
      <c r="U421" s="19">
        <f t="shared" si="68"/>
        <v>2.7394005777943982E-3</v>
      </c>
      <c r="V421" s="19">
        <f t="shared" si="68"/>
        <v>3.8743865143243332E-3</v>
      </c>
      <c r="W421" s="19"/>
      <c r="X421" s="19"/>
      <c r="Y421" s="19"/>
      <c r="Z421" s="19"/>
      <c r="AA421" s="19"/>
      <c r="AB421" s="19"/>
      <c r="AC421" s="19"/>
      <c r="AD421" s="20"/>
    </row>
    <row r="422" spans="2:30" s="17" customFormat="1" ht="16.2" x14ac:dyDescent="0.3">
      <c r="B422" s="17">
        <v>389</v>
      </c>
      <c r="C422" s="18">
        <f>Price!B390/Price!B389-1</f>
        <v>8.4524549409570326E-3</v>
      </c>
      <c r="D422" s="18">
        <f>Price!C390/Price!C389-1</f>
        <v>3.2735849056603872E-2</v>
      </c>
      <c r="E422" s="18">
        <f>Price!D390/Price!D389-1</f>
        <v>1.1630388390951651E-2</v>
      </c>
      <c r="F422" s="18">
        <f>Price!E390/Price!E389-1</f>
        <v>2.3548158640226857E-2</v>
      </c>
      <c r="G422" s="18">
        <f>Price!F390/Price!F389-1</f>
        <v>1.4947303332608852E-2</v>
      </c>
      <c r="H422" s="18">
        <f>Price!G390/Price!G389-1</f>
        <v>0</v>
      </c>
      <c r="I422" s="18">
        <f>Price!H390/Price!H389-1</f>
        <v>2.814657461497605E-2</v>
      </c>
      <c r="J422" s="18">
        <f>Price!I390/Price!I389-1</f>
        <v>2.3020099639237124E-2</v>
      </c>
      <c r="K422" s="18">
        <f>Price!J390/Price!J389-1</f>
        <v>3.7572254335260125E-2</v>
      </c>
      <c r="L422" s="18">
        <f>Price!K390/Price!K389-1</f>
        <v>1.4627185158758271E-2</v>
      </c>
      <c r="M422" s="19"/>
      <c r="N422" s="18">
        <f t="shared" si="62"/>
        <v>1.9468026810957984E-2</v>
      </c>
      <c r="O422" s="21">
        <f t="shared" si="63"/>
        <v>1946.8026810957983</v>
      </c>
      <c r="P422" s="21">
        <f t="shared" si="64"/>
        <v>1.1614292950735107E-2</v>
      </c>
      <c r="Q422" s="18">
        <f t="shared" si="65"/>
        <v>1.4884315313708195E-2</v>
      </c>
      <c r="R422" s="25">
        <f t="shared" si="66"/>
        <v>1.910381188449355E-2</v>
      </c>
      <c r="S422" s="18">
        <f t="shared" si="67"/>
        <v>2.7018885714430139E-2</v>
      </c>
      <c r="T422" s="19">
        <f t="shared" si="68"/>
        <v>6.9625890321181887E-4</v>
      </c>
      <c r="U422" s="19">
        <f t="shared" si="68"/>
        <v>8.9363862761038238E-4</v>
      </c>
      <c r="V422" s="19">
        <f t="shared" si="68"/>
        <v>1.2638901647164756E-3</v>
      </c>
      <c r="W422" s="19"/>
      <c r="X422" s="19"/>
      <c r="Y422" s="19"/>
      <c r="Z422" s="19"/>
      <c r="AA422" s="19"/>
      <c r="AB422" s="19"/>
      <c r="AC422" s="19"/>
      <c r="AD422" s="20"/>
    </row>
    <row r="423" spans="2:30" s="17" customFormat="1" ht="16.2" x14ac:dyDescent="0.3">
      <c r="B423" s="17">
        <v>390</v>
      </c>
      <c r="C423" s="18">
        <f>Price!B391/Price!B390-1</f>
        <v>7.8885738937508609E-3</v>
      </c>
      <c r="D423" s="18">
        <f>Price!C391/Price!C390-1</f>
        <v>2.1101671690874069E-2</v>
      </c>
      <c r="E423" s="18">
        <f>Price!D391/Price!D390-1</f>
        <v>3.0033751713954171E-2</v>
      </c>
      <c r="F423" s="18">
        <f>Price!E391/Price!E390-1</f>
        <v>-1.2800553537450243E-2</v>
      </c>
      <c r="G423" s="18">
        <f>Price!F391/Price!F390-1</f>
        <v>1.7553172238240489E-3</v>
      </c>
      <c r="H423" s="18">
        <f>Price!G391/Price!G390-1</f>
        <v>3.2092426187420031E-3</v>
      </c>
      <c r="I423" s="18">
        <f>Price!H391/Price!H390-1</f>
        <v>1.0330578512398603E-3</v>
      </c>
      <c r="J423" s="18">
        <f>Price!I391/Price!I390-1</f>
        <v>5.1217464315700401E-3</v>
      </c>
      <c r="K423" s="18">
        <f>Price!J391/Price!J390-1</f>
        <v>3.714020427112219E-3</v>
      </c>
      <c r="L423" s="18">
        <f>Price!K391/Price!K390-1</f>
        <v>-1.1954992967651124E-2</v>
      </c>
      <c r="M423" s="19"/>
      <c r="N423" s="18">
        <f t="shared" si="62"/>
        <v>4.9101835345965903E-3</v>
      </c>
      <c r="O423" s="21">
        <f t="shared" si="63"/>
        <v>491.01835345965901</v>
      </c>
      <c r="P423" s="21">
        <f t="shared" si="64"/>
        <v>1.3037071978861114E-2</v>
      </c>
      <c r="Q423" s="18">
        <f t="shared" si="65"/>
        <v>1.6707680004627107E-2</v>
      </c>
      <c r="R423" s="25">
        <f t="shared" si="66"/>
        <v>2.1444075129257101E-2</v>
      </c>
      <c r="S423" s="18">
        <f t="shared" si="67"/>
        <v>3.032876468174097E-2</v>
      </c>
      <c r="T423" s="19">
        <f t="shared" si="68"/>
        <v>7.8155230590432566E-4</v>
      </c>
      <c r="U423" s="19">
        <f t="shared" si="68"/>
        <v>1.0031115247966793E-3</v>
      </c>
      <c r="V423" s="19">
        <f t="shared" si="68"/>
        <v>1.418719772325048E-3</v>
      </c>
      <c r="W423" s="19"/>
      <c r="X423" s="19"/>
      <c r="Y423" s="19"/>
      <c r="Z423" s="19"/>
      <c r="AA423" s="19"/>
      <c r="AB423" s="19"/>
      <c r="AC423" s="19"/>
      <c r="AD423" s="20"/>
    </row>
    <row r="424" spans="2:30" s="17" customFormat="1" ht="16.2" x14ac:dyDescent="0.3">
      <c r="B424" s="17">
        <v>391</v>
      </c>
      <c r="C424" s="18">
        <f>Price!B392/Price!B391-1</f>
        <v>-2.6904732787086383E-3</v>
      </c>
      <c r="D424" s="18">
        <f>Price!C392/Price!C391-1</f>
        <v>1.0556450169976639E-2</v>
      </c>
      <c r="E424" s="18">
        <f>Price!D392/Price!D391-1</f>
        <v>4.4287433120856035E-2</v>
      </c>
      <c r="F424" s="18">
        <f>Price!E392/Price!E391-1</f>
        <v>2.1202032591554065E-2</v>
      </c>
      <c r="G424" s="18">
        <f>Price!F392/Price!F391-1</f>
        <v>1.6047159983862525E-2</v>
      </c>
      <c r="H424" s="18">
        <f>Price!G392/Price!G391-1</f>
        <v>1.2476007677543199E-2</v>
      </c>
      <c r="I424" s="18">
        <f>Price!H392/Price!H391-1</f>
        <v>1.4705882352941124E-2</v>
      </c>
      <c r="J424" s="18">
        <f>Price!I392/Price!I391-1</f>
        <v>7.3510984880127417E-3</v>
      </c>
      <c r="K424" s="18">
        <f>Price!J392/Price!J391-1</f>
        <v>1.3876040703052706E-2</v>
      </c>
      <c r="L424" s="18">
        <f>Price!K392/Price!K391-1</f>
        <v>3.060498220640584E-2</v>
      </c>
      <c r="M424" s="19"/>
      <c r="N424" s="18">
        <f t="shared" si="62"/>
        <v>1.6841661401549624E-2</v>
      </c>
      <c r="O424" s="21">
        <f t="shared" si="63"/>
        <v>1684.1661401549625</v>
      </c>
      <c r="P424" s="21">
        <f t="shared" si="64"/>
        <v>1.2935041960941239E-2</v>
      </c>
      <c r="Q424" s="18">
        <f t="shared" si="65"/>
        <v>1.6576923275429346E-2</v>
      </c>
      <c r="R424" s="25">
        <f t="shared" si="66"/>
        <v>2.1276250684223671E-2</v>
      </c>
      <c r="S424" s="18">
        <f t="shared" si="67"/>
        <v>3.009140736646472E-2</v>
      </c>
      <c r="T424" s="19">
        <f t="shared" si="68"/>
        <v>7.7543576409907708E-4</v>
      </c>
      <c r="U424" s="19">
        <f t="shared" si="68"/>
        <v>9.9526102838026092E-4</v>
      </c>
      <c r="V424" s="19">
        <f t="shared" si="68"/>
        <v>1.4076166654289357E-3</v>
      </c>
      <c r="W424" s="19"/>
      <c r="X424" s="19"/>
      <c r="Y424" s="19"/>
      <c r="Z424" s="19"/>
      <c r="AA424" s="19"/>
      <c r="AB424" s="19"/>
      <c r="AC424" s="19"/>
      <c r="AD424" s="20"/>
    </row>
    <row r="425" spans="2:30" s="17" customFormat="1" ht="16.2" x14ac:dyDescent="0.3">
      <c r="B425" s="17">
        <v>392</v>
      </c>
      <c r="C425" s="18">
        <f>Price!B393/Price!B392-1</f>
        <v>1.6554261189454245E-2</v>
      </c>
      <c r="D425" s="18">
        <f>Price!C393/Price!C392-1</f>
        <v>-5.4886685552406611E-3</v>
      </c>
      <c r="E425" s="18">
        <f>Price!D393/Price!D392-1</f>
        <v>-2.7823401073713616E-2</v>
      </c>
      <c r="F425" s="18">
        <f>Price!E393/Price!E392-1</f>
        <v>-1.5785861358956654E-2</v>
      </c>
      <c r="G425" s="18">
        <f>Price!F393/Price!F392-1</f>
        <v>-5.4700186087307534E-3</v>
      </c>
      <c r="H425" s="18">
        <f>Price!G393/Price!G392-1</f>
        <v>-3.1595576619281029E-4</v>
      </c>
      <c r="I425" s="18">
        <f>Price!H393/Price!H392-1</f>
        <v>-6.3564708873633524E-3</v>
      </c>
      <c r="J425" s="18">
        <f>Price!I393/Price!I392-1</f>
        <v>1.4429057135749046E-2</v>
      </c>
      <c r="K425" s="18">
        <f>Price!J393/Price!J392-1</f>
        <v>-1.5510948905109401E-2</v>
      </c>
      <c r="L425" s="18">
        <f>Price!K393/Price!K392-1</f>
        <v>3.3149171270718147E-2</v>
      </c>
      <c r="M425" s="19"/>
      <c r="N425" s="18">
        <f t="shared" si="62"/>
        <v>-1.2618835559385811E-3</v>
      </c>
      <c r="O425" s="21">
        <f t="shared" si="63"/>
        <v>-126.18835559385811</v>
      </c>
      <c r="P425" s="21">
        <f t="shared" si="64"/>
        <v>1.8042114456553481E-2</v>
      </c>
      <c r="Q425" s="18">
        <f t="shared" si="65"/>
        <v>2.3121900027530985E-2</v>
      </c>
      <c r="R425" s="25">
        <f t="shared" si="66"/>
        <v>2.9676637401735571E-2</v>
      </c>
      <c r="S425" s="18">
        <f t="shared" si="67"/>
        <v>4.1972234609204712E-2</v>
      </c>
      <c r="T425" s="19">
        <f t="shared" si="68"/>
        <v>1.0815968631432652E-3</v>
      </c>
      <c r="U425" s="19">
        <f t="shared" si="68"/>
        <v>1.3882145448314532E-3</v>
      </c>
      <c r="V425" s="19">
        <f t="shared" si="68"/>
        <v>1.9633783226454256E-3</v>
      </c>
      <c r="W425" s="19"/>
      <c r="X425" s="19"/>
      <c r="Y425" s="19"/>
      <c r="Z425" s="19"/>
      <c r="AA425" s="19"/>
      <c r="AB425" s="19"/>
      <c r="AC425" s="19"/>
      <c r="AD425" s="20"/>
    </row>
    <row r="426" spans="2:30" s="17" customFormat="1" ht="16.2" x14ac:dyDescent="0.3">
      <c r="B426" s="17">
        <v>393</v>
      </c>
      <c r="C426" s="18">
        <f>Price!B394/Price!B393-1</f>
        <v>5.7901085645355455E-3</v>
      </c>
      <c r="D426" s="18">
        <f>Price!C394/Price!C393-1</f>
        <v>-8.9015488695032285E-4</v>
      </c>
      <c r="E426" s="18">
        <f>Price!D394/Price!D393-1</f>
        <v>-5.214584699177971E-2</v>
      </c>
      <c r="F426" s="18">
        <f>Price!E394/Price!E393-1</f>
        <v>1.882845188284521E-2</v>
      </c>
      <c r="G426" s="18">
        <f>Price!F394/Price!F393-1</f>
        <v>-8.8073175818611515E-3</v>
      </c>
      <c r="H426" s="18">
        <f>Price!G394/Price!G393-1</f>
        <v>-2.4968394437420938E-2</v>
      </c>
      <c r="I426" s="18">
        <f>Price!H394/Price!H393-1</f>
        <v>2.3541453428863823E-2</v>
      </c>
      <c r="J426" s="18">
        <f>Price!I394/Price!I393-1</f>
        <v>6.2127033434153933E-3</v>
      </c>
      <c r="K426" s="18">
        <f>Price!J394/Price!J393-1</f>
        <v>-5.5607043558851821E-3</v>
      </c>
      <c r="L426" s="18">
        <f>Price!K394/Price!K393-1</f>
        <v>1.0026737967914201E-3</v>
      </c>
      <c r="M426" s="19"/>
      <c r="N426" s="18">
        <f t="shared" si="62"/>
        <v>-3.6997027237445912E-3</v>
      </c>
      <c r="O426" s="21">
        <f t="shared" si="63"/>
        <v>-369.97027237445911</v>
      </c>
      <c r="P426" s="21">
        <f t="shared" si="64"/>
        <v>2.1850130315118975E-2</v>
      </c>
      <c r="Q426" s="18">
        <f t="shared" si="65"/>
        <v>2.8002068712694259E-2</v>
      </c>
      <c r="R426" s="25">
        <f t="shared" si="66"/>
        <v>3.5940266098185743E-2</v>
      </c>
      <c r="S426" s="18">
        <f t="shared" si="67"/>
        <v>5.0831004206092351E-2</v>
      </c>
      <c r="T426" s="19">
        <f t="shared" si="68"/>
        <v>1.3098815255281769E-3</v>
      </c>
      <c r="U426" s="19">
        <f t="shared" si="68"/>
        <v>1.6812147369397168E-3</v>
      </c>
      <c r="V426" s="19">
        <f t="shared" si="68"/>
        <v>2.3777740857917878E-3</v>
      </c>
      <c r="W426" s="19"/>
      <c r="X426" s="19"/>
      <c r="Y426" s="19"/>
      <c r="Z426" s="19"/>
      <c r="AA426" s="19"/>
      <c r="AB426" s="19"/>
      <c r="AC426" s="19"/>
      <c r="AD426" s="20"/>
    </row>
    <row r="427" spans="2:30" s="17" customFormat="1" ht="16.2" x14ac:dyDescent="0.3">
      <c r="B427" s="17">
        <v>394</v>
      </c>
      <c r="C427" s="18">
        <f>Price!B395/Price!B394-1</f>
        <v>-1.4631806188534324E-2</v>
      </c>
      <c r="D427" s="18">
        <f>Price!C395/Price!C394-1</f>
        <v>-4.8913043478260976E-2</v>
      </c>
      <c r="E427" s="18">
        <f>Price!D395/Price!D394-1</f>
        <v>-0.14485235434956101</v>
      </c>
      <c r="F427" s="18">
        <f>Price!E395/Price!E394-1</f>
        <v>-6.0574948665297668E-2</v>
      </c>
      <c r="G427" s="18">
        <f>Price!F395/Price!F394-1</f>
        <v>-6.1952542128328458E-3</v>
      </c>
      <c r="H427" s="18">
        <f>Price!G395/Price!G394-1</f>
        <v>-1.2965964343597536E-3</v>
      </c>
      <c r="I427" s="18">
        <f>Price!H395/Price!H394-1</f>
        <v>-1.9500000000000073E-2</v>
      </c>
      <c r="J427" s="18">
        <f>Price!I395/Price!I394-1</f>
        <v>-2.3316272646031422E-2</v>
      </c>
      <c r="K427" s="18">
        <f>Price!J395/Price!J394-1</f>
        <v>1.6775396085740857E-2</v>
      </c>
      <c r="L427" s="18">
        <f>Price!K395/Price!K394-1</f>
        <v>-1.5025041736227096E-2</v>
      </c>
      <c r="M427" s="19"/>
      <c r="N427" s="18">
        <f t="shared" si="62"/>
        <v>-3.1752992162536429E-2</v>
      </c>
      <c r="O427" s="21">
        <f t="shared" si="63"/>
        <v>-3175.299216253643</v>
      </c>
      <c r="P427" s="21">
        <f t="shared" si="64"/>
        <v>4.5517647528191943E-2</v>
      </c>
      <c r="Q427" s="18">
        <f t="shared" si="65"/>
        <v>5.8333212449661706E-2</v>
      </c>
      <c r="R427" s="25">
        <f t="shared" si="66"/>
        <v>7.48698676270452E-2</v>
      </c>
      <c r="S427" s="18">
        <f t="shared" si="67"/>
        <v>0.10588988255854966</v>
      </c>
      <c r="T427" s="19">
        <f t="shared" si="68"/>
        <v>2.7287125853627781E-3</v>
      </c>
      <c r="U427" s="19">
        <f t="shared" si="68"/>
        <v>3.5022646872853351E-3</v>
      </c>
      <c r="V427" s="19">
        <f t="shared" si="68"/>
        <v>4.9533197824385656E-3</v>
      </c>
      <c r="W427" s="19"/>
      <c r="X427" s="19"/>
      <c r="Y427" s="19"/>
      <c r="Z427" s="19"/>
      <c r="AA427" s="19"/>
      <c r="AB427" s="19"/>
      <c r="AC427" s="19"/>
      <c r="AD427" s="20"/>
    </row>
    <row r="428" spans="2:30" s="17" customFormat="1" ht="16.2" x14ac:dyDescent="0.3">
      <c r="B428" s="17">
        <v>395</v>
      </c>
      <c r="C428" s="18">
        <f>Price!B396/Price!B395-1</f>
        <v>5.4771178188899317E-3</v>
      </c>
      <c r="D428" s="18">
        <f>Price!C396/Price!C395-1</f>
        <v>5.5269320843092107E-3</v>
      </c>
      <c r="E428" s="18">
        <f>Price!D396/Price!D395-1</f>
        <v>-2.6722662933582275E-2</v>
      </c>
      <c r="F428" s="18">
        <f>Price!E396/Price!E395-1</f>
        <v>-2.9326047358834262E-2</v>
      </c>
      <c r="G428" s="18">
        <f>Price!F396/Price!F395-1</f>
        <v>1.9342857056437568E-2</v>
      </c>
      <c r="H428" s="18">
        <f>Price!G396/Price!G395-1</f>
        <v>4.8685491723465812E-3</v>
      </c>
      <c r="I428" s="18">
        <f>Price!H396/Price!H395-1</f>
        <v>1.6063233044365077E-2</v>
      </c>
      <c r="J428" s="18">
        <f>Price!I396/Price!I395-1</f>
        <v>9.9817002162705393E-4</v>
      </c>
      <c r="K428" s="18">
        <f>Price!J396/Price!J395-1</f>
        <v>7.3327222731440767E-3</v>
      </c>
      <c r="L428" s="18">
        <f>Price!K396/Price!K395-1</f>
        <v>-3.2203389830508522E-2</v>
      </c>
      <c r="M428" s="19"/>
      <c r="N428" s="18">
        <f t="shared" si="62"/>
        <v>-2.8642518651805561E-3</v>
      </c>
      <c r="O428" s="21">
        <f t="shared" si="63"/>
        <v>-286.42518651805563</v>
      </c>
      <c r="P428" s="21">
        <f t="shared" si="64"/>
        <v>1.9149482152089822E-2</v>
      </c>
      <c r="Q428" s="18">
        <f t="shared" si="65"/>
        <v>2.45410488313791E-2</v>
      </c>
      <c r="R428" s="25">
        <f t="shared" si="66"/>
        <v>3.1498095172107415E-2</v>
      </c>
      <c r="S428" s="18">
        <f t="shared" si="67"/>
        <v>4.4548357093497179E-2</v>
      </c>
      <c r="T428" s="19">
        <f t="shared" si="68"/>
        <v>1.1479818441676617E-3</v>
      </c>
      <c r="U428" s="19">
        <f t="shared" si="68"/>
        <v>1.4734187455431749E-3</v>
      </c>
      <c r="V428" s="19">
        <f t="shared" si="68"/>
        <v>2.0838842497001193E-3</v>
      </c>
      <c r="W428" s="19"/>
      <c r="X428" s="19"/>
      <c r="Y428" s="19"/>
      <c r="Z428" s="19"/>
      <c r="AA428" s="19"/>
      <c r="AB428" s="19"/>
      <c r="AC428" s="19"/>
      <c r="AD428" s="20"/>
    </row>
    <row r="429" spans="2:30" s="17" customFormat="1" ht="16.2" x14ac:dyDescent="0.3">
      <c r="B429" s="17">
        <v>396</v>
      </c>
      <c r="C429" s="18">
        <f>Price!B397/Price!B396-1</f>
        <v>-3.3531049509744615E-2</v>
      </c>
      <c r="D429" s="18">
        <f>Price!C397/Price!C396-1</f>
        <v>-2.5899012483696859E-2</v>
      </c>
      <c r="E429" s="18">
        <f>Price!D397/Price!D396-1</f>
        <v>-0.12814038227961388</v>
      </c>
      <c r="F429" s="18">
        <f>Price!E397/Price!E396-1</f>
        <v>-3.509101144680038E-2</v>
      </c>
      <c r="G429" s="18">
        <f>Price!F397/Price!F396-1</f>
        <v>-2.1515809713715917E-2</v>
      </c>
      <c r="H429" s="18">
        <f>Price!G397/Price!G396-1</f>
        <v>-1.7764857881136908E-2</v>
      </c>
      <c r="I429" s="18">
        <f>Price!H397/Price!H396-1</f>
        <v>-1.8318695106649963E-2</v>
      </c>
      <c r="J429" s="18">
        <f>Price!I397/Price!I396-1</f>
        <v>-3.8723616420142992E-2</v>
      </c>
      <c r="K429" s="18">
        <f>Price!J397/Price!J396-1</f>
        <v>-2.6387625113739821E-2</v>
      </c>
      <c r="L429" s="18">
        <f>Price!K397/Price!K396-1</f>
        <v>-1.9614711033275056E-2</v>
      </c>
      <c r="M429" s="19"/>
      <c r="N429" s="18">
        <f t="shared" si="62"/>
        <v>-3.6498677098851642E-2</v>
      </c>
      <c r="O429" s="21">
        <f t="shared" si="63"/>
        <v>-3649.8677098851645</v>
      </c>
      <c r="P429" s="21">
        <f t="shared" si="64"/>
        <v>3.3031213242795184E-2</v>
      </c>
      <c r="Q429" s="18">
        <f t="shared" si="65"/>
        <v>4.233120304314171E-2</v>
      </c>
      <c r="R429" s="25">
        <f t="shared" si="66"/>
        <v>5.4331510905019136E-2</v>
      </c>
      <c r="S429" s="18">
        <f t="shared" si="67"/>
        <v>7.6842092704366247E-2</v>
      </c>
      <c r="T429" s="19">
        <f t="shared" si="68"/>
        <v>1.9801701577304063E-3</v>
      </c>
      <c r="U429" s="19">
        <f t="shared" si="68"/>
        <v>2.5415208825715976E-3</v>
      </c>
      <c r="V429" s="19">
        <f t="shared" si="68"/>
        <v>3.5945214851480977E-3</v>
      </c>
      <c r="W429" s="19"/>
      <c r="X429" s="19"/>
      <c r="Y429" s="19"/>
      <c r="Z429" s="19"/>
      <c r="AA429" s="19"/>
      <c r="AB429" s="19"/>
      <c r="AC429" s="19"/>
      <c r="AD429" s="20"/>
    </row>
    <row r="430" spans="2:30" s="17" customFormat="1" ht="16.2" x14ac:dyDescent="0.3">
      <c r="B430" s="17">
        <v>397</v>
      </c>
      <c r="C430" s="18">
        <f>Price!B398/Price!B397-1</f>
        <v>3.1563126252505125E-2</v>
      </c>
      <c r="D430" s="18">
        <f>Price!C398/Price!C397-1</f>
        <v>9.3726090283092756E-3</v>
      </c>
      <c r="E430" s="18">
        <f>Price!D398/Price!D397-1</f>
        <v>-0.12490376507680456</v>
      </c>
      <c r="F430" s="18">
        <f>Price!E398/Price!E397-1</f>
        <v>1.0501750291715295E-2</v>
      </c>
      <c r="G430" s="18">
        <f>Price!F398/Price!F397-1</f>
        <v>5.7345257265197791E-3</v>
      </c>
      <c r="H430" s="18">
        <f>Price!G398/Price!G397-1</f>
        <v>2.1045708648470773E-2</v>
      </c>
      <c r="I430" s="18">
        <f>Price!H398/Price!H397-1</f>
        <v>-6.4672801635991872E-2</v>
      </c>
      <c r="J430" s="18">
        <f>Price!I398/Price!I397-1</f>
        <v>-1.8412863070539354E-2</v>
      </c>
      <c r="K430" s="18">
        <f>Price!J398/Price!J397-1</f>
        <v>1.8691588785046953E-3</v>
      </c>
      <c r="L430" s="18">
        <f>Price!K398/Price!K397-1</f>
        <v>1.071811361200492E-3</v>
      </c>
      <c r="M430" s="19"/>
      <c r="N430" s="18">
        <f t="shared" si="62"/>
        <v>-1.2683073959611036E-2</v>
      </c>
      <c r="O430" s="21">
        <f t="shared" si="63"/>
        <v>-1268.3073959611036</v>
      </c>
      <c r="P430" s="21">
        <f t="shared" si="64"/>
        <v>4.7362390550549381E-2</v>
      </c>
      <c r="Q430" s="18">
        <f t="shared" si="65"/>
        <v>6.0697345757991357E-2</v>
      </c>
      <c r="R430" s="25">
        <f t="shared" si="66"/>
        <v>7.7904199878163258E-2</v>
      </c>
      <c r="S430" s="18">
        <f t="shared" si="67"/>
        <v>0.11018139656676255</v>
      </c>
      <c r="T430" s="19">
        <f t="shared" si="68"/>
        <v>2.8393020770264054E-3</v>
      </c>
      <c r="U430" s="19">
        <f t="shared" si="68"/>
        <v>3.6442047631716585E-3</v>
      </c>
      <c r="V430" s="19">
        <f t="shared" si="68"/>
        <v>5.1540683404676059E-3</v>
      </c>
      <c r="W430" s="19"/>
      <c r="X430" s="19"/>
      <c r="Y430" s="19"/>
      <c r="Z430" s="19"/>
      <c r="AA430" s="19"/>
      <c r="AB430" s="19"/>
      <c r="AC430" s="19"/>
      <c r="AD430" s="20"/>
    </row>
    <row r="431" spans="2:30" s="17" customFormat="1" ht="16.2" x14ac:dyDescent="0.3">
      <c r="B431" s="17">
        <v>398</v>
      </c>
      <c r="C431" s="18">
        <f>Price!B399/Price!B398-1</f>
        <v>8.3778533268576982E-3</v>
      </c>
      <c r="D431" s="18">
        <f>Price!C399/Price!C398-1</f>
        <v>-1.2601857115785653E-2</v>
      </c>
      <c r="E431" s="18">
        <f>Price!D399/Price!D398-1</f>
        <v>0.10234604105571865</v>
      </c>
      <c r="F431" s="18">
        <f>Price!E399/Price!E398-1</f>
        <v>4.9076212471131697E-2</v>
      </c>
      <c r="G431" s="18">
        <f>Price!F399/Price!F398-1</f>
        <v>2.0591108645310774E-2</v>
      </c>
      <c r="H431" s="18">
        <f>Price!G399/Price!G398-1</f>
        <v>-1.6103059581320522E-3</v>
      </c>
      <c r="I431" s="18">
        <f>Price!H399/Price!H398-1</f>
        <v>6.887127630500145E-2</v>
      </c>
      <c r="J431" s="18">
        <f>Price!I399/Price!I398-1</f>
        <v>2.9678555702333798E-2</v>
      </c>
      <c r="K431" s="18">
        <f>Price!J399/Price!J398-1</f>
        <v>1.585820895522394E-2</v>
      </c>
      <c r="L431" s="18">
        <f>Price!K399/Price!K398-1</f>
        <v>1.4632405424696682E-2</v>
      </c>
      <c r="M431" s="19"/>
      <c r="N431" s="18">
        <f t="shared" si="62"/>
        <v>2.9521949881235698E-2</v>
      </c>
      <c r="O431" s="21">
        <f t="shared" si="63"/>
        <v>2952.1949881235696</v>
      </c>
      <c r="P431" s="21">
        <f t="shared" si="64"/>
        <v>3.4821725370936037E-2</v>
      </c>
      <c r="Q431" s="18">
        <f t="shared" si="65"/>
        <v>4.4625836664087218E-2</v>
      </c>
      <c r="R431" s="25">
        <f t="shared" si="66"/>
        <v>5.7276641273092212E-2</v>
      </c>
      <c r="S431" s="18">
        <f t="shared" si="67"/>
        <v>8.1007446787111054E-2</v>
      </c>
      <c r="T431" s="19">
        <f t="shared" si="68"/>
        <v>2.0875085911429979E-3</v>
      </c>
      <c r="U431" s="19">
        <f t="shared" si="68"/>
        <v>2.6792882703668454E-3</v>
      </c>
      <c r="V431" s="19">
        <f t="shared" si="68"/>
        <v>3.7893685307807423E-3</v>
      </c>
      <c r="W431" s="19"/>
      <c r="X431" s="19"/>
      <c r="Y431" s="19"/>
      <c r="Z431" s="19"/>
      <c r="AA431" s="19"/>
      <c r="AB431" s="19"/>
      <c r="AC431" s="19"/>
      <c r="AD431" s="20"/>
    </row>
    <row r="432" spans="2:30" s="17" customFormat="1" ht="16.2" x14ac:dyDescent="0.3">
      <c r="B432" s="17">
        <v>399</v>
      </c>
      <c r="C432" s="18">
        <f>Price!B400/Price!B399-1</f>
        <v>5.1053582179410029E-2</v>
      </c>
      <c r="D432" s="18">
        <f>Price!C400/Price!C399-1</f>
        <v>-9.5960080606416476E-5</v>
      </c>
      <c r="E432" s="18">
        <f>Price!D400/Price!D399-1</f>
        <v>5.092539809219776E-2</v>
      </c>
      <c r="F432" s="18">
        <f>Price!E400/Price!E399-1</f>
        <v>2.1463951568519324E-2</v>
      </c>
      <c r="G432" s="18">
        <f>Price!F400/Price!F399-1</f>
        <v>3.9264115434727298E-3</v>
      </c>
      <c r="H432" s="18">
        <f>Price!G400/Price!G399-1</f>
        <v>-2.258064516128977E-3</v>
      </c>
      <c r="I432" s="18">
        <f>Price!H400/Price!H399-1</f>
        <v>1.5852723088723986E-2</v>
      </c>
      <c r="J432" s="18">
        <f>Price!I400/Price!I399-1</f>
        <v>1.0776599384194174E-2</v>
      </c>
      <c r="K432" s="18">
        <f>Price!J400/Price!J399-1</f>
        <v>9.1827364554637469E-3</v>
      </c>
      <c r="L432" s="18">
        <f>Price!K400/Price!K399-1</f>
        <v>2.2863172704889134E-2</v>
      </c>
      <c r="M432" s="19"/>
      <c r="N432" s="18">
        <f t="shared" si="62"/>
        <v>1.8369055042013548E-2</v>
      </c>
      <c r="O432" s="21">
        <f t="shared" si="63"/>
        <v>1836.9055042013547</v>
      </c>
      <c r="P432" s="21">
        <f t="shared" si="64"/>
        <v>1.9094384921091202E-2</v>
      </c>
      <c r="Q432" s="18">
        <f t="shared" si="65"/>
        <v>2.4470438888735645E-2</v>
      </c>
      <c r="R432" s="25">
        <f t="shared" si="66"/>
        <v>3.1407468291864353E-2</v>
      </c>
      <c r="S432" s="18">
        <f t="shared" si="67"/>
        <v>4.4420181767298006E-2</v>
      </c>
      <c r="T432" s="19">
        <f t="shared" si="68"/>
        <v>1.1446788503661595E-3</v>
      </c>
      <c r="U432" s="19">
        <f t="shared" si="68"/>
        <v>1.4691793988947316E-3</v>
      </c>
      <c r="V432" s="19">
        <f t="shared" si="68"/>
        <v>2.0778884608339656E-3</v>
      </c>
      <c r="W432" s="19"/>
      <c r="X432" s="19"/>
      <c r="Y432" s="19"/>
      <c r="Z432" s="19"/>
      <c r="AA432" s="19"/>
      <c r="AB432" s="19"/>
      <c r="AC432" s="19"/>
      <c r="AD432" s="20"/>
    </row>
    <row r="433" spans="2:30" s="17" customFormat="1" ht="16.2" x14ac:dyDescent="0.3">
      <c r="B433" s="17">
        <v>400</v>
      </c>
      <c r="C433" s="18">
        <f>Price!B401/Price!B400-1</f>
        <v>-1.5465689082369116E-2</v>
      </c>
      <c r="D433" s="18">
        <f>Price!C401/Price!C400-1</f>
        <v>-8.9251439539347333E-3</v>
      </c>
      <c r="E433" s="18">
        <f>Price!D401/Price!D400-1</f>
        <v>1.6056124109499637E-2</v>
      </c>
      <c r="F433" s="18">
        <f>Price!E401/Price!E400-1</f>
        <v>-1.8678160919540221E-2</v>
      </c>
      <c r="G433" s="18">
        <f>Price!F401/Price!F400-1</f>
        <v>-3.5902838678539828E-3</v>
      </c>
      <c r="H433" s="18">
        <f>Price!G401/Price!G400-1</f>
        <v>-6.7895247332687703E-3</v>
      </c>
      <c r="I433" s="18">
        <f>Price!H401/Price!H400-1</f>
        <v>3.8761641077271536E-2</v>
      </c>
      <c r="J433" s="18">
        <f>Price!I401/Price!I400-1</f>
        <v>8.5462853274667072E-3</v>
      </c>
      <c r="K433" s="18">
        <f>Price!J401/Price!J400-1</f>
        <v>-3.6396724294813443E-2</v>
      </c>
      <c r="L433" s="18">
        <f>Price!K401/Price!K400-1</f>
        <v>-7.5653370013755161E-3</v>
      </c>
      <c r="M433" s="19"/>
      <c r="N433" s="18">
        <f t="shared" si="62"/>
        <v>-3.4046813338917902E-3</v>
      </c>
      <c r="O433" s="21">
        <f t="shared" si="63"/>
        <v>-340.468133389179</v>
      </c>
      <c r="P433" s="21">
        <f t="shared" si="64"/>
        <v>2.0618350671960849E-2</v>
      </c>
      <c r="Q433" s="18">
        <f t="shared" si="65"/>
        <v>2.6423479582598993E-2</v>
      </c>
      <c r="R433" s="25">
        <f t="shared" si="66"/>
        <v>3.3914168884532109E-2</v>
      </c>
      <c r="S433" s="18">
        <f t="shared" si="67"/>
        <v>4.7965456251944663E-2</v>
      </c>
      <c r="T433" s="19">
        <f t="shared" si="68"/>
        <v>1.236038240622087E-3</v>
      </c>
      <c r="U433" s="19">
        <f t="shared" si="68"/>
        <v>1.5864379068305226E-3</v>
      </c>
      <c r="V433" s="19">
        <f t="shared" si="68"/>
        <v>2.2437294063016788E-3</v>
      </c>
      <c r="W433" s="19"/>
      <c r="X433" s="19"/>
      <c r="Y433" s="19"/>
      <c r="Z433" s="19"/>
      <c r="AA433" s="19"/>
      <c r="AB433" s="19"/>
      <c r="AC433" s="19"/>
      <c r="AD433" s="20"/>
    </row>
    <row r="434" spans="2:30" s="17" customFormat="1" ht="16.2" x14ac:dyDescent="0.3">
      <c r="B434" s="17">
        <v>401</v>
      </c>
      <c r="C434" s="18">
        <f>Price!B402/Price!B401-1</f>
        <v>4.188969048173119E-3</v>
      </c>
      <c r="D434" s="18">
        <f>Price!C402/Price!C401-1</f>
        <v>1.3750363125786924E-2</v>
      </c>
      <c r="E434" s="18">
        <f>Price!D402/Price!D401-1</f>
        <v>0.1183400363028082</v>
      </c>
      <c r="F434" s="18">
        <f>Price!E402/Price!E401-1</f>
        <v>4.447291361639838E-2</v>
      </c>
      <c r="G434" s="18">
        <f>Price!F402/Price!F401-1</f>
        <v>1.4536927102715369E-2</v>
      </c>
      <c r="H434" s="18">
        <f>Price!G402/Price!G401-1</f>
        <v>3.2552083333332593E-3</v>
      </c>
      <c r="I434" s="18">
        <f>Price!H402/Price!H401-1</f>
        <v>2.0838381390840821E-2</v>
      </c>
      <c r="J434" s="18">
        <f>Price!I402/Price!I401-1</f>
        <v>2.013591744273624E-3</v>
      </c>
      <c r="K434" s="18">
        <f>Price!J402/Price!J401-1</f>
        <v>4.5325779036827107E-2</v>
      </c>
      <c r="L434" s="18">
        <f>Price!K402/Price!K401-1</f>
        <v>2.0097020097019858E-2</v>
      </c>
      <c r="M434" s="19"/>
      <c r="N434" s="18">
        <f t="shared" si="62"/>
        <v>2.8681918979817665E-2</v>
      </c>
      <c r="O434" s="21">
        <f t="shared" si="63"/>
        <v>2868.1918979817665</v>
      </c>
      <c r="P434" s="21">
        <f t="shared" si="64"/>
        <v>3.5088502715707647E-2</v>
      </c>
      <c r="Q434" s="18">
        <f t="shared" si="65"/>
        <v>4.4967725587931107E-2</v>
      </c>
      <c r="R434" s="25">
        <f t="shared" si="66"/>
        <v>5.7715450956228279E-2</v>
      </c>
      <c r="S434" s="18">
        <f t="shared" si="67"/>
        <v>8.1628063695962746E-2</v>
      </c>
      <c r="T434" s="19">
        <f t="shared" si="68"/>
        <v>2.1035014804441656E-3</v>
      </c>
      <c r="U434" s="19">
        <f t="shared" si="68"/>
        <v>2.699814921560378E-3</v>
      </c>
      <c r="V434" s="19">
        <f t="shared" si="68"/>
        <v>3.8183997652825956E-3</v>
      </c>
      <c r="W434" s="19"/>
      <c r="X434" s="19"/>
      <c r="Y434" s="19"/>
      <c r="Z434" s="19"/>
      <c r="AA434" s="19"/>
      <c r="AB434" s="19"/>
      <c r="AC434" s="19"/>
      <c r="AD434" s="20"/>
    </row>
    <row r="435" spans="2:30" s="17" customFormat="1" ht="16.2" x14ac:dyDescent="0.3">
      <c r="B435" s="17">
        <v>402</v>
      </c>
      <c r="C435" s="18">
        <f>Price!B403/Price!B402-1</f>
        <v>6.3731170336036591E-3</v>
      </c>
      <c r="D435" s="18">
        <f>Price!C403/Price!C402-1</f>
        <v>3.247683637405574E-3</v>
      </c>
      <c r="E435" s="18">
        <f>Price!D403/Price!D402-1</f>
        <v>3.204760995480882E-2</v>
      </c>
      <c r="F435" s="18">
        <f>Price!E403/Price!E402-1</f>
        <v>5.6071491151217234E-3</v>
      </c>
      <c r="G435" s="18">
        <f>Price!F403/Price!F402-1</f>
        <v>1.0520861231761769E-2</v>
      </c>
      <c r="H435" s="18">
        <f>Price!G403/Price!G402-1</f>
        <v>4.8669695003245028E-3</v>
      </c>
      <c r="I435" s="18">
        <f>Price!H403/Price!H402-1</f>
        <v>2.0413007358176971E-2</v>
      </c>
      <c r="J435" s="18">
        <f>Price!I403/Price!I402-1</f>
        <v>2.2607385079125297E-3</v>
      </c>
      <c r="K435" s="18">
        <f>Price!J403/Price!J402-1</f>
        <v>-1.3550135501354976E-2</v>
      </c>
      <c r="L435" s="18">
        <f>Price!K403/Price!K402-1</f>
        <v>-2.4116847826086807E-2</v>
      </c>
      <c r="M435" s="19"/>
      <c r="N435" s="18">
        <f t="shared" si="62"/>
        <v>4.7670153011673769E-3</v>
      </c>
      <c r="O435" s="21">
        <f t="shared" si="63"/>
        <v>476.70153011673767</v>
      </c>
      <c r="P435" s="21">
        <f t="shared" si="64"/>
        <v>1.5648270718391945E-2</v>
      </c>
      <c r="Q435" s="18">
        <f t="shared" si="65"/>
        <v>2.0054065837220931E-2</v>
      </c>
      <c r="R435" s="25">
        <f t="shared" si="66"/>
        <v>2.5739114846665502E-2</v>
      </c>
      <c r="S435" s="18">
        <f t="shared" si="67"/>
        <v>3.6403321318146643E-2</v>
      </c>
      <c r="T435" s="19">
        <f t="shared" si="68"/>
        <v>9.380896326417874E-4</v>
      </c>
      <c r="U435" s="19">
        <f t="shared" si="68"/>
        <v>1.2040250085455632E-3</v>
      </c>
      <c r="V435" s="19">
        <f t="shared" si="68"/>
        <v>1.7028755465088043E-3</v>
      </c>
      <c r="W435" s="19"/>
      <c r="X435" s="19"/>
      <c r="Y435" s="19"/>
      <c r="Z435" s="19"/>
      <c r="AA435" s="19"/>
      <c r="AB435" s="19"/>
      <c r="AC435" s="19"/>
      <c r="AD435" s="20"/>
    </row>
    <row r="436" spans="2:30" s="17" customFormat="1" ht="16.2" x14ac:dyDescent="0.3">
      <c r="B436" s="17">
        <v>403</v>
      </c>
      <c r="C436" s="18">
        <f>Price!B404/Price!B403-1</f>
        <v>-1.0938399539435761E-2</v>
      </c>
      <c r="D436" s="18">
        <f>Price!C404/Price!C403-1</f>
        <v>1.1139674378749076E-2</v>
      </c>
      <c r="E436" s="18">
        <f>Price!D404/Price!D403-1</f>
        <v>6.2444108668167297E-2</v>
      </c>
      <c r="F436" s="18">
        <f>Price!E404/Price!E403-1</f>
        <v>5.9243770691757014E-3</v>
      </c>
      <c r="G436" s="18">
        <f>Price!F404/Price!F403-1</f>
        <v>3.969785838984663E-3</v>
      </c>
      <c r="H436" s="18">
        <f>Price!G404/Price!G403-1</f>
        <v>1.1301259283177378E-2</v>
      </c>
      <c r="I436" s="18">
        <f>Price!H404/Price!H403-1</f>
        <v>1.3956734124216386E-3</v>
      </c>
      <c r="J436" s="18">
        <f>Price!I404/Price!I403-1</f>
        <v>6.9340016708436814E-3</v>
      </c>
      <c r="K436" s="18">
        <f>Price!J404/Price!J403-1</f>
        <v>-5.1282051282051322E-2</v>
      </c>
      <c r="L436" s="18">
        <f>Price!K404/Price!K403-1</f>
        <v>-2.9585798816568087E-2</v>
      </c>
      <c r="M436" s="19"/>
      <c r="N436" s="18">
        <f t="shared" si="62"/>
        <v>1.1302630683464264E-3</v>
      </c>
      <c r="O436" s="21">
        <f t="shared" si="63"/>
        <v>113.02630683464264</v>
      </c>
      <c r="P436" s="21">
        <f t="shared" si="64"/>
        <v>2.95597420573614E-2</v>
      </c>
      <c r="Q436" s="18">
        <f t="shared" si="65"/>
        <v>3.7882333710706075E-2</v>
      </c>
      <c r="R436" s="25">
        <f t="shared" si="66"/>
        <v>4.8621448934800852E-2</v>
      </c>
      <c r="S436" s="18">
        <f t="shared" si="67"/>
        <v>6.8766243092338322E-2</v>
      </c>
      <c r="T436" s="19">
        <f t="shared" si="68"/>
        <v>1.7720608281006094E-3</v>
      </c>
      <c r="U436" s="19">
        <f t="shared" si="68"/>
        <v>2.2744154497140873E-3</v>
      </c>
      <c r="V436" s="19">
        <f t="shared" si="68"/>
        <v>3.2167491741708115E-3</v>
      </c>
      <c r="W436" s="19"/>
      <c r="X436" s="19"/>
      <c r="Y436" s="19"/>
      <c r="Z436" s="19"/>
      <c r="AA436" s="19"/>
      <c r="AB436" s="19"/>
      <c r="AC436" s="19"/>
      <c r="AD436" s="20"/>
    </row>
    <row r="437" spans="2:30" s="17" customFormat="1" ht="16.2" x14ac:dyDescent="0.3">
      <c r="B437" s="17">
        <v>404</v>
      </c>
      <c r="C437" s="18">
        <f>Price!B405/Price!B404-1</f>
        <v>1.2107101280558696E-2</v>
      </c>
      <c r="D437" s="18">
        <f>Price!C405/Price!C404-1</f>
        <v>1.713747645951047E-2</v>
      </c>
      <c r="E437" s="18">
        <f>Price!D405/Price!D404-1</f>
        <v>4.289777674580586E-2</v>
      </c>
      <c r="F437" s="18">
        <f>Price!E405/Price!E404-1</f>
        <v>3.4644032565389615E-4</v>
      </c>
      <c r="G437" s="18">
        <f>Price!F405/Price!F404-1</f>
        <v>1.6252510760401684E-2</v>
      </c>
      <c r="H437" s="18">
        <f>Price!G405/Price!G404-1</f>
        <v>-4.4699872286078079E-3</v>
      </c>
      <c r="I437" s="18">
        <f>Price!H405/Price!H404-1</f>
        <v>-6.0394889663183404E-3</v>
      </c>
      <c r="J437" s="18">
        <f>Price!I405/Price!I404-1</f>
        <v>2.4890068862526427E-4</v>
      </c>
      <c r="K437" s="18">
        <f>Price!J405/Price!J404-1</f>
        <v>-7.7220077220077066E-3</v>
      </c>
      <c r="L437" s="18">
        <f>Price!K405/Price!K404-1</f>
        <v>-2.8694404591105283E-3</v>
      </c>
      <c r="M437" s="19"/>
      <c r="N437" s="18">
        <f t="shared" si="62"/>
        <v>6.7889281884511484E-3</v>
      </c>
      <c r="O437" s="21">
        <f t="shared" si="63"/>
        <v>678.89281884511479</v>
      </c>
      <c r="P437" s="21">
        <f t="shared" si="64"/>
        <v>1.5663986203836609E-2</v>
      </c>
      <c r="Q437" s="18">
        <f t="shared" si="65"/>
        <v>2.0074206042195831E-2</v>
      </c>
      <c r="R437" s="25">
        <f t="shared" si="66"/>
        <v>2.5764964519898459E-2</v>
      </c>
      <c r="S437" s="18">
        <f t="shared" si="67"/>
        <v>3.6439881004300352E-2</v>
      </c>
      <c r="T437" s="19">
        <f t="shared" si="68"/>
        <v>9.3903175169333497E-4</v>
      </c>
      <c r="U437" s="19">
        <f t="shared" si="68"/>
        <v>1.2052342052572846E-3</v>
      </c>
      <c r="V437" s="19">
        <f t="shared" si="68"/>
        <v>1.7045857364938084E-3</v>
      </c>
      <c r="W437" s="19"/>
      <c r="X437" s="19"/>
      <c r="Y437" s="19"/>
      <c r="Z437" s="19"/>
      <c r="AA437" s="19"/>
      <c r="AB437" s="19"/>
      <c r="AC437" s="19"/>
      <c r="AD437" s="20"/>
    </row>
    <row r="438" spans="2:30" s="17" customFormat="1" ht="16.2" x14ac:dyDescent="0.3">
      <c r="B438" s="17">
        <v>405</v>
      </c>
      <c r="C438" s="18">
        <f>Price!B406/Price!B405-1</f>
        <v>-1.7253278122842941E-3</v>
      </c>
      <c r="D438" s="18">
        <f>Price!C406/Price!C405-1</f>
        <v>3.9807443066097736E-3</v>
      </c>
      <c r="E438" s="18">
        <f>Price!D406/Price!D405-1</f>
        <v>-9.7406211733274128E-3</v>
      </c>
      <c r="F438" s="18">
        <f>Price!E406/Price!E405-1</f>
        <v>-6.9264069264063366E-4</v>
      </c>
      <c r="G438" s="18">
        <f>Price!F406/Price!F405-1</f>
        <v>-1.051207914977248E-2</v>
      </c>
      <c r="H438" s="18">
        <f>Price!G406/Price!G405-1</f>
        <v>-5.3880692751763992E-2</v>
      </c>
      <c r="I438" s="18">
        <f>Price!H406/Price!H405-1</f>
        <v>2.5706940874037354E-3</v>
      </c>
      <c r="J438" s="18">
        <f>Price!I406/Price!I405-1</f>
        <v>-2.9860650298605407E-3</v>
      </c>
      <c r="K438" s="18">
        <f>Price!J406/Price!J405-1</f>
        <v>-2.2373540856031049E-2</v>
      </c>
      <c r="L438" s="18">
        <f>Price!K406/Price!K405-1</f>
        <v>2.8417266187050316E-2</v>
      </c>
      <c r="M438" s="19"/>
      <c r="N438" s="18">
        <f t="shared" si="62"/>
        <v>-6.6942262884616575E-3</v>
      </c>
      <c r="O438" s="21">
        <f t="shared" si="63"/>
        <v>-669.42262884616571</v>
      </c>
      <c r="P438" s="21">
        <f t="shared" si="64"/>
        <v>2.1090624923967519E-2</v>
      </c>
      <c r="Q438" s="18">
        <f t="shared" si="65"/>
        <v>2.7028723389624549E-2</v>
      </c>
      <c r="R438" s="25">
        <f t="shared" si="66"/>
        <v>3.4690990900861078E-2</v>
      </c>
      <c r="S438" s="18">
        <f t="shared" si="67"/>
        <v>4.906413045406461E-2</v>
      </c>
      <c r="T438" s="19">
        <f t="shared" si="68"/>
        <v>1.2643503517520663E-3</v>
      </c>
      <c r="U438" s="19">
        <f t="shared" si="68"/>
        <v>1.6227761080631899E-3</v>
      </c>
      <c r="V438" s="19">
        <f t="shared" si="68"/>
        <v>2.295123217762434E-3</v>
      </c>
      <c r="W438" s="19"/>
      <c r="X438" s="19"/>
      <c r="Y438" s="19"/>
      <c r="Z438" s="19"/>
      <c r="AA438" s="19"/>
      <c r="AB438" s="19"/>
      <c r="AC438" s="19"/>
      <c r="AD438" s="20"/>
    </row>
    <row r="439" spans="2:30" s="17" customFormat="1" ht="16.2" x14ac:dyDescent="0.3">
      <c r="B439" s="17">
        <v>406</v>
      </c>
      <c r="C439" s="18">
        <f>Price!B407/Price!B406-1</f>
        <v>1.9587510081806592E-3</v>
      </c>
      <c r="D439" s="18">
        <f>Price!C407/Price!C406-1</f>
        <v>-2.581834946980166E-3</v>
      </c>
      <c r="E439" s="18">
        <f>Price!D407/Price!D406-1</f>
        <v>-1.6525209375526928E-2</v>
      </c>
      <c r="F439" s="18">
        <f>Price!E407/Price!E406-1</f>
        <v>4.6785652399929933E-3</v>
      </c>
      <c r="G439" s="18">
        <f>Price!F407/Price!F406-1</f>
        <v>-5.8355044073038487E-3</v>
      </c>
      <c r="H439" s="18">
        <f>Price!G407/Price!G406-1</f>
        <v>6.4406779661017044E-3</v>
      </c>
      <c r="I439" s="18">
        <f>Price!H407/Price!H406-1</f>
        <v>8.1585081585080488E-3</v>
      </c>
      <c r="J439" s="18">
        <f>Price!I407/Price!I406-1</f>
        <v>-4.9084858569052869E-3</v>
      </c>
      <c r="K439" s="18">
        <f>Price!J407/Price!J406-1</f>
        <v>1.9900497512437276E-3</v>
      </c>
      <c r="L439" s="18">
        <f>Price!K407/Price!K406-1</f>
        <v>1.0493179433368471E-3</v>
      </c>
      <c r="M439" s="19"/>
      <c r="N439" s="18">
        <f t="shared" si="62"/>
        <v>-5.575164519352249E-4</v>
      </c>
      <c r="O439" s="21">
        <f t="shared" si="63"/>
        <v>-55.751645193522492</v>
      </c>
      <c r="P439" s="21">
        <f t="shared" si="64"/>
        <v>7.2542489324287458E-3</v>
      </c>
      <c r="Q439" s="18">
        <f t="shared" si="65"/>
        <v>9.2966940762043062E-3</v>
      </c>
      <c r="R439" s="25">
        <f t="shared" si="66"/>
        <v>1.1932177667314263E-2</v>
      </c>
      <c r="S439" s="18">
        <f t="shared" si="67"/>
        <v>1.6875906581718652E-2</v>
      </c>
      <c r="T439" s="19">
        <f t="shared" si="68"/>
        <v>4.3488100625175484E-4</v>
      </c>
      <c r="U439" s="19">
        <f t="shared" si="68"/>
        <v>5.5816372876227446E-4</v>
      </c>
      <c r="V439" s="19">
        <f t="shared" si="68"/>
        <v>7.8942161326500508E-4</v>
      </c>
      <c r="W439" s="19"/>
      <c r="X439" s="19"/>
      <c r="Y439" s="19"/>
      <c r="Z439" s="19"/>
      <c r="AA439" s="19"/>
      <c r="AB439" s="19"/>
      <c r="AC439" s="19"/>
      <c r="AD439" s="20"/>
    </row>
    <row r="440" spans="2:30" s="17" customFormat="1" ht="16.2" x14ac:dyDescent="0.3">
      <c r="B440" s="17">
        <v>407</v>
      </c>
      <c r="C440" s="18">
        <f>Price!B408/Price!B407-1</f>
        <v>-1.6329346826126967E-2</v>
      </c>
      <c r="D440" s="18">
        <f>Price!C408/Price!C407-1</f>
        <v>-6.1939539613571348E-3</v>
      </c>
      <c r="E440" s="18">
        <f>Price!D408/Price!D407-1</f>
        <v>-1.8317425844430413E-2</v>
      </c>
      <c r="F440" s="18">
        <f>Price!E408/Price!E407-1</f>
        <v>-2.6043463263194067E-2</v>
      </c>
      <c r="G440" s="18">
        <f>Price!F408/Price!F407-1</f>
        <v>-5.0574633463070784E-3</v>
      </c>
      <c r="H440" s="18">
        <f>Price!G408/Price!G407-1</f>
        <v>-2.0208824520039359E-3</v>
      </c>
      <c r="I440" s="18">
        <f>Price!H408/Price!H407-1</f>
        <v>9.7109826589594217E-3</v>
      </c>
      <c r="J440" s="18">
        <f>Price!I408/Price!I407-1</f>
        <v>1.4463673605885852E-2</v>
      </c>
      <c r="K440" s="18">
        <f>Price!J408/Price!J407-1</f>
        <v>2.8798411122144874E-2</v>
      </c>
      <c r="L440" s="18">
        <f>Price!K408/Price!K407-1</f>
        <v>4.9615653389238235E-2</v>
      </c>
      <c r="M440" s="19"/>
      <c r="N440" s="18">
        <f t="shared" si="62"/>
        <v>2.8626185082808787E-3</v>
      </c>
      <c r="O440" s="21">
        <f t="shared" si="63"/>
        <v>286.26185082808786</v>
      </c>
      <c r="P440" s="21">
        <f t="shared" si="64"/>
        <v>2.3240485122773602E-2</v>
      </c>
      <c r="Q440" s="18">
        <f t="shared" si="65"/>
        <v>2.9783880093106507E-2</v>
      </c>
      <c r="R440" s="25">
        <f t="shared" si="66"/>
        <v>3.8227196246305876E-2</v>
      </c>
      <c r="S440" s="18">
        <f t="shared" si="67"/>
        <v>5.4065453157042156E-2</v>
      </c>
      <c r="T440" s="19">
        <f t="shared" si="68"/>
        <v>1.3932311463410064E-3</v>
      </c>
      <c r="U440" s="19">
        <f t="shared" si="68"/>
        <v>1.7881928170927011E-3</v>
      </c>
      <c r="V440" s="19">
        <f t="shared" si="68"/>
        <v>2.5290752260604885E-3</v>
      </c>
      <c r="W440" s="19"/>
      <c r="X440" s="19"/>
      <c r="Y440" s="19"/>
      <c r="Z440" s="19"/>
      <c r="AA440" s="19"/>
      <c r="AB440" s="19"/>
      <c r="AC440" s="19"/>
      <c r="AD440" s="20"/>
    </row>
    <row r="441" spans="2:30" s="17" customFormat="1" ht="16.2" x14ac:dyDescent="0.3">
      <c r="B441" s="17">
        <v>408</v>
      </c>
      <c r="C441" s="18">
        <f>Price!B409/Price!B408-1</f>
        <v>1.2742576572363884E-2</v>
      </c>
      <c r="D441" s="18">
        <f>Price!C409/Price!C408-1</f>
        <v>2.8930232558139535E-2</v>
      </c>
      <c r="E441" s="18">
        <f>Price!D409/Price!D408-1</f>
        <v>7.5277268360841809E-2</v>
      </c>
      <c r="F441" s="18">
        <f>Price!E409/Price!E408-1</f>
        <v>2.6562776695590484E-2</v>
      </c>
      <c r="G441" s="18">
        <f>Price!F409/Price!F408-1</f>
        <v>1.5838030891372368E-2</v>
      </c>
      <c r="H441" s="18">
        <f>Price!G409/Price!G408-1</f>
        <v>-9.7873776577793725E-3</v>
      </c>
      <c r="I441" s="18">
        <f>Price!H409/Price!H408-1</f>
        <v>3.6638424547744464E-2</v>
      </c>
      <c r="J441" s="18">
        <f>Price!I409/Price!I408-1</f>
        <v>2.2004285478819607E-2</v>
      </c>
      <c r="K441" s="18">
        <f>Price!J409/Price!J408-1</f>
        <v>2.8957528957529011E-2</v>
      </c>
      <c r="L441" s="18">
        <f>Price!K409/Price!K408-1</f>
        <v>2.9960053262316988E-2</v>
      </c>
      <c r="M441" s="19"/>
      <c r="N441" s="18">
        <f t="shared" si="62"/>
        <v>2.6712379966693879E-2</v>
      </c>
      <c r="O441" s="21">
        <f t="shared" si="63"/>
        <v>2671.2379966693879</v>
      </c>
      <c r="P441" s="21">
        <f t="shared" si="64"/>
        <v>2.1461617956724331E-2</v>
      </c>
      <c r="Q441" s="18">
        <f t="shared" si="65"/>
        <v>2.7504170091560178E-2</v>
      </c>
      <c r="R441" s="25">
        <f t="shared" si="66"/>
        <v>3.5301220136364844E-2</v>
      </c>
      <c r="S441" s="18">
        <f t="shared" si="67"/>
        <v>4.9927189307102382E-2</v>
      </c>
      <c r="T441" s="19">
        <f t="shared" si="68"/>
        <v>1.2865908103991967E-3</v>
      </c>
      <c r="U441" s="19">
        <f t="shared" si="68"/>
        <v>1.6513214277009925E-3</v>
      </c>
      <c r="V441" s="19">
        <f t="shared" si="68"/>
        <v>2.335495408068689E-3</v>
      </c>
      <c r="W441" s="19"/>
      <c r="X441" s="19"/>
      <c r="Y441" s="19"/>
      <c r="Z441" s="19"/>
      <c r="AA441" s="19"/>
      <c r="AB441" s="19"/>
      <c r="AC441" s="19"/>
      <c r="AD441" s="20"/>
    </row>
    <row r="442" spans="2:30" s="17" customFormat="1" ht="16.2" x14ac:dyDescent="0.3">
      <c r="B442" s="17">
        <v>409</v>
      </c>
      <c r="C442" s="18">
        <f>Price!B410/Price!B409-1</f>
        <v>2.6318827196121442E-2</v>
      </c>
      <c r="D442" s="18">
        <f>Price!C410/Price!C409-1</f>
        <v>-4.0683482506101987E-3</v>
      </c>
      <c r="E442" s="18">
        <f>Price!D410/Price!D409-1</f>
        <v>4.2637862421830652E-2</v>
      </c>
      <c r="F442" s="18">
        <f>Price!E410/Price!E409-1</f>
        <v>-9.8326720717613059E-3</v>
      </c>
      <c r="G442" s="18">
        <f>Price!F410/Price!F409-1</f>
        <v>9.3149004328019203E-4</v>
      </c>
      <c r="H442" s="18">
        <f>Price!G410/Price!G409-1</f>
        <v>-3.4083162917518672E-3</v>
      </c>
      <c r="I442" s="18">
        <f>Price!H410/Price!H409-1</f>
        <v>-8.1731831234813646E-3</v>
      </c>
      <c r="J442" s="18">
        <f>Price!I410/Price!I409-1</f>
        <v>-1.1128134827836478E-2</v>
      </c>
      <c r="K442" s="18">
        <f>Price!J410/Price!J409-1</f>
        <v>2.0637898686679312E-2</v>
      </c>
      <c r="L442" s="18">
        <f>Price!K410/Price!K409-1</f>
        <v>-1.8422753716871298E-2</v>
      </c>
      <c r="M442" s="19"/>
      <c r="N442" s="18">
        <f t="shared" si="62"/>
        <v>3.5492670065599085E-3</v>
      </c>
      <c r="O442" s="21">
        <f t="shared" si="63"/>
        <v>354.92670065599083</v>
      </c>
      <c r="P442" s="21">
        <f t="shared" si="64"/>
        <v>1.9625293286070922E-2</v>
      </c>
      <c r="Q442" s="18">
        <f t="shared" si="65"/>
        <v>2.5150825335036129E-2</v>
      </c>
      <c r="R442" s="25">
        <f t="shared" si="66"/>
        <v>3.2280734841580117E-2</v>
      </c>
      <c r="S442" s="18">
        <f t="shared" si="67"/>
        <v>4.5655259313479073E-2</v>
      </c>
      <c r="T442" s="19">
        <f t="shared" si="68"/>
        <v>1.1765059859029261E-3</v>
      </c>
      <c r="U442" s="19">
        <f t="shared" si="68"/>
        <v>1.5100290851115165E-3</v>
      </c>
      <c r="V442" s="19">
        <f t="shared" si="68"/>
        <v>2.1356629516023511E-3</v>
      </c>
      <c r="W442" s="19"/>
      <c r="X442" s="19"/>
      <c r="Y442" s="19"/>
      <c r="Z442" s="19"/>
      <c r="AA442" s="19"/>
      <c r="AB442" s="19"/>
      <c r="AC442" s="19"/>
      <c r="AD442" s="20"/>
    </row>
    <row r="443" spans="2:30" s="17" customFormat="1" ht="16.2" x14ac:dyDescent="0.3">
      <c r="B443" s="17">
        <v>410</v>
      </c>
      <c r="C443" s="18">
        <f>Price!B411/Price!B410-1</f>
        <v>-1.8108199302665606E-2</v>
      </c>
      <c r="D443" s="18">
        <f>Price!C411/Price!C410-1</f>
        <v>-1.9063180827886272E-3</v>
      </c>
      <c r="E443" s="18">
        <f>Price!D411/Price!D410-1</f>
        <v>0.12387703172872189</v>
      </c>
      <c r="F443" s="18">
        <f>Price!E411/Price!E410-1</f>
        <v>1.7421602787457413E-3</v>
      </c>
      <c r="G443" s="18">
        <f>Price!F411/Price!F410-1</f>
        <v>-5.8617911091438657E-3</v>
      </c>
      <c r="H443" s="18">
        <f>Price!G411/Price!G410-1</f>
        <v>-1.5731874145006763E-2</v>
      </c>
      <c r="I443" s="18">
        <f>Price!H411/Price!H410-1</f>
        <v>-6.013363028953167E-3</v>
      </c>
      <c r="J443" s="18">
        <f>Price!I411/Price!I410-1</f>
        <v>-4.7296746310038218E-3</v>
      </c>
      <c r="K443" s="18">
        <f>Price!J411/Price!J410-1</f>
        <v>-1.8382352941176405E-3</v>
      </c>
      <c r="L443" s="18">
        <f>Price!K411/Price!K410-1</f>
        <v>-3.6549226210075614E-2</v>
      </c>
      <c r="M443" s="19"/>
      <c r="N443" s="18">
        <f t="shared" si="62"/>
        <v>3.4880510203712523E-3</v>
      </c>
      <c r="O443" s="21">
        <f t="shared" si="63"/>
        <v>348.80510203712521</v>
      </c>
      <c r="P443" s="21">
        <f t="shared" si="64"/>
        <v>4.3764569517505111E-2</v>
      </c>
      <c r="Q443" s="18">
        <f t="shared" si="65"/>
        <v>5.608655258054418E-2</v>
      </c>
      <c r="R443" s="25">
        <f t="shared" si="66"/>
        <v>7.1986310902838094E-2</v>
      </c>
      <c r="S443" s="18">
        <f t="shared" si="67"/>
        <v>0.1018116132553606</v>
      </c>
      <c r="T443" s="19">
        <f t="shared" si="68"/>
        <v>2.6236182694071679E-3</v>
      </c>
      <c r="U443" s="19">
        <f t="shared" si="68"/>
        <v>3.3673775930636446E-3</v>
      </c>
      <c r="V443" s="19">
        <f t="shared" si="68"/>
        <v>4.762546390972875E-3</v>
      </c>
      <c r="W443" s="19"/>
      <c r="X443" s="19"/>
      <c r="Y443" s="19"/>
      <c r="Z443" s="19"/>
      <c r="AA443" s="19"/>
      <c r="AB443" s="19"/>
      <c r="AC443" s="19"/>
      <c r="AD443" s="20"/>
    </row>
    <row r="444" spans="2:30" s="17" customFormat="1" ht="16.2" x14ac:dyDescent="0.3">
      <c r="B444" s="17">
        <v>411</v>
      </c>
      <c r="C444" s="18">
        <f>Price!B412/Price!B411-1</f>
        <v>-1.5922107674684938E-2</v>
      </c>
      <c r="D444" s="18">
        <f>Price!C412/Price!C411-1</f>
        <v>-4.8203728967711745E-3</v>
      </c>
      <c r="E444" s="18">
        <f>Price!D412/Price!D411-1</f>
        <v>-0.16694004851565203</v>
      </c>
      <c r="F444" s="18">
        <f>Price!E412/Price!E411-1</f>
        <v>-1.7391304347824654E-4</v>
      </c>
      <c r="G444" s="18">
        <f>Price!F412/Price!F411-1</f>
        <v>-1.3507959792914082E-2</v>
      </c>
      <c r="H444" s="18">
        <f>Price!G412/Price!G411-1</f>
        <v>5.2119527449618896E-3</v>
      </c>
      <c r="I444" s="18">
        <f>Price!H412/Price!H411-1</f>
        <v>-8.2903876316379188E-3</v>
      </c>
      <c r="J444" s="18">
        <f>Price!I412/Price!I411-1</f>
        <v>-1.1798443260958691E-2</v>
      </c>
      <c r="K444" s="18">
        <f>Price!J412/Price!J411-1</f>
        <v>-9.1160220994475072E-2</v>
      </c>
      <c r="L444" s="18">
        <f>Price!K412/Price!K411-1</f>
        <v>-4.9213943950786154E-2</v>
      </c>
      <c r="M444" s="19"/>
      <c r="N444" s="18">
        <f t="shared" si="62"/>
        <v>-3.5661544501639643E-2</v>
      </c>
      <c r="O444" s="21">
        <f t="shared" si="63"/>
        <v>-3566.1544501639642</v>
      </c>
      <c r="P444" s="21">
        <f t="shared" si="64"/>
        <v>5.4342599802854816E-2</v>
      </c>
      <c r="Q444" s="18">
        <f t="shared" si="65"/>
        <v>6.9642843853112299E-2</v>
      </c>
      <c r="R444" s="25">
        <f t="shared" si="66"/>
        <v>8.9385622383698071E-2</v>
      </c>
      <c r="S444" s="18">
        <f t="shared" si="67"/>
        <v>0.12641979152122351</v>
      </c>
      <c r="T444" s="19">
        <f t="shared" si="68"/>
        <v>3.2577548282024093E-3</v>
      </c>
      <c r="U444" s="19">
        <f t="shared" si="68"/>
        <v>4.1812830548182212E-3</v>
      </c>
      <c r="V444" s="19">
        <f t="shared" si="68"/>
        <v>5.9136684176374684E-3</v>
      </c>
      <c r="W444" s="19"/>
      <c r="X444" s="19"/>
      <c r="Y444" s="19"/>
      <c r="Z444" s="19"/>
      <c r="AA444" s="19"/>
      <c r="AB444" s="19"/>
      <c r="AC444" s="19"/>
      <c r="AD444" s="20"/>
    </row>
    <row r="445" spans="2:30" s="17" customFormat="1" ht="16.2" x14ac:dyDescent="0.3">
      <c r="B445" s="17">
        <v>412</v>
      </c>
      <c r="C445" s="18">
        <f>Price!B413/Price!B412-1</f>
        <v>4.1438714934233456E-2</v>
      </c>
      <c r="D445" s="18">
        <f>Price!C413/Price!C412-1</f>
        <v>-3.1072929994517828E-3</v>
      </c>
      <c r="E445" s="18">
        <f>Price!D413/Price!D412-1</f>
        <v>-0.12770736847943642</v>
      </c>
      <c r="F445" s="18">
        <f>Price!E413/Price!E412-1</f>
        <v>1.6698556270655862E-2</v>
      </c>
      <c r="G445" s="18">
        <f>Price!F413/Price!F412-1</f>
        <v>-3.6279158578113035E-3</v>
      </c>
      <c r="H445" s="18">
        <f>Price!G413/Price!G412-1</f>
        <v>-7.9502246802627408E-3</v>
      </c>
      <c r="I445" s="18">
        <f>Price!H413/Price!H412-1</f>
        <v>1.1296882060551239E-2</v>
      </c>
      <c r="J445" s="18">
        <f>Price!I413/Price!I412-1</f>
        <v>-5.2234474753336535E-3</v>
      </c>
      <c r="K445" s="18">
        <f>Price!J413/Price!J412-1</f>
        <v>-3.2421479229989947E-2</v>
      </c>
      <c r="L445" s="18">
        <f>Price!K413/Price!K412-1</f>
        <v>-8.2674335010783917E-3</v>
      </c>
      <c r="M445" s="19"/>
      <c r="N445" s="18">
        <f t="shared" si="62"/>
        <v>-1.1887100895792369E-2</v>
      </c>
      <c r="O445" s="21">
        <f t="shared" si="63"/>
        <v>-1188.7100895792369</v>
      </c>
      <c r="P445" s="21">
        <f t="shared" si="64"/>
        <v>4.5034035276413684E-2</v>
      </c>
      <c r="Q445" s="18">
        <f t="shared" si="65"/>
        <v>5.7713438411278725E-2</v>
      </c>
      <c r="R445" s="25">
        <f t="shared" si="66"/>
        <v>7.4074396260669556E-2</v>
      </c>
      <c r="S445" s="18">
        <f t="shared" si="67"/>
        <v>0.10476483222476519</v>
      </c>
      <c r="T445" s="19">
        <f t="shared" si="68"/>
        <v>2.6997207786784447E-3</v>
      </c>
      <c r="U445" s="19">
        <f t="shared" si="68"/>
        <v>3.4650541062531647E-3</v>
      </c>
      <c r="V445" s="19">
        <f t="shared" si="68"/>
        <v>4.9006921475793774E-3</v>
      </c>
      <c r="W445" s="19"/>
      <c r="X445" s="19"/>
      <c r="Y445" s="19"/>
      <c r="Z445" s="19"/>
      <c r="AA445" s="19"/>
      <c r="AB445" s="19"/>
      <c r="AC445" s="19"/>
      <c r="AD445" s="20"/>
    </row>
    <row r="446" spans="2:30" s="17" customFormat="1" ht="16.2" x14ac:dyDescent="0.3">
      <c r="B446" s="17">
        <v>413</v>
      </c>
      <c r="C446" s="18">
        <f>Price!B414/Price!B413-1</f>
        <v>2.7495249804403654E-2</v>
      </c>
      <c r="D446" s="18">
        <f>Price!C414/Price!C413-1</f>
        <v>-2.2002200220020418E-3</v>
      </c>
      <c r="E446" s="18">
        <f>Price!D414/Price!D413-1</f>
        <v>8.9654733897119865E-3</v>
      </c>
      <c r="F446" s="18">
        <f>Price!E414/Price!E413-1</f>
        <v>8.7254063301966944E-3</v>
      </c>
      <c r="G446" s="18">
        <f>Price!F414/Price!F413-1</f>
        <v>6.4605297924791305E-3</v>
      </c>
      <c r="H446" s="18">
        <f>Price!G414/Price!G413-1</f>
        <v>5.5749128919861946E-3</v>
      </c>
      <c r="I446" s="18">
        <f>Price!H414/Price!H413-1</f>
        <v>-1.429848078641649E-2</v>
      </c>
      <c r="J446" s="18">
        <f>Price!I414/Price!I413-1</f>
        <v>-1.4169028171362452E-3</v>
      </c>
      <c r="K446" s="18">
        <f>Price!J414/Price!J413-1</f>
        <v>2.0942408376963373E-2</v>
      </c>
      <c r="L446" s="18">
        <f>Price!K414/Price!K413-1</f>
        <v>2.7546212395795688E-2</v>
      </c>
      <c r="M446" s="19"/>
      <c r="N446" s="18">
        <f t="shared" si="62"/>
        <v>8.7794589355981948E-3</v>
      </c>
      <c r="O446" s="21">
        <f t="shared" si="63"/>
        <v>877.94589355981952</v>
      </c>
      <c r="P446" s="21">
        <f t="shared" si="64"/>
        <v>1.3429667481567178E-2</v>
      </c>
      <c r="Q446" s="18">
        <f t="shared" si="65"/>
        <v>1.7210811385745831E-2</v>
      </c>
      <c r="R446" s="25">
        <f t="shared" si="66"/>
        <v>2.2089837265808005E-2</v>
      </c>
      <c r="S446" s="18">
        <f t="shared" si="67"/>
        <v>3.1242078394819215E-2</v>
      </c>
      <c r="T446" s="19">
        <f t="shared" si="68"/>
        <v>8.0508779922100796E-4</v>
      </c>
      <c r="U446" s="19">
        <f t="shared" si="68"/>
        <v>1.033319003438076E-3</v>
      </c>
      <c r="V446" s="19">
        <f t="shared" si="68"/>
        <v>1.4614427858297752E-3</v>
      </c>
      <c r="W446" s="19"/>
      <c r="X446" s="19"/>
      <c r="Y446" s="19"/>
      <c r="Z446" s="19"/>
      <c r="AA446" s="19"/>
      <c r="AB446" s="19"/>
      <c r="AC446" s="19"/>
      <c r="AD446" s="20"/>
    </row>
    <row r="447" spans="2:30" s="17" customFormat="1" ht="16.2" x14ac:dyDescent="0.3">
      <c r="B447" s="17">
        <v>414</v>
      </c>
      <c r="C447" s="18">
        <f>Price!B415/Price!B414-1</f>
        <v>1.250951811160661E-2</v>
      </c>
      <c r="D447" s="18">
        <f>Price!C415/Price!C414-1</f>
        <v>-2.9584711503123917E-2</v>
      </c>
      <c r="E447" s="18">
        <f>Price!D415/Price!D414-1</f>
        <v>-1.3580791530123482E-2</v>
      </c>
      <c r="F447" s="18">
        <f>Price!E415/Price!E414-1</f>
        <v>-8.6499321573948462E-3</v>
      </c>
      <c r="G447" s="18">
        <f>Price!F415/Price!F414-1</f>
        <v>-6.2892355982273607E-3</v>
      </c>
      <c r="H447" s="18">
        <f>Price!G415/Price!G414-1</f>
        <v>-5.8905058905059926E-3</v>
      </c>
      <c r="I447" s="18">
        <f>Price!H415/Price!H414-1</f>
        <v>6.5729827742522229E-3</v>
      </c>
      <c r="J447" s="18">
        <f>Price!I415/Price!I414-1</f>
        <v>8.3465487021205931E-5</v>
      </c>
      <c r="K447" s="18">
        <f>Price!J415/Price!J414-1</f>
        <v>-2.5641025641025661E-2</v>
      </c>
      <c r="L447" s="18">
        <f>Price!K415/Price!K414-1</f>
        <v>-1.3051146384479684E-2</v>
      </c>
      <c r="M447" s="19"/>
      <c r="N447" s="18">
        <f t="shared" si="62"/>
        <v>-8.3521382332000897E-3</v>
      </c>
      <c r="O447" s="21">
        <f t="shared" si="63"/>
        <v>-835.21382332000894</v>
      </c>
      <c r="P447" s="21">
        <f t="shared" si="64"/>
        <v>1.3075330985069874E-2</v>
      </c>
      <c r="Q447" s="18">
        <f t="shared" si="65"/>
        <v>1.6756710893930122E-2</v>
      </c>
      <c r="R447" s="25">
        <f t="shared" si="66"/>
        <v>2.1507005594383139E-2</v>
      </c>
      <c r="S447" s="18">
        <f t="shared" si="67"/>
        <v>3.0417768439497634E-2</v>
      </c>
      <c r="T447" s="19">
        <f t="shared" si="68"/>
        <v>7.8384587416662768E-4</v>
      </c>
      <c r="U447" s="19">
        <f t="shared" si="68"/>
        <v>1.0060552877917371E-3</v>
      </c>
      <c r="V447" s="19">
        <f t="shared" si="68"/>
        <v>1.422883192506043E-3</v>
      </c>
      <c r="W447" s="19"/>
      <c r="X447" s="19"/>
      <c r="Y447" s="19"/>
      <c r="Z447" s="19"/>
      <c r="AA447" s="19"/>
      <c r="AB447" s="19"/>
      <c r="AC447" s="19"/>
      <c r="AD447" s="20"/>
    </row>
    <row r="448" spans="2:30" s="17" customFormat="1" ht="16.2" x14ac:dyDescent="0.3">
      <c r="B448" s="17">
        <v>415</v>
      </c>
      <c r="C448" s="18">
        <f>Price!B416/Price!B415-1</f>
        <v>5.2642887838418861E-3</v>
      </c>
      <c r="D448" s="18">
        <f>Price!C416/Price!C415-1</f>
        <v>-1.4201855709146116E-3</v>
      </c>
      <c r="E448" s="18">
        <f>Price!D416/Price!D415-1</f>
        <v>0.36422296757706429</v>
      </c>
      <c r="F448" s="18">
        <f>Price!E416/Price!E415-1</f>
        <v>1.7108639863130382E-3</v>
      </c>
      <c r="G448" s="18">
        <f>Price!F416/Price!F415-1</f>
        <v>-1.504163231178357E-2</v>
      </c>
      <c r="H448" s="18">
        <f>Price!G416/Price!G415-1</f>
        <v>5.5768560474034334E-3</v>
      </c>
      <c r="I448" s="18">
        <f>Price!H416/Price!H415-1</f>
        <v>-3.3776176536816083E-3</v>
      </c>
      <c r="J448" s="18">
        <f>Price!I416/Price!I415-1</f>
        <v>-1.0849607744950474E-3</v>
      </c>
      <c r="K448" s="18">
        <f>Price!J416/Price!J415-1</f>
        <v>1.3684210526315743E-2</v>
      </c>
      <c r="L448" s="18">
        <f>Price!K416/Price!K415-1</f>
        <v>-1.9656897784131488E-2</v>
      </c>
      <c r="M448" s="19"/>
      <c r="N448" s="18">
        <f t="shared" si="62"/>
        <v>3.4987789282593204E-2</v>
      </c>
      <c r="O448" s="21">
        <f t="shared" si="63"/>
        <v>3498.7789282593203</v>
      </c>
      <c r="P448" s="21">
        <f t="shared" si="64"/>
        <v>0.1160905592658614</v>
      </c>
      <c r="Q448" s="18">
        <f t="shared" si="65"/>
        <v>0.14877603797211292</v>
      </c>
      <c r="R448" s="25">
        <f t="shared" si="66"/>
        <v>0.19095197746327688</v>
      </c>
      <c r="S448" s="18">
        <f t="shared" si="67"/>
        <v>0.27006702574434888</v>
      </c>
      <c r="T448" s="19">
        <f t="shared" si="68"/>
        <v>6.9594495171210035E-3</v>
      </c>
      <c r="U448" s="19">
        <f t="shared" si="68"/>
        <v>8.9323567522291494E-3</v>
      </c>
      <c r="V448" s="19">
        <f t="shared" si="68"/>
        <v>1.263320261465168E-2</v>
      </c>
      <c r="W448" s="19"/>
      <c r="X448" s="19"/>
      <c r="Y448" s="19"/>
      <c r="Z448" s="19"/>
      <c r="AA448" s="19"/>
      <c r="AB448" s="19"/>
      <c r="AC448" s="19"/>
      <c r="AD448" s="20"/>
    </row>
    <row r="449" spans="2:30" s="17" customFormat="1" ht="16.2" x14ac:dyDescent="0.3">
      <c r="B449" s="17">
        <v>416</v>
      </c>
      <c r="C449" s="18">
        <f>Price!B417/Price!B416-1</f>
        <v>1.1755904670298634E-3</v>
      </c>
      <c r="D449" s="18">
        <f>Price!C417/Price!C416-1</f>
        <v>4.9587560443727918E-2</v>
      </c>
      <c r="E449" s="18">
        <f>Price!D417/Price!D416-1</f>
        <v>0.39269908914229523</v>
      </c>
      <c r="F449" s="18">
        <f>Price!E417/Price!E416-1</f>
        <v>4.0990606319385225E-2</v>
      </c>
      <c r="G449" s="18">
        <f>Price!F417/Price!F416-1</f>
        <v>-1.4566869950451422E-2</v>
      </c>
      <c r="H449" s="18">
        <f>Price!G417/Price!G416-1</f>
        <v>4.5060658578857105E-3</v>
      </c>
      <c r="I449" s="18">
        <f>Price!H417/Price!H416-1</f>
        <v>2.4853140533212859E-2</v>
      </c>
      <c r="J449" s="18">
        <f>Price!I417/Price!I416-1</f>
        <v>9.165343804829118E-2</v>
      </c>
      <c r="K449" s="18">
        <f>Price!J417/Price!J416-1</f>
        <v>3.3229491173416337E-2</v>
      </c>
      <c r="L449" s="18">
        <f>Price!K417/Price!K416-1</f>
        <v>-3.2810791104631587E-3</v>
      </c>
      <c r="M449" s="19"/>
      <c r="N449" s="18">
        <f t="shared" si="62"/>
        <v>6.2084703292432972E-2</v>
      </c>
      <c r="O449" s="21">
        <f t="shared" si="63"/>
        <v>6208.4703292432969</v>
      </c>
      <c r="P449" s="21">
        <f t="shared" si="64"/>
        <v>0.12026521753936131</v>
      </c>
      <c r="Q449" s="18">
        <f t="shared" si="65"/>
        <v>0.15412607781813045</v>
      </c>
      <c r="R449" s="25">
        <f t="shared" si="66"/>
        <v>0.19781867926572619</v>
      </c>
      <c r="S449" s="18">
        <f t="shared" si="67"/>
        <v>0.2797787331437524</v>
      </c>
      <c r="T449" s="19">
        <f t="shared" si="68"/>
        <v>7.2097138253419549E-3</v>
      </c>
      <c r="U449" s="19">
        <f t="shared" si="68"/>
        <v>9.2535675143562285E-3</v>
      </c>
      <c r="V449" s="19">
        <f t="shared" si="68"/>
        <v>1.3087497125329993E-2</v>
      </c>
      <c r="W449" s="19"/>
      <c r="X449" s="19"/>
      <c r="Y449" s="19"/>
      <c r="Z449" s="19"/>
      <c r="AA449" s="19"/>
      <c r="AB449" s="19"/>
      <c r="AC449" s="19"/>
      <c r="AD449" s="20"/>
    </row>
    <row r="450" spans="2:30" s="17" customFormat="1" ht="16.2" x14ac:dyDescent="0.3">
      <c r="B450" s="17">
        <v>417</v>
      </c>
      <c r="C450" s="18">
        <f>Price!B418/Price!B417-1</f>
        <v>8.4329632792485842E-3</v>
      </c>
      <c r="D450" s="18">
        <f>Price!C418/Price!C417-1</f>
        <v>-2.7642276422764178E-2</v>
      </c>
      <c r="E450" s="18">
        <f>Price!D418/Price!D417-1</f>
        <v>-2.7253774504858996E-2</v>
      </c>
      <c r="F450" s="18">
        <f>Price!E418/Price!E417-1</f>
        <v>-2.5922887612797263E-2</v>
      </c>
      <c r="G450" s="18">
        <f>Price!F418/Price!F417-1</f>
        <v>2.2313883961821102E-2</v>
      </c>
      <c r="H450" s="18">
        <f>Price!G418/Price!G417-1</f>
        <v>0</v>
      </c>
      <c r="I450" s="18">
        <f>Price!H418/Price!H417-1</f>
        <v>-3.2848324514991201E-2</v>
      </c>
      <c r="J450" s="18">
        <f>Price!I418/Price!I417-1</f>
        <v>4.8982090923006538E-3</v>
      </c>
      <c r="K450" s="18">
        <f>Price!J418/Price!J417-1</f>
        <v>-4.723618090452264E-2</v>
      </c>
      <c r="L450" s="18">
        <f>Price!K418/Price!K417-1</f>
        <v>-2.084857351865399E-2</v>
      </c>
      <c r="M450" s="19"/>
      <c r="N450" s="18">
        <f t="shared" si="62"/>
        <v>-1.4610696114521792E-2</v>
      </c>
      <c r="O450" s="21">
        <f t="shared" si="63"/>
        <v>-1461.0696114521793</v>
      </c>
      <c r="P450" s="21">
        <f t="shared" si="64"/>
        <v>2.2065771206310696E-2</v>
      </c>
      <c r="Q450" s="18">
        <f t="shared" si="65"/>
        <v>2.8278423634396442E-2</v>
      </c>
      <c r="R450" s="25">
        <f t="shared" si="66"/>
        <v>3.6294963800181497E-2</v>
      </c>
      <c r="S450" s="18">
        <f t="shared" si="67"/>
        <v>5.1332659934872488E-2</v>
      </c>
      <c r="T450" s="19">
        <f t="shared" si="68"/>
        <v>1.3228088635095442E-3</v>
      </c>
      <c r="U450" s="19">
        <f t="shared" si="68"/>
        <v>1.6978067956107577E-3</v>
      </c>
      <c r="V450" s="19">
        <f t="shared" si="68"/>
        <v>2.4012405510035737E-3</v>
      </c>
      <c r="W450" s="19"/>
      <c r="X450" s="19"/>
      <c r="Y450" s="19"/>
      <c r="Z450" s="19"/>
      <c r="AA450" s="19"/>
      <c r="AB450" s="19"/>
      <c r="AC450" s="19"/>
      <c r="AD450" s="20"/>
    </row>
    <row r="451" spans="2:30" s="17" customFormat="1" ht="16.2" x14ac:dyDescent="0.3">
      <c r="B451" s="17">
        <v>418</v>
      </c>
      <c r="C451" s="18">
        <f>Price!B419/Price!B418-1</f>
        <v>1.4078543452948011E-2</v>
      </c>
      <c r="D451" s="18">
        <f>Price!C419/Price!C418-1</f>
        <v>3.251579338535926E-3</v>
      </c>
      <c r="E451" s="18">
        <f>Price!D419/Price!D418-1</f>
        <v>-4.5422334376134299E-2</v>
      </c>
      <c r="F451" s="18">
        <f>Price!E419/Price!E418-1</f>
        <v>-4.8846218628937121E-2</v>
      </c>
      <c r="G451" s="18">
        <f>Price!F419/Price!F418-1</f>
        <v>-6.5802370523814213E-3</v>
      </c>
      <c r="H451" s="18">
        <f>Price!G419/Price!G418-1</f>
        <v>1.8978605935127568E-2</v>
      </c>
      <c r="I451" s="18">
        <f>Price!H419/Price!H418-1</f>
        <v>-1.8235696375655364E-2</v>
      </c>
      <c r="J451" s="18">
        <f>Price!I419/Price!I418-1</f>
        <v>1.4394516374714561E-2</v>
      </c>
      <c r="K451" s="18">
        <f>Price!J419/Price!J418-1</f>
        <v>-9.4936708860758889E-3</v>
      </c>
      <c r="L451" s="18">
        <f>Price!K419/Price!K418-1</f>
        <v>-5.9394844975719008E-2</v>
      </c>
      <c r="M451" s="19"/>
      <c r="N451" s="18">
        <f t="shared" si="62"/>
        <v>-1.3726975719357704E-2</v>
      </c>
      <c r="O451" s="21">
        <f t="shared" si="63"/>
        <v>-1372.6975719357704</v>
      </c>
      <c r="P451" s="21">
        <f t="shared" si="64"/>
        <v>2.8547675888925962E-2</v>
      </c>
      <c r="Q451" s="18">
        <f t="shared" si="65"/>
        <v>3.6585318728112916E-2</v>
      </c>
      <c r="R451" s="25">
        <f t="shared" si="66"/>
        <v>4.6956748226934943E-2</v>
      </c>
      <c r="S451" s="18">
        <f t="shared" si="67"/>
        <v>6.6411825113009887E-2</v>
      </c>
      <c r="T451" s="19">
        <f t="shared" si="68"/>
        <v>1.7113890262611315E-3</v>
      </c>
      <c r="U451" s="19">
        <f t="shared" si="68"/>
        <v>2.1965440351003978E-3</v>
      </c>
      <c r="V451" s="19">
        <f t="shared" si="68"/>
        <v>3.1066141464292495E-3</v>
      </c>
      <c r="W451" s="19"/>
      <c r="X451" s="19"/>
      <c r="Y451" s="19"/>
      <c r="Z451" s="19"/>
      <c r="AA451" s="19"/>
      <c r="AB451" s="19"/>
      <c r="AC451" s="19"/>
      <c r="AD451" s="20"/>
    </row>
    <row r="452" spans="2:30" s="17" customFormat="1" ht="16.2" x14ac:dyDescent="0.3">
      <c r="B452" s="17">
        <v>419</v>
      </c>
      <c r="C452" s="18">
        <f>Price!B420/Price!B419-1</f>
        <v>2.108559498956164E-2</v>
      </c>
      <c r="D452" s="18">
        <f>Price!C420/Price!C419-1</f>
        <v>5.3245670895453179E-2</v>
      </c>
      <c r="E452" s="18">
        <f>Price!D420/Price!D419-1</f>
        <v>0.22723569139401412</v>
      </c>
      <c r="F452" s="18">
        <f>Price!E420/Price!E419-1</f>
        <v>3.4708694882238156E-2</v>
      </c>
      <c r="G452" s="18">
        <f>Price!F420/Price!F419-1</f>
        <v>5.481073948847115E-3</v>
      </c>
      <c r="H452" s="18">
        <f>Price!G420/Price!G419-1</f>
        <v>3.2509312563494541E-2</v>
      </c>
      <c r="I452" s="18">
        <f>Price!H420/Price!H419-1</f>
        <v>2.1592755978639522E-2</v>
      </c>
      <c r="J452" s="18">
        <f>Price!I420/Price!I419-1</f>
        <v>3.5212853817853995E-2</v>
      </c>
      <c r="K452" s="18">
        <f>Price!J420/Price!J419-1</f>
        <v>1.7039403620873195E-2</v>
      </c>
      <c r="L452" s="18">
        <f>Price!K420/Price!K419-1</f>
        <v>2.6608419380460546E-2</v>
      </c>
      <c r="M452" s="19"/>
      <c r="N452" s="18">
        <f t="shared" si="62"/>
        <v>4.7471947147143603E-2</v>
      </c>
      <c r="O452" s="21">
        <f t="shared" si="63"/>
        <v>4747.1947147143601</v>
      </c>
      <c r="P452" s="21">
        <f t="shared" si="64"/>
        <v>6.4442944693494E-2</v>
      </c>
      <c r="Q452" s="18">
        <f t="shared" si="65"/>
        <v>8.2586956660251343E-2</v>
      </c>
      <c r="R452" s="25">
        <f t="shared" si="66"/>
        <v>0.1059992113105267</v>
      </c>
      <c r="S452" s="18">
        <f t="shared" si="67"/>
        <v>0.14991670738464125</v>
      </c>
      <c r="T452" s="19">
        <f t="shared" si="68"/>
        <v>3.8632548862298269E-3</v>
      </c>
      <c r="U452" s="19">
        <f t="shared" si="68"/>
        <v>4.9584339657474177E-3</v>
      </c>
      <c r="V452" s="19">
        <f t="shared" si="68"/>
        <v>7.012807781666958E-3</v>
      </c>
      <c r="W452" s="19"/>
      <c r="X452" s="19"/>
      <c r="Y452" s="19"/>
      <c r="Z452" s="19"/>
      <c r="AA452" s="19"/>
      <c r="AB452" s="19"/>
      <c r="AC452" s="19"/>
      <c r="AD452" s="20"/>
    </row>
    <row r="453" spans="2:30" s="17" customFormat="1" ht="16.2" x14ac:dyDescent="0.3">
      <c r="B453" s="17">
        <v>420</v>
      </c>
      <c r="C453" s="18">
        <f>Price!B421/Price!B420-1</f>
        <v>-9.0983438969536312E-3</v>
      </c>
      <c r="D453" s="18">
        <f>Price!C421/Price!C420-1</f>
        <v>4.5102866186038204E-2</v>
      </c>
      <c r="E453" s="18">
        <f>Price!D421/Price!D420-1</f>
        <v>1.5653816078726512E-2</v>
      </c>
      <c r="F453" s="18">
        <f>Price!E421/Price!E420-1</f>
        <v>-6.8457983912373344E-3</v>
      </c>
      <c r="G453" s="18">
        <f>Price!F421/Price!F420-1</f>
        <v>1.9098224040914324E-3</v>
      </c>
      <c r="H453" s="18">
        <f>Price!G421/Price!G420-1</f>
        <v>-1.9678583142013206E-3</v>
      </c>
      <c r="I453" s="18">
        <f>Price!H421/Price!H420-1</f>
        <v>1.2727272727272698E-2</v>
      </c>
      <c r="J453" s="18">
        <f>Price!I421/Price!I420-1</f>
        <v>1.8421816071946706E-2</v>
      </c>
      <c r="K453" s="18">
        <f>Price!J421/Price!J420-1</f>
        <v>9.109947643979055E-2</v>
      </c>
      <c r="L453" s="18">
        <f>Price!K421/Price!K420-1</f>
        <v>3.945841392649907E-2</v>
      </c>
      <c r="M453" s="19"/>
      <c r="N453" s="18">
        <f t="shared" si="62"/>
        <v>2.0646148323197288E-2</v>
      </c>
      <c r="O453" s="21">
        <f t="shared" si="63"/>
        <v>2064.614832319729</v>
      </c>
      <c r="P453" s="21">
        <f t="shared" si="64"/>
        <v>3.0752178985290684E-2</v>
      </c>
      <c r="Q453" s="18">
        <f t="shared" si="65"/>
        <v>3.9410503122507046E-2</v>
      </c>
      <c r="R453" s="25">
        <f t="shared" si="66"/>
        <v>5.0582833140616207E-2</v>
      </c>
      <c r="S453" s="18">
        <f t="shared" si="67"/>
        <v>7.1540266204554406E-2</v>
      </c>
      <c r="T453" s="19">
        <f t="shared" si="68"/>
        <v>1.8435455780643829E-3</v>
      </c>
      <c r="U453" s="19">
        <f t="shared" si="68"/>
        <v>2.366165132997151E-3</v>
      </c>
      <c r="V453" s="19">
        <f t="shared" si="68"/>
        <v>3.3465125021363905E-3</v>
      </c>
      <c r="W453" s="19"/>
      <c r="X453" s="19"/>
      <c r="Y453" s="19"/>
      <c r="Z453" s="19"/>
      <c r="AA453" s="19"/>
      <c r="AB453" s="19"/>
      <c r="AC453" s="19"/>
      <c r="AD453" s="20"/>
    </row>
    <row r="454" spans="2:30" s="17" customFormat="1" ht="16.2" x14ac:dyDescent="0.3">
      <c r="B454" s="17">
        <v>421</v>
      </c>
      <c r="C454" s="18">
        <f>Price!B422/Price!B421-1</f>
        <v>1.9704941710512847E-2</v>
      </c>
      <c r="D454" s="18">
        <f>Price!C422/Price!C421-1</f>
        <v>1.0263312862791363E-2</v>
      </c>
      <c r="E454" s="18">
        <f>Price!D422/Price!D421-1</f>
        <v>-1.6414875072632285E-3</v>
      </c>
      <c r="F454" s="18">
        <f>Price!E422/Price!E421-1</f>
        <v>-7.7546096846459189E-3</v>
      </c>
      <c r="G454" s="18">
        <f>Price!F422/Price!F421-1</f>
        <v>-6.2272508003332616E-3</v>
      </c>
      <c r="H454" s="18">
        <f>Price!G422/Price!G421-1</f>
        <v>1.3144922773578038E-3</v>
      </c>
      <c r="I454" s="18">
        <f>Price!H422/Price!H421-1</f>
        <v>4.7127468581686927E-3</v>
      </c>
      <c r="J454" s="18">
        <f>Price!I422/Price!I421-1</f>
        <v>-1.7091582395670768E-3</v>
      </c>
      <c r="K454" s="18">
        <f>Price!J422/Price!J421-1</f>
        <v>-2.1113243761996192E-2</v>
      </c>
      <c r="L454" s="18">
        <f>Price!K422/Price!K421-1</f>
        <v>-7.1455154447338964E-2</v>
      </c>
      <c r="M454" s="19"/>
      <c r="N454" s="18">
        <f t="shared" si="62"/>
        <v>-7.3905410732313936E-3</v>
      </c>
      <c r="O454" s="21">
        <f t="shared" si="63"/>
        <v>-739.05410732313942</v>
      </c>
      <c r="P454" s="21">
        <f t="shared" si="64"/>
        <v>2.5005540951161271E-2</v>
      </c>
      <c r="Q454" s="18">
        <f t="shared" si="65"/>
        <v>3.204589015325035E-2</v>
      </c>
      <c r="R454" s="25">
        <f t="shared" si="66"/>
        <v>4.1130454727401164E-2</v>
      </c>
      <c r="S454" s="18">
        <f t="shared" si="67"/>
        <v>5.8171587030975205E-2</v>
      </c>
      <c r="T454" s="19">
        <f t="shared" si="68"/>
        <v>1.4990435139464785E-3</v>
      </c>
      <c r="U454" s="19">
        <f t="shared" si="68"/>
        <v>1.9240015206295124E-3</v>
      </c>
      <c r="V454" s="19">
        <f t="shared" si="68"/>
        <v>2.7211520671680195E-3</v>
      </c>
      <c r="W454" s="19"/>
      <c r="X454" s="19"/>
      <c r="Y454" s="19"/>
      <c r="Z454" s="19"/>
      <c r="AA454" s="19"/>
      <c r="AB454" s="19"/>
      <c r="AC454" s="19"/>
      <c r="AD454" s="20"/>
    </row>
    <row r="455" spans="2:30" s="17" customFormat="1" ht="16.2" x14ac:dyDescent="0.3">
      <c r="B455" s="17">
        <v>422</v>
      </c>
      <c r="C455" s="18">
        <f>Price!B423/Price!B422-1</f>
        <v>-8.5997571833266173E-3</v>
      </c>
      <c r="D455" s="18">
        <f>Price!C423/Price!C422-1</f>
        <v>-1.3739695228578541E-2</v>
      </c>
      <c r="E455" s="18">
        <f>Price!D423/Price!D422-1</f>
        <v>5.7619276266969166E-3</v>
      </c>
      <c r="F455" s="18">
        <f>Price!E423/Price!E422-1</f>
        <v>-3.473428273706114E-3</v>
      </c>
      <c r="G455" s="18">
        <f>Price!F423/Price!F422-1</f>
        <v>-1.5168498006854603E-2</v>
      </c>
      <c r="H455" s="18">
        <f>Price!G423/Price!G422-1</f>
        <v>-4.9228749589760312E-3</v>
      </c>
      <c r="I455" s="18">
        <f>Price!H423/Price!H422-1</f>
        <v>-4.9140049140048436E-3</v>
      </c>
      <c r="J455" s="18">
        <f>Price!I423/Price!I422-1</f>
        <v>-3.3528320730489281E-3</v>
      </c>
      <c r="K455" s="18">
        <f>Price!J423/Price!J422-1</f>
        <v>8.8235294117646745E-3</v>
      </c>
      <c r="L455" s="18">
        <f>Price!K423/Price!K422-1</f>
        <v>1.9639278557114226E-2</v>
      </c>
      <c r="M455" s="19"/>
      <c r="N455" s="18">
        <f t="shared" si="62"/>
        <v>-1.994635504291986E-3</v>
      </c>
      <c r="O455" s="21">
        <f t="shared" si="63"/>
        <v>-199.46355042919859</v>
      </c>
      <c r="P455" s="21">
        <f t="shared" si="64"/>
        <v>1.0653516607514325E-2</v>
      </c>
      <c r="Q455" s="18">
        <f t="shared" si="65"/>
        <v>1.3653030886915387E-2</v>
      </c>
      <c r="R455" s="25">
        <f t="shared" si="66"/>
        <v>1.7523475431657675E-2</v>
      </c>
      <c r="S455" s="18">
        <f t="shared" si="67"/>
        <v>2.4783785710949739E-2</v>
      </c>
      <c r="T455" s="19">
        <f t="shared" si="68"/>
        <v>6.3866184708448719E-4</v>
      </c>
      <c r="U455" s="19">
        <f t="shared" si="68"/>
        <v>8.1971360639400274E-4</v>
      </c>
      <c r="V455" s="19">
        <f t="shared" si="68"/>
        <v>1.1593365964674373E-3</v>
      </c>
      <c r="W455" s="19"/>
      <c r="X455" s="19"/>
      <c r="Y455" s="19"/>
      <c r="Z455" s="19"/>
      <c r="AA455" s="19"/>
      <c r="AB455" s="19"/>
      <c r="AC455" s="19"/>
      <c r="AD455" s="20"/>
    </row>
    <row r="456" spans="2:30" s="17" customFormat="1" ht="16.2" x14ac:dyDescent="0.3">
      <c r="B456" s="17">
        <v>423</v>
      </c>
      <c r="C456" s="18">
        <f>Price!B424/Price!B423-1</f>
        <v>1.8267170119399934E-2</v>
      </c>
      <c r="D456" s="18">
        <f>Price!C424/Price!C423-1</f>
        <v>-3.9682539682539542E-3</v>
      </c>
      <c r="E456" s="18">
        <f>Price!D424/Price!D423-1</f>
        <v>2.1411107735487267E-3</v>
      </c>
      <c r="F456" s="18">
        <f>Price!E424/Price!E423-1</f>
        <v>2.439874520739016E-3</v>
      </c>
      <c r="G456" s="18">
        <f>Price!F424/Price!F423-1</f>
        <v>2.9722875262501169E-3</v>
      </c>
      <c r="H456" s="18">
        <f>Price!G424/Price!G423-1</f>
        <v>9.8944591029037632E-4</v>
      </c>
      <c r="I456" s="18">
        <f>Price!H424/Price!H423-1</f>
        <v>7.4074074074075291E-3</v>
      </c>
      <c r="J456" s="18">
        <f>Price!I424/Price!I423-1</f>
        <v>4.36618710185388E-3</v>
      </c>
      <c r="K456" s="18">
        <f>Price!J424/Price!J423-1</f>
        <v>-6.8027210884353817E-3</v>
      </c>
      <c r="L456" s="18">
        <f>Price!K424/Price!K423-1</f>
        <v>1.4544025157232854E-2</v>
      </c>
      <c r="M456" s="19"/>
      <c r="N456" s="18">
        <f t="shared" si="62"/>
        <v>4.23565334600331E-3</v>
      </c>
      <c r="O456" s="21">
        <f t="shared" si="63"/>
        <v>423.56533460033103</v>
      </c>
      <c r="P456" s="21">
        <f t="shared" si="64"/>
        <v>7.6166392903315285E-3</v>
      </c>
      <c r="Q456" s="18">
        <f t="shared" si="65"/>
        <v>9.7611160067128857E-3</v>
      </c>
      <c r="R456" s="25">
        <f t="shared" si="66"/>
        <v>1.2528256761882897E-2</v>
      </c>
      <c r="S456" s="18">
        <f t="shared" si="67"/>
        <v>1.771895262039869E-2</v>
      </c>
      <c r="T456" s="19">
        <f t="shared" si="68"/>
        <v>4.5660574784370516E-4</v>
      </c>
      <c r="U456" s="19">
        <f t="shared" si="68"/>
        <v>5.860471327257486E-4</v>
      </c>
      <c r="V456" s="19">
        <f t="shared" si="68"/>
        <v>8.2885764360143821E-4</v>
      </c>
      <c r="W456" s="19"/>
      <c r="X456" s="19"/>
      <c r="Y456" s="19"/>
      <c r="Z456" s="19"/>
      <c r="AA456" s="19"/>
      <c r="AB456" s="19"/>
      <c r="AC456" s="19"/>
      <c r="AD456" s="20"/>
    </row>
    <row r="457" spans="2:30" s="17" customFormat="1" ht="16.2" x14ac:dyDescent="0.3">
      <c r="B457" s="17">
        <v>424</v>
      </c>
      <c r="C457" s="18">
        <f>Price!B425/Price!B424-1</f>
        <v>8.1178592904389557E-3</v>
      </c>
      <c r="D457" s="18">
        <f>Price!C425/Price!C424-1</f>
        <v>2.7125540391625957E-3</v>
      </c>
      <c r="E457" s="18">
        <f>Price!D425/Price!D424-1</f>
        <v>3.8443215775721296E-2</v>
      </c>
      <c r="F457" s="18">
        <f>Price!E425/Price!E424-1</f>
        <v>-2.4339360222531248E-2</v>
      </c>
      <c r="G457" s="18">
        <f>Price!F425/Price!F424-1</f>
        <v>5.009620138553883E-3</v>
      </c>
      <c r="H457" s="18">
        <f>Price!G425/Price!G424-1</f>
        <v>-1.6474464579901205E-2</v>
      </c>
      <c r="I457" s="18">
        <f>Price!H425/Price!H424-1</f>
        <v>2.5178253119429561E-2</v>
      </c>
      <c r="J457" s="18">
        <f>Price!I425/Price!I424-1</f>
        <v>7.1265678449259351E-3</v>
      </c>
      <c r="K457" s="18">
        <f>Price!J425/Price!J424-1</f>
        <v>-1.9569471624266699E-3</v>
      </c>
      <c r="L457" s="18">
        <f>Price!K425/Price!K424-1</f>
        <v>-7.7489345215053795E-4</v>
      </c>
      <c r="M457" s="19"/>
      <c r="N457" s="18">
        <f t="shared" si="62"/>
        <v>4.3042404791222566E-3</v>
      </c>
      <c r="O457" s="21">
        <f t="shared" si="63"/>
        <v>430.42404791222566</v>
      </c>
      <c r="P457" s="21">
        <f t="shared" si="64"/>
        <v>1.8086043734371955E-2</v>
      </c>
      <c r="Q457" s="18">
        <f t="shared" si="65"/>
        <v>2.3178197662292493E-2</v>
      </c>
      <c r="R457" s="25">
        <f t="shared" si="66"/>
        <v>2.9748894633684648E-2</v>
      </c>
      <c r="S457" s="18">
        <f t="shared" si="67"/>
        <v>4.2074429391265863E-2</v>
      </c>
      <c r="T457" s="19">
        <f t="shared" si="68"/>
        <v>1.0842303554206268E-3</v>
      </c>
      <c r="U457" s="19">
        <f t="shared" si="68"/>
        <v>1.3915945955765253E-3</v>
      </c>
      <c r="V457" s="19">
        <f t="shared" si="68"/>
        <v>1.9681587929171306E-3</v>
      </c>
      <c r="W457" s="19"/>
      <c r="X457" s="19"/>
      <c r="Y457" s="19"/>
      <c r="Z457" s="19"/>
      <c r="AA457" s="19"/>
      <c r="AB457" s="19"/>
      <c r="AC457" s="19"/>
      <c r="AD457" s="20"/>
    </row>
    <row r="458" spans="2:30" s="17" customFormat="1" ht="16.2" x14ac:dyDescent="0.3">
      <c r="B458" s="17">
        <v>425</v>
      </c>
      <c r="C458" s="18">
        <f>Price!B426/Price!B425-1</f>
        <v>-2.9923451635351483E-2</v>
      </c>
      <c r="D458" s="18">
        <f>Price!C426/Price!C425-1</f>
        <v>2.5361399949277441E-3</v>
      </c>
      <c r="E458" s="18">
        <f>Price!D426/Price!D425-1</f>
        <v>1.1858092140017318E-2</v>
      </c>
      <c r="F458" s="18">
        <f>Price!E426/Price!E425-1</f>
        <v>2.5124732715609222E-2</v>
      </c>
      <c r="G458" s="18">
        <f>Price!F426/Price!F425-1</f>
        <v>-3.4199077751040363E-3</v>
      </c>
      <c r="H458" s="18">
        <f>Price!G426/Price!G425-1</f>
        <v>-9.3802345058626724E-3</v>
      </c>
      <c r="I458" s="18">
        <f>Price!H426/Price!H425-1</f>
        <v>-7.3896978917626921E-3</v>
      </c>
      <c r="J458" s="18">
        <f>Price!I426/Price!I425-1</f>
        <v>-1.2737050665156957E-3</v>
      </c>
      <c r="K458" s="18">
        <f>Price!J426/Price!J425-1</f>
        <v>-1.6666666666666718E-2</v>
      </c>
      <c r="L458" s="18">
        <f>Price!K426/Price!K425-1</f>
        <v>3.3734005428460723E-2</v>
      </c>
      <c r="M458" s="19"/>
      <c r="N458" s="18">
        <f t="shared" si="62"/>
        <v>5.1993067377517079E-4</v>
      </c>
      <c r="O458" s="21">
        <f t="shared" si="63"/>
        <v>51.993067377517079</v>
      </c>
      <c r="P458" s="21">
        <f t="shared" si="64"/>
        <v>1.8981522173337401E-2</v>
      </c>
      <c r="Q458" s="18">
        <f t="shared" si="65"/>
        <v>2.4325799457660096E-2</v>
      </c>
      <c r="R458" s="25">
        <f t="shared" si="66"/>
        <v>3.1221825591873802E-2</v>
      </c>
      <c r="S458" s="18">
        <f t="shared" si="67"/>
        <v>4.4157623754002541E-2</v>
      </c>
      <c r="T458" s="19">
        <f t="shared" si="68"/>
        <v>1.1379129031580206E-3</v>
      </c>
      <c r="U458" s="19">
        <f t="shared" si="68"/>
        <v>1.4604953996673259E-3</v>
      </c>
      <c r="V458" s="19">
        <f t="shared" si="68"/>
        <v>2.0656065150061846E-3</v>
      </c>
      <c r="W458" s="19"/>
      <c r="X458" s="19"/>
      <c r="Y458" s="19"/>
      <c r="Z458" s="19"/>
      <c r="AA458" s="19"/>
      <c r="AB458" s="19"/>
      <c r="AC458" s="19"/>
      <c r="AD458" s="20"/>
    </row>
    <row r="459" spans="2:30" s="17" customFormat="1" ht="16.2" x14ac:dyDescent="0.3">
      <c r="B459" s="17">
        <v>426</v>
      </c>
      <c r="C459" s="18">
        <f>Price!B427/Price!B426-1</f>
        <v>-9.9405615904898381E-3</v>
      </c>
      <c r="D459" s="18">
        <f>Price!C427/Price!C426-1</f>
        <v>1.6949152542372836E-2</v>
      </c>
      <c r="E459" s="18">
        <f>Price!D427/Price!D426-1</f>
        <v>-5.371838377732252E-3</v>
      </c>
      <c r="F459" s="18">
        <f>Price!E427/Price!E426-1</f>
        <v>2.2596905962108949E-3</v>
      </c>
      <c r="G459" s="18">
        <f>Price!F427/Price!F426-1</f>
        <v>-1.3128862085987403E-2</v>
      </c>
      <c r="H459" s="18">
        <f>Price!G427/Price!G426-1</f>
        <v>-1.690902942171113E-3</v>
      </c>
      <c r="I459" s="18">
        <f>Price!H427/Price!H426-1</f>
        <v>5.6930151083862679E-3</v>
      </c>
      <c r="J459" s="18">
        <f>Price!I427/Price!I426-1</f>
        <v>4.959614567096482E-3</v>
      </c>
      <c r="K459" s="18">
        <f>Price!J427/Price!J426-1</f>
        <v>5.0847457627118731E-2</v>
      </c>
      <c r="L459" s="18">
        <f>Price!K427/Price!K426-1</f>
        <v>5.2138034508627085E-2</v>
      </c>
      <c r="M459" s="19"/>
      <c r="N459" s="18">
        <f t="shared" si="62"/>
        <v>1.0271479995343169E-2</v>
      </c>
      <c r="O459" s="21">
        <f t="shared" si="63"/>
        <v>1027.1479995343168</v>
      </c>
      <c r="P459" s="21">
        <f t="shared" si="64"/>
        <v>2.3335931599417645E-2</v>
      </c>
      <c r="Q459" s="18">
        <f t="shared" si="65"/>
        <v>2.9906199674675397E-2</v>
      </c>
      <c r="R459" s="25">
        <f t="shared" si="66"/>
        <v>3.8384191729593564E-2</v>
      </c>
      <c r="S459" s="18">
        <f t="shared" si="67"/>
        <v>5.4287494865067717E-2</v>
      </c>
      <c r="T459" s="19">
        <f t="shared" si="68"/>
        <v>1.3989530150269006E-3</v>
      </c>
      <c r="U459" s="19">
        <f t="shared" si="68"/>
        <v>1.7955367560444932E-3</v>
      </c>
      <c r="V459" s="19">
        <f t="shared" si="68"/>
        <v>2.5394618990675277E-3</v>
      </c>
      <c r="W459" s="19"/>
      <c r="X459" s="19"/>
      <c r="Y459" s="19"/>
      <c r="Z459" s="19"/>
      <c r="AA459" s="19"/>
      <c r="AB459" s="19"/>
      <c r="AC459" s="19"/>
      <c r="AD459" s="20"/>
    </row>
    <row r="460" spans="2:30" s="17" customFormat="1" ht="16.2" x14ac:dyDescent="0.3">
      <c r="B460" s="17">
        <v>427</v>
      </c>
      <c r="C460" s="18">
        <f>Price!B428/Price!B427-1</f>
        <v>1.1282475934168312E-2</v>
      </c>
      <c r="D460" s="18">
        <f>Price!C428/Price!C427-1</f>
        <v>-4.8092868988390824E-3</v>
      </c>
      <c r="E460" s="18">
        <f>Price!D428/Price!D427-1</f>
        <v>2.7998784463229898E-2</v>
      </c>
      <c r="F460" s="18">
        <f>Price!E428/Price!E427-1</f>
        <v>-1.0232396808879551E-2</v>
      </c>
      <c r="G460" s="18">
        <f>Price!F428/Price!F427-1</f>
        <v>-7.945954252757903E-3</v>
      </c>
      <c r="H460" s="18">
        <f>Price!G428/Price!G427-1</f>
        <v>-4.403794037940445E-3</v>
      </c>
      <c r="I460" s="18">
        <f>Price!H428/Price!H427-1</f>
        <v>2.6126714565644082E-3</v>
      </c>
      <c r="J460" s="18">
        <f>Price!I428/Price!I427-1</f>
        <v>5.0761421319795996E-3</v>
      </c>
      <c r="K460" s="18">
        <f>Price!J428/Price!J427-1</f>
        <v>1.0436432637571214E-2</v>
      </c>
      <c r="L460" s="18">
        <f>Price!K428/Price!K427-1</f>
        <v>5.2406417112299319E-2</v>
      </c>
      <c r="M460" s="19"/>
      <c r="N460" s="18">
        <f t="shared" si="62"/>
        <v>8.2421491737395772E-3</v>
      </c>
      <c r="O460" s="21">
        <f t="shared" si="63"/>
        <v>824.21491737395775</v>
      </c>
      <c r="P460" s="21">
        <f t="shared" si="64"/>
        <v>1.9235972355857514E-2</v>
      </c>
      <c r="Q460" s="18">
        <f t="shared" si="65"/>
        <v>2.4651890487421856E-2</v>
      </c>
      <c r="R460" s="25">
        <f t="shared" si="66"/>
        <v>3.1640358897470473E-2</v>
      </c>
      <c r="S460" s="18">
        <f t="shared" si="67"/>
        <v>4.474956339515751E-2</v>
      </c>
      <c r="T460" s="19">
        <f t="shared" si="68"/>
        <v>1.1531667981437062E-3</v>
      </c>
      <c r="U460" s="19">
        <f t="shared" si="68"/>
        <v>1.4800735619254163E-3</v>
      </c>
      <c r="V460" s="19">
        <f t="shared" si="68"/>
        <v>2.093296283506223E-3</v>
      </c>
      <c r="W460" s="19"/>
      <c r="X460" s="19"/>
      <c r="Y460" s="19"/>
      <c r="Z460" s="19"/>
      <c r="AA460" s="19"/>
      <c r="AB460" s="19"/>
      <c r="AC460" s="19"/>
      <c r="AD460" s="20"/>
    </row>
    <row r="461" spans="2:30" s="17" customFormat="1" ht="16.2" x14ac:dyDescent="0.3">
      <c r="B461" s="17">
        <v>428</v>
      </c>
      <c r="C461" s="18">
        <f>Price!B429/Price!B428-1</f>
        <v>-5.8341862845445736E-3</v>
      </c>
      <c r="D461" s="18">
        <f>Price!C429/Price!C428-1</f>
        <v>-8.6652224629228947E-3</v>
      </c>
      <c r="E461" s="18">
        <f>Price!D429/Price!D428-1</f>
        <v>-1.9872888757507812E-2</v>
      </c>
      <c r="F461" s="18">
        <f>Price!E429/Price!E428-1</f>
        <v>1.4017872787803753E-3</v>
      </c>
      <c r="G461" s="18">
        <f>Price!F429/Price!F428-1</f>
        <v>-1.1912644655711846E-2</v>
      </c>
      <c r="H461" s="18">
        <f>Price!G429/Price!G428-1</f>
        <v>-5.4440285811498956E-3</v>
      </c>
      <c r="I461" s="18">
        <f>Price!H429/Price!H428-1</f>
        <v>-1.25950054288817E-2</v>
      </c>
      <c r="J461" s="18">
        <f>Price!I429/Price!I428-1</f>
        <v>-1.0381593714926973E-2</v>
      </c>
      <c r="K461" s="18">
        <f>Price!J429/Price!J428-1</f>
        <v>9.3896713615022609E-3</v>
      </c>
      <c r="L461" s="18">
        <f>Price!K429/Price!K428-1</f>
        <v>1.4905149051490652E-2</v>
      </c>
      <c r="M461" s="19"/>
      <c r="N461" s="18">
        <f t="shared" si="62"/>
        <v>-4.9008962193872411E-3</v>
      </c>
      <c r="O461" s="21">
        <f t="shared" si="63"/>
        <v>-490.08962193872412</v>
      </c>
      <c r="P461" s="21">
        <f t="shared" si="64"/>
        <v>1.0615095560207731E-2</v>
      </c>
      <c r="Q461" s="18">
        <f t="shared" si="65"/>
        <v>1.3603792333589756E-2</v>
      </c>
      <c r="R461" s="25">
        <f t="shared" si="66"/>
        <v>1.7460278432644149E-2</v>
      </c>
      <c r="S461" s="18">
        <f t="shared" si="67"/>
        <v>2.4694404989229621E-2</v>
      </c>
      <c r="T461" s="19">
        <f t="shared" si="68"/>
        <v>6.3635856470893397E-4</v>
      </c>
      <c r="U461" s="19">
        <f t="shared" si="68"/>
        <v>8.167573754695671E-4</v>
      </c>
      <c r="V461" s="19">
        <f t="shared" si="68"/>
        <v>1.1551555426559921E-3</v>
      </c>
      <c r="W461" s="19"/>
      <c r="X461" s="19"/>
      <c r="Y461" s="19"/>
      <c r="Z461" s="19"/>
      <c r="AA461" s="19"/>
      <c r="AB461" s="19"/>
      <c r="AC461" s="19"/>
      <c r="AD461" s="20"/>
    </row>
    <row r="462" spans="2:30" s="17" customFormat="1" ht="16.2" x14ac:dyDescent="0.3">
      <c r="B462" s="17">
        <v>429</v>
      </c>
      <c r="C462" s="18">
        <f>Price!B430/Price!B429-1</f>
        <v>1.0913209101204524E-2</v>
      </c>
      <c r="D462" s="18">
        <f>Price!C430/Price!C429-1</f>
        <v>3.0257186081694698E-3</v>
      </c>
      <c r="E462" s="18">
        <f>Price!D430/Price!D429-1</f>
        <v>-3.1256854573370463E-3</v>
      </c>
      <c r="F462" s="18">
        <f>Price!E430/Price!E429-1</f>
        <v>7.5240594925634063E-3</v>
      </c>
      <c r="G462" s="18">
        <f>Price!F430/Price!F429-1</f>
        <v>-1.6968534435057858E-3</v>
      </c>
      <c r="H462" s="18">
        <f>Price!G430/Price!G429-1</f>
        <v>4.4474854601437297E-3</v>
      </c>
      <c r="I462" s="18">
        <f>Price!H430/Price!H429-1</f>
        <v>6.1579063118539779E-3</v>
      </c>
      <c r="J462" s="18">
        <f>Price!I430/Price!I429-1</f>
        <v>1.3751063226538296E-2</v>
      </c>
      <c r="K462" s="18">
        <f>Price!J430/Price!J429-1</f>
        <v>1.1162790697674341E-2</v>
      </c>
      <c r="L462" s="18">
        <f>Price!K430/Price!K429-1</f>
        <v>3.5380507343124146E-2</v>
      </c>
      <c r="M462" s="19"/>
      <c r="N462" s="18">
        <f t="shared" si="62"/>
        <v>8.7540201340429065E-3</v>
      </c>
      <c r="O462" s="21">
        <f t="shared" si="63"/>
        <v>875.40201340429064</v>
      </c>
      <c r="P462" s="21">
        <f t="shared" si="64"/>
        <v>1.0823662279600863E-2</v>
      </c>
      <c r="Q462" s="18">
        <f t="shared" si="65"/>
        <v>1.3871081339348525E-2</v>
      </c>
      <c r="R462" s="25">
        <f t="shared" si="66"/>
        <v>1.7803340157499313E-2</v>
      </c>
      <c r="S462" s="18">
        <f t="shared" si="67"/>
        <v>2.5179603733485507E-2</v>
      </c>
      <c r="T462" s="19">
        <f t="shared" si="68"/>
        <v>6.4886181702977005E-4</v>
      </c>
      <c r="U462" s="19">
        <f t="shared" si="68"/>
        <v>8.3280512608807395E-4</v>
      </c>
      <c r="V462" s="19">
        <f t="shared" si="68"/>
        <v>1.1778521826018165E-3</v>
      </c>
      <c r="W462" s="19"/>
      <c r="X462" s="19"/>
      <c r="Y462" s="19"/>
      <c r="Z462" s="19"/>
      <c r="AA462" s="19"/>
      <c r="AB462" s="19"/>
      <c r="AC462" s="19"/>
      <c r="AD462" s="20"/>
    </row>
    <row r="463" spans="2:30" s="17" customFormat="1" ht="16.2" x14ac:dyDescent="0.3">
      <c r="B463" s="17">
        <v>430</v>
      </c>
      <c r="C463" s="18">
        <f>Price!B431/Price!B430-1</f>
        <v>-2.7294021794480039E-2</v>
      </c>
      <c r="D463" s="18">
        <f>Price!C431/Price!C430-1</f>
        <v>-2.597620244679133E-3</v>
      </c>
      <c r="E463" s="18">
        <f>Price!D431/Price!D430-1</f>
        <v>3.0529732108477425E-3</v>
      </c>
      <c r="F463" s="18">
        <f>Price!E431/Price!E430-1</f>
        <v>3.8207711010769252E-3</v>
      </c>
      <c r="G463" s="18">
        <f>Price!F431/Price!F430-1</f>
        <v>-1.2704923080712804E-2</v>
      </c>
      <c r="H463" s="18">
        <f>Price!G431/Price!G430-1</f>
        <v>1.7370572207084267E-2</v>
      </c>
      <c r="I463" s="18">
        <f>Price!H431/Price!H430-1</f>
        <v>1.2021857923497192E-2</v>
      </c>
      <c r="J463" s="18">
        <f>Price!I431/Price!I430-1</f>
        <v>-1.3984058173688307E-4</v>
      </c>
      <c r="K463" s="18">
        <f>Price!J431/Price!J430-1</f>
        <v>6.4397424103035394E-3</v>
      </c>
      <c r="L463" s="18">
        <f>Price!K431/Price!K430-1</f>
        <v>-2.9658284977433835E-2</v>
      </c>
      <c r="M463" s="19"/>
      <c r="N463" s="18">
        <f t="shared" si="62"/>
        <v>-2.9688773826233028E-3</v>
      </c>
      <c r="O463" s="21">
        <f t="shared" si="63"/>
        <v>-296.88773826233029</v>
      </c>
      <c r="P463" s="21">
        <f t="shared" si="64"/>
        <v>1.5692420277455696E-2</v>
      </c>
      <c r="Q463" s="18">
        <f t="shared" si="65"/>
        <v>2.0110645773757183E-2</v>
      </c>
      <c r="R463" s="25">
        <f t="shared" si="66"/>
        <v>2.5811734409019817E-2</v>
      </c>
      <c r="S463" s="18">
        <f t="shared" si="67"/>
        <v>3.6506028551014438E-2</v>
      </c>
      <c r="T463" s="19">
        <f t="shared" si="68"/>
        <v>9.4073633043918249E-4</v>
      </c>
      <c r="U463" s="19">
        <f t="shared" si="68"/>
        <v>1.2074220083921044E-3</v>
      </c>
      <c r="V463" s="19">
        <f t="shared" si="68"/>
        <v>1.7076799882181648E-3</v>
      </c>
      <c r="W463" s="19"/>
      <c r="X463" s="19"/>
      <c r="Y463" s="19"/>
      <c r="Z463" s="19"/>
      <c r="AA463" s="19"/>
      <c r="AB463" s="19"/>
      <c r="AC463" s="19"/>
      <c r="AD463" s="20"/>
    </row>
    <row r="464" spans="2:30" s="17" customFormat="1" ht="16.2" x14ac:dyDescent="0.3">
      <c r="B464" s="17">
        <v>431</v>
      </c>
      <c r="C464" s="18">
        <f>Price!B432/Price!B431-1</f>
        <v>-1.4239346665270713E-2</v>
      </c>
      <c r="D464" s="18">
        <f>Price!C432/Price!C431-1</f>
        <v>2.1087120893892308E-2</v>
      </c>
      <c r="E464" s="18">
        <f>Price!D432/Price!D431-1</f>
        <v>5.7144424031369212E-2</v>
      </c>
      <c r="F464" s="18">
        <f>Price!E432/Price!E431-1</f>
        <v>2.6816608996539815E-2</v>
      </c>
      <c r="G464" s="18">
        <f>Price!F432/Price!F431-1</f>
        <v>1.0208027944983211E-2</v>
      </c>
      <c r="H464" s="18">
        <f>Price!G432/Price!G431-1</f>
        <v>-8.0348175426848689E-3</v>
      </c>
      <c r="I464" s="18">
        <f>Price!H432/Price!H431-1</f>
        <v>2.3542116630669518E-2</v>
      </c>
      <c r="J464" s="18">
        <f>Price!I432/Price!I431-1</f>
        <v>-4.7552447552446919E-3</v>
      </c>
      <c r="K464" s="18">
        <f>Price!J432/Price!J431-1</f>
        <v>2.3765996343692919E-2</v>
      </c>
      <c r="L464" s="18">
        <f>Price!K432/Price!K431-1</f>
        <v>1.6279069767441756E-2</v>
      </c>
      <c r="M464" s="19"/>
      <c r="N464" s="18">
        <f t="shared" si="62"/>
        <v>1.5181395564538847E-2</v>
      </c>
      <c r="O464" s="21">
        <f t="shared" si="63"/>
        <v>1518.1395564538846</v>
      </c>
      <c r="P464" s="21">
        <f t="shared" si="64"/>
        <v>2.0823944803021025E-2</v>
      </c>
      <c r="Q464" s="18">
        <f t="shared" si="65"/>
        <v>2.6686959063125945E-2</v>
      </c>
      <c r="R464" s="25">
        <f t="shared" si="66"/>
        <v>3.4252341136686376E-2</v>
      </c>
      <c r="S464" s="18">
        <f t="shared" si="67"/>
        <v>4.844373972165178E-2</v>
      </c>
      <c r="T464" s="19">
        <f t="shared" si="68"/>
        <v>1.2483632908688767E-3</v>
      </c>
      <c r="U464" s="19">
        <f t="shared" si="68"/>
        <v>1.6022569375631454E-3</v>
      </c>
      <c r="V464" s="19">
        <f t="shared" si="68"/>
        <v>2.2661025633481384E-3</v>
      </c>
      <c r="W464" s="19"/>
      <c r="X464" s="19"/>
      <c r="Y464" s="19"/>
      <c r="Z464" s="19"/>
      <c r="AA464" s="19"/>
      <c r="AB464" s="19"/>
      <c r="AC464" s="19"/>
      <c r="AD464" s="20"/>
    </row>
    <row r="465" spans="2:30" s="17" customFormat="1" ht="16.2" x14ac:dyDescent="0.3">
      <c r="B465" s="17">
        <v>432</v>
      </c>
      <c r="C465" s="18">
        <f>Price!B433/Price!B432-1</f>
        <v>-1.7206585236325012E-2</v>
      </c>
      <c r="D465" s="18">
        <f>Price!C433/Price!C432-1</f>
        <v>-1.1601118973177615E-2</v>
      </c>
      <c r="E465" s="18">
        <f>Price!D433/Price!D432-1</f>
        <v>-8.0538479495759763E-3</v>
      </c>
      <c r="F465" s="18">
        <f>Price!E433/Price!E432-1</f>
        <v>-1.1120471777590568E-2</v>
      </c>
      <c r="G465" s="18">
        <f>Price!F433/Price!F432-1</f>
        <v>-3.2651750678443947E-2</v>
      </c>
      <c r="H465" s="18">
        <f>Price!G433/Price!G432-1</f>
        <v>-5.399932500843807E-3</v>
      </c>
      <c r="I465" s="18">
        <f>Price!H433/Price!H432-1</f>
        <v>3.5872546950834749E-3</v>
      </c>
      <c r="J465" s="18">
        <f>Price!I433/Price!I432-1</f>
        <v>-6.0427206295672331E-3</v>
      </c>
      <c r="K465" s="18">
        <f>Price!J433/Price!J432-1</f>
        <v>-1.3392857142857095E-2</v>
      </c>
      <c r="L465" s="18">
        <f>Price!K433/Price!K432-1</f>
        <v>1.9614253023865214E-3</v>
      </c>
      <c r="M465" s="19"/>
      <c r="N465" s="18">
        <f t="shared" si="62"/>
        <v>-9.9920604890911258E-3</v>
      </c>
      <c r="O465" s="21">
        <f t="shared" si="63"/>
        <v>-999.20604890911261</v>
      </c>
      <c r="P465" s="21">
        <f t="shared" si="64"/>
        <v>1.0266796222128496E-2</v>
      </c>
      <c r="Q465" s="18">
        <f t="shared" si="65"/>
        <v>1.3157428771596164E-2</v>
      </c>
      <c r="R465" s="25">
        <f t="shared" si="66"/>
        <v>1.6887377003139723E-2</v>
      </c>
      <c r="S465" s="18">
        <f t="shared" si="67"/>
        <v>2.3884139564559162E-2</v>
      </c>
      <c r="T465" s="19">
        <f t="shared" si="68"/>
        <v>6.1547855796645714E-4</v>
      </c>
      <c r="U465" s="19">
        <f t="shared" si="68"/>
        <v>7.8995817694762593E-4</v>
      </c>
      <c r="V465" s="19">
        <f t="shared" si="68"/>
        <v>1.1172529247658741E-3</v>
      </c>
      <c r="W465" s="19"/>
      <c r="X465" s="19"/>
      <c r="Y465" s="19"/>
      <c r="Z465" s="19"/>
      <c r="AA465" s="19"/>
      <c r="AB465" s="19"/>
      <c r="AC465" s="19"/>
      <c r="AD465" s="20"/>
    </row>
    <row r="466" spans="2:30" s="17" customFormat="1" ht="16.2" x14ac:dyDescent="0.3">
      <c r="B466" s="17">
        <v>433</v>
      </c>
      <c r="C466" s="18">
        <f>Price!B434/Price!B433-1</f>
        <v>6.5924565005943681E-3</v>
      </c>
      <c r="D466" s="18">
        <f>Price!C434/Price!C433-1</f>
        <v>7.4086406393074622E-3</v>
      </c>
      <c r="E466" s="18">
        <f>Price!D434/Price!D433-1</f>
        <v>1.4512649539126787E-3</v>
      </c>
      <c r="F466" s="18">
        <f>Price!E434/Price!E433-1</f>
        <v>4.259669449650616E-3</v>
      </c>
      <c r="G466" s="18">
        <f>Price!F434/Price!F433-1</f>
        <v>3.0996371203247719E-2</v>
      </c>
      <c r="H466" s="18">
        <f>Price!G434/Price!G433-1</f>
        <v>-5.7685782151339904E-3</v>
      </c>
      <c r="I466" s="18">
        <f>Price!H434/Price!H433-1</f>
        <v>8.2001682085786065E-3</v>
      </c>
      <c r="J466" s="18">
        <f>Price!I434/Price!I433-1</f>
        <v>2.8983458221405245E-2</v>
      </c>
      <c r="K466" s="18">
        <f>Price!J434/Price!J433-1</f>
        <v>1.7194570135746767E-2</v>
      </c>
      <c r="L466" s="18">
        <f>Price!K434/Price!K433-1</f>
        <v>5.2202283849918096E-3</v>
      </c>
      <c r="M466" s="19"/>
      <c r="N466" s="18">
        <f t="shared" si="62"/>
        <v>1.0453824948230129E-2</v>
      </c>
      <c r="O466" s="21">
        <f t="shared" si="63"/>
        <v>1045.3824948230128</v>
      </c>
      <c r="P466" s="21">
        <f t="shared" si="64"/>
        <v>1.1785178970017766E-2</v>
      </c>
      <c r="Q466" s="18">
        <f t="shared" si="65"/>
        <v>1.5103314559249572E-2</v>
      </c>
      <c r="R466" s="25">
        <f t="shared" si="66"/>
        <v>1.9384894373105931E-2</v>
      </c>
      <c r="S466" s="18">
        <f t="shared" si="67"/>
        <v>2.7416426042091657E-2</v>
      </c>
      <c r="T466" s="19">
        <f t="shared" si="68"/>
        <v>7.0650325582671033E-4</v>
      </c>
      <c r="U466" s="19">
        <f t="shared" si="68"/>
        <v>9.0678711184418944E-4</v>
      </c>
      <c r="V466" s="19">
        <f t="shared" si="68"/>
        <v>1.2824863168864821E-3</v>
      </c>
      <c r="W466" s="19"/>
      <c r="X466" s="19"/>
      <c r="Y466" s="19"/>
      <c r="Z466" s="19"/>
      <c r="AA466" s="19"/>
      <c r="AB466" s="19"/>
      <c r="AC466" s="19"/>
      <c r="AD466" s="20"/>
    </row>
    <row r="467" spans="2:30" s="17" customFormat="1" ht="16.2" x14ac:dyDescent="0.3">
      <c r="B467" s="17">
        <v>434</v>
      </c>
      <c r="C467" s="18">
        <f>Price!B435/Price!B434-1</f>
        <v>-9.0186815546489107E-3</v>
      </c>
      <c r="D467" s="18">
        <f>Price!C435/Price!C434-1</f>
        <v>1.6526194017529861E-4</v>
      </c>
      <c r="E467" s="18">
        <f>Price!D435/Price!D434-1</f>
        <v>-7.1805316204498482E-4</v>
      </c>
      <c r="F467" s="18">
        <f>Price!E435/Price!E434-1</f>
        <v>2.5449609772649762E-3</v>
      </c>
      <c r="G467" s="18">
        <f>Price!F435/Price!F434-1</f>
        <v>1.0741737065804724E-3</v>
      </c>
      <c r="H467" s="18">
        <f>Price!G435/Price!G434-1</f>
        <v>-1.7064846416382506E-3</v>
      </c>
      <c r="I467" s="18">
        <f>Price!H435/Price!H434-1</f>
        <v>-1.1678832116788329E-2</v>
      </c>
      <c r="J467" s="18">
        <f>Price!I435/Price!I434-1</f>
        <v>4.3968123110744717E-3</v>
      </c>
      <c r="K467" s="18">
        <f>Price!J435/Price!J434-1</f>
        <v>2.669039145907437E-3</v>
      </c>
      <c r="L467" s="18">
        <f>Price!K435/Price!K434-1</f>
        <v>-3.5702693930542706E-3</v>
      </c>
      <c r="M467" s="19"/>
      <c r="N467" s="18">
        <f t="shared" si="62"/>
        <v>-1.5842072787172091E-3</v>
      </c>
      <c r="O467" s="21">
        <f t="shared" si="63"/>
        <v>-158.42072787172091</v>
      </c>
      <c r="P467" s="21">
        <f t="shared" si="64"/>
        <v>5.1953273748770153E-3</v>
      </c>
      <c r="Q467" s="18">
        <f t="shared" si="65"/>
        <v>6.6580799307903588E-3</v>
      </c>
      <c r="R467" s="25">
        <f t="shared" si="66"/>
        <v>8.5455530757667254E-3</v>
      </c>
      <c r="S467" s="18">
        <f t="shared" si="67"/>
        <v>1.2086138793491326E-2</v>
      </c>
      <c r="T467" s="19">
        <f t="shared" si="68"/>
        <v>3.1145184258756436E-4</v>
      </c>
      <c r="U467" s="19">
        <f t="shared" si="68"/>
        <v>3.9974411227313594E-4</v>
      </c>
      <c r="V467" s="19">
        <f t="shared" si="68"/>
        <v>5.6536572647530132E-4</v>
      </c>
      <c r="W467" s="19"/>
      <c r="X467" s="19"/>
      <c r="Y467" s="19"/>
      <c r="Z467" s="19"/>
      <c r="AA467" s="19"/>
      <c r="AB467" s="19"/>
      <c r="AC467" s="19"/>
      <c r="AD467" s="20"/>
    </row>
    <row r="468" spans="2:30" s="17" customFormat="1" ht="16.2" x14ac:dyDescent="0.3">
      <c r="B468" s="17">
        <v>435</v>
      </c>
      <c r="C468" s="18">
        <f>Price!B436/Price!B435-1</f>
        <v>3.9869989165763675E-2</v>
      </c>
      <c r="D468" s="18">
        <f>Price!C436/Price!C435-1</f>
        <v>1.1896893588896118E-2</v>
      </c>
      <c r="E468" s="18">
        <f>Price!D436/Price!D435-1</f>
        <v>1.0190616793612772E-3</v>
      </c>
      <c r="F468" s="18">
        <f>Price!E436/Price!E435-1</f>
        <v>4.5693010661702615E-3</v>
      </c>
      <c r="G468" s="18">
        <f>Price!F436/Price!F435-1</f>
        <v>-9.9571410017762485E-4</v>
      </c>
      <c r="H468" s="18">
        <f>Price!G436/Price!G435-1</f>
        <v>2.2564102564102573E-2</v>
      </c>
      <c r="I468" s="18">
        <f>Price!H436/Price!H435-1</f>
        <v>1.3293943870014813E-2</v>
      </c>
      <c r="J468" s="18">
        <f>Price!I436/Price!I435-1</f>
        <v>4.9247606019151569E-3</v>
      </c>
      <c r="K468" s="18">
        <f>Price!J436/Price!J435-1</f>
        <v>4.6140195208518309E-2</v>
      </c>
      <c r="L468" s="18">
        <f>Price!K436/Price!K435-1</f>
        <v>0</v>
      </c>
      <c r="M468" s="19"/>
      <c r="N468" s="18">
        <f t="shared" si="62"/>
        <v>1.4328253364456455E-2</v>
      </c>
      <c r="O468" s="21">
        <f t="shared" si="63"/>
        <v>1432.8253364456455</v>
      </c>
      <c r="P468" s="21">
        <f t="shared" si="64"/>
        <v>1.6799836847424671E-2</v>
      </c>
      <c r="Q468" s="18">
        <f t="shared" si="65"/>
        <v>2.1529857212710952E-2</v>
      </c>
      <c r="R468" s="25">
        <f t="shared" si="66"/>
        <v>2.7633272570679445E-2</v>
      </c>
      <c r="S468" s="18">
        <f t="shared" si="67"/>
        <v>3.9082264734239362E-2</v>
      </c>
      <c r="T468" s="19">
        <f t="shared" si="68"/>
        <v>1.0071242414102408E-3</v>
      </c>
      <c r="U468" s="19">
        <f t="shared" si="68"/>
        <v>1.2926299696496544E-3</v>
      </c>
      <c r="V468" s="19">
        <f t="shared" si="68"/>
        <v>1.8281912338845875E-3</v>
      </c>
      <c r="W468" s="19"/>
      <c r="X468" s="19"/>
      <c r="Y468" s="19"/>
      <c r="Z468" s="19"/>
      <c r="AA468" s="19"/>
      <c r="AB468" s="19"/>
      <c r="AC468" s="19"/>
      <c r="AD468" s="20"/>
    </row>
    <row r="469" spans="2:30" s="17" customFormat="1" ht="16.2" x14ac:dyDescent="0.3">
      <c r="B469" s="17">
        <v>436</v>
      </c>
      <c r="C469" s="18">
        <f>Price!B437/Price!B436-1</f>
        <v>1.48989372785997E-2</v>
      </c>
      <c r="D469" s="18">
        <f>Price!C437/Price!C436-1</f>
        <v>-3.2658393207041225E-4</v>
      </c>
      <c r="E469" s="18">
        <f>Price!D437/Price!D436-1</f>
        <v>2.6755765541184306E-3</v>
      </c>
      <c r="F469" s="18">
        <f>Price!E437/Price!E436-1</f>
        <v>-3.5377358490565891E-3</v>
      </c>
      <c r="G469" s="18">
        <f>Price!F437/Price!F436-1</f>
        <v>-1.507131713839982E-2</v>
      </c>
      <c r="H469" s="18">
        <f>Price!G437/Price!G436-1</f>
        <v>6.0180541624872408E-3</v>
      </c>
      <c r="I469" s="18">
        <f>Price!H437/Price!H436-1</f>
        <v>1.2494793835901685E-2</v>
      </c>
      <c r="J469" s="18">
        <f>Price!I437/Price!I436-1</f>
        <v>-3.4168254832561917E-2</v>
      </c>
      <c r="K469" s="18">
        <f>Price!J437/Price!J436-1</f>
        <v>2.2900763358778553E-2</v>
      </c>
      <c r="L469" s="18">
        <f>Price!K437/Price!K436-1</f>
        <v>1.0749185667752403E-2</v>
      </c>
      <c r="M469" s="19"/>
      <c r="N469" s="18">
        <f t="shared" si="62"/>
        <v>1.6633419105549275E-3</v>
      </c>
      <c r="O469" s="21">
        <f t="shared" si="63"/>
        <v>166.33419105549274</v>
      </c>
      <c r="P469" s="21">
        <f t="shared" si="64"/>
        <v>1.6468937944725308E-2</v>
      </c>
      <c r="Q469" s="18">
        <f t="shared" si="65"/>
        <v>2.1105793205919595E-2</v>
      </c>
      <c r="R469" s="25">
        <f t="shared" si="66"/>
        <v>2.7088992310420137E-2</v>
      </c>
      <c r="S469" s="18">
        <f t="shared" si="67"/>
        <v>3.8312478775422251E-2</v>
      </c>
      <c r="T469" s="19">
        <f t="shared" si="68"/>
        <v>9.8728736386248864E-4</v>
      </c>
      <c r="U469" s="19">
        <f t="shared" si="68"/>
        <v>1.2671696129546457E-3</v>
      </c>
      <c r="V469" s="19">
        <f t="shared" si="68"/>
        <v>1.7921821655399899E-3</v>
      </c>
      <c r="W469" s="19"/>
      <c r="X469" s="19"/>
      <c r="Y469" s="19"/>
      <c r="Z469" s="19"/>
      <c r="AA469" s="19"/>
      <c r="AB469" s="19"/>
      <c r="AC469" s="19"/>
      <c r="AD469" s="20"/>
    </row>
    <row r="470" spans="2:30" s="17" customFormat="1" ht="16.2" x14ac:dyDescent="0.3">
      <c r="B470" s="17">
        <v>437</v>
      </c>
      <c r="C470" s="18">
        <f>Price!B438/Price!B437-1</f>
        <v>-2.8128528898470395E-2</v>
      </c>
      <c r="D470" s="18">
        <f>Price!C438/Price!C437-1</f>
        <v>2.4501796798432895E-3</v>
      </c>
      <c r="E470" s="18">
        <f>Price!D438/Price!D437-1</f>
        <v>4.4647505987711611E-3</v>
      </c>
      <c r="F470" s="18">
        <f>Price!E438/Price!E437-1</f>
        <v>-3.516483516483504E-2</v>
      </c>
      <c r="G470" s="18">
        <f>Price!F438/Price!F437-1</f>
        <v>-1.4550825751503682E-3</v>
      </c>
      <c r="H470" s="18">
        <f>Price!G438/Price!G437-1</f>
        <v>-2.4592888002658575E-2</v>
      </c>
      <c r="I470" s="18">
        <f>Price!H438/Price!H437-1</f>
        <v>-1.254627725215951E-2</v>
      </c>
      <c r="J470" s="18">
        <f>Price!I438/Price!I437-1</f>
        <v>-3.5095137420718792E-2</v>
      </c>
      <c r="K470" s="18">
        <f>Price!J438/Price!J437-1</f>
        <v>-1.6583747927031545E-2</v>
      </c>
      <c r="L470" s="18">
        <f>Price!K438/Price!K437-1</f>
        <v>-1.9336126329358994E-3</v>
      </c>
      <c r="M470" s="19"/>
      <c r="N470" s="18">
        <f t="shared" si="62"/>
        <v>-1.4858517959534568E-2</v>
      </c>
      <c r="O470" s="21">
        <f t="shared" si="63"/>
        <v>-1485.8517959534568</v>
      </c>
      <c r="P470" s="21">
        <f t="shared" si="64"/>
        <v>1.5350448025301385E-2</v>
      </c>
      <c r="Q470" s="18">
        <f t="shared" si="65"/>
        <v>1.9672390698636012E-2</v>
      </c>
      <c r="R470" s="25">
        <f t="shared" si="66"/>
        <v>2.5249240109747037E-2</v>
      </c>
      <c r="S470" s="18">
        <f t="shared" si="67"/>
        <v>3.5710482129234299E-2</v>
      </c>
      <c r="T470" s="19">
        <f t="shared" si="68"/>
        <v>9.202356227143299E-4</v>
      </c>
      <c r="U470" s="19">
        <f t="shared" si="68"/>
        <v>1.1811096348888456E-3</v>
      </c>
      <c r="V470" s="19">
        <f t="shared" si="68"/>
        <v>1.6704658962422585E-3</v>
      </c>
      <c r="W470" s="19"/>
      <c r="X470" s="19"/>
      <c r="Y470" s="19"/>
      <c r="Z470" s="19"/>
      <c r="AA470" s="19"/>
      <c r="AB470" s="19"/>
      <c r="AC470" s="19"/>
      <c r="AD470" s="20"/>
    </row>
    <row r="471" spans="2:30" s="17" customFormat="1" ht="16.2" x14ac:dyDescent="0.3">
      <c r="B471" s="17">
        <v>438</v>
      </c>
      <c r="C471" s="18">
        <f>Price!B439/Price!B438-1</f>
        <v>-7.2884757578959292E-3</v>
      </c>
      <c r="D471" s="18">
        <f>Price!C439/Price!C438-1</f>
        <v>-3.0959752321982892E-3</v>
      </c>
      <c r="E471" s="18">
        <f>Price!D439/Price!D438-1</f>
        <v>-1.2375756476213917E-2</v>
      </c>
      <c r="F471" s="18">
        <f>Price!E439/Price!E438-1</f>
        <v>-2.698440511652378E-2</v>
      </c>
      <c r="G471" s="18">
        <f>Price!F439/Price!F438-1</f>
        <v>3.7012324852390144E-3</v>
      </c>
      <c r="H471" s="18">
        <f>Price!G439/Price!G438-1</f>
        <v>-1.4310051107325306E-2</v>
      </c>
      <c r="I471" s="18">
        <f>Price!H439/Price!H438-1</f>
        <v>-3.3326390335347567E-3</v>
      </c>
      <c r="J471" s="18">
        <f>Price!I439/Price!I438-1</f>
        <v>-1.3146362839614456E-3</v>
      </c>
      <c r="K471" s="18">
        <f>Price!J439/Price!J438-1</f>
        <v>2.6138279932546471E-2</v>
      </c>
      <c r="L471" s="18">
        <f>Price!K439/Price!K438-1</f>
        <v>2.0988052954472147E-2</v>
      </c>
      <c r="M471" s="19"/>
      <c r="N471" s="18">
        <f t="shared" si="62"/>
        <v>-1.7874373635395791E-3</v>
      </c>
      <c r="O471" s="21">
        <f t="shared" si="63"/>
        <v>-178.7437363539579</v>
      </c>
      <c r="P471" s="21">
        <f t="shared" si="64"/>
        <v>1.5871338831785781E-2</v>
      </c>
      <c r="Q471" s="18">
        <f t="shared" si="65"/>
        <v>2.0339939127163881E-2</v>
      </c>
      <c r="R471" s="25">
        <f t="shared" si="66"/>
        <v>2.6106029242038573E-2</v>
      </c>
      <c r="S471" s="18">
        <f t="shared" si="67"/>
        <v>3.6922255349506695E-2</v>
      </c>
      <c r="T471" s="19">
        <f t="shared" si="68"/>
        <v>9.5146222110945576E-4</v>
      </c>
      <c r="U471" s="19">
        <f t="shared" si="68"/>
        <v>1.2211885400289228E-3</v>
      </c>
      <c r="V471" s="19">
        <f t="shared" si="68"/>
        <v>1.7271502566247124E-3</v>
      </c>
      <c r="W471" s="19"/>
      <c r="X471" s="19"/>
      <c r="Y471" s="19"/>
      <c r="Z471" s="19"/>
      <c r="AA471" s="19"/>
      <c r="AB471" s="19"/>
      <c r="AC471" s="19"/>
      <c r="AD471" s="20"/>
    </row>
    <row r="472" spans="2:30" s="17" customFormat="1" ht="16.2" x14ac:dyDescent="0.3">
      <c r="B472" s="17">
        <v>439</v>
      </c>
      <c r="C472" s="18">
        <f>Price!B440/Price!B439-1</f>
        <v>-8.4060438391146963E-3</v>
      </c>
      <c r="D472" s="18">
        <f>Price!C440/Price!C439-1</f>
        <v>-1.7571101667211542E-2</v>
      </c>
      <c r="E472" s="18">
        <f>Price!D440/Price!D439-1</f>
        <v>-3.3852936545426537E-3</v>
      </c>
      <c r="F472" s="18">
        <f>Price!E440/Price!E439-1</f>
        <v>6.3028993336935457E-3</v>
      </c>
      <c r="G472" s="18">
        <f>Price!F440/Price!F439-1</f>
        <v>-3.565291557439676E-3</v>
      </c>
      <c r="H472" s="18">
        <f>Price!G440/Price!G439-1</f>
        <v>-5.1849291393017971E-3</v>
      </c>
      <c r="I472" s="18">
        <f>Price!H440/Price!H439-1</f>
        <v>-8.3594566353184518E-4</v>
      </c>
      <c r="J472" s="18">
        <f>Price!I440/Price!I439-1</f>
        <v>4.8998098581247707E-3</v>
      </c>
      <c r="K472" s="18">
        <f>Price!J440/Price!J439-1</f>
        <v>-1.1503697617091246E-2</v>
      </c>
      <c r="L472" s="18">
        <f>Price!K440/Price!K439-1</f>
        <v>-4.6489563567362446E-2</v>
      </c>
      <c r="M472" s="19"/>
      <c r="N472" s="18">
        <f t="shared" si="62"/>
        <v>-8.5739157513777583E-3</v>
      </c>
      <c r="O472" s="21">
        <f t="shared" si="63"/>
        <v>-857.39157513777582</v>
      </c>
      <c r="P472" s="21">
        <f t="shared" si="64"/>
        <v>1.5104774602982395E-2</v>
      </c>
      <c r="Q472" s="18">
        <f t="shared" si="65"/>
        <v>1.935754753965041E-2</v>
      </c>
      <c r="R472" s="25">
        <f t="shared" si="66"/>
        <v>2.4845143290000066E-2</v>
      </c>
      <c r="S472" s="18">
        <f t="shared" si="67"/>
        <v>3.5138960285514179E-2</v>
      </c>
      <c r="T472" s="19">
        <f t="shared" si="68"/>
        <v>9.0550788093119469E-4</v>
      </c>
      <c r="U472" s="19">
        <f t="shared" si="68"/>
        <v>1.1622067829552207E-3</v>
      </c>
      <c r="V472" s="19">
        <f t="shared" si="68"/>
        <v>1.6437312320213464E-3</v>
      </c>
      <c r="W472" s="19"/>
      <c r="X472" s="19"/>
      <c r="Y472" s="19"/>
      <c r="Z472" s="19"/>
      <c r="AA472" s="19"/>
      <c r="AB472" s="19"/>
      <c r="AC472" s="19"/>
      <c r="AD472" s="20"/>
    </row>
    <row r="473" spans="2:30" s="17" customFormat="1" ht="16.2" x14ac:dyDescent="0.3">
      <c r="B473" s="17">
        <v>440</v>
      </c>
      <c r="C473" s="18">
        <f>Price!B441/Price!B440-1</f>
        <v>1.0838072754587369E-2</v>
      </c>
      <c r="D473" s="18">
        <f>Price!C441/Price!C440-1</f>
        <v>1.4141918309624746E-3</v>
      </c>
      <c r="E473" s="18">
        <f>Price!D441/Price!D440-1</f>
        <v>-7.3860494509834229E-3</v>
      </c>
      <c r="F473" s="18">
        <f>Price!E441/Price!E440-1</f>
        <v>3.2748747315676674E-2</v>
      </c>
      <c r="G473" s="18">
        <f>Price!F441/Price!F440-1</f>
        <v>7.3637934235670777E-4</v>
      </c>
      <c r="H473" s="18">
        <f>Price!G441/Price!G440-1</f>
        <v>6.2543432939541344E-3</v>
      </c>
      <c r="I473" s="18">
        <f>Price!H441/Price!H440-1</f>
        <v>0</v>
      </c>
      <c r="J473" s="18">
        <f>Price!I441/Price!I440-1</f>
        <v>8.0780147005312664E-3</v>
      </c>
      <c r="K473" s="18">
        <f>Price!J441/Price!J440-1</f>
        <v>-1.995012468827928E-2</v>
      </c>
      <c r="L473" s="18">
        <f>Price!K441/Price!K440-1</f>
        <v>-6.9651741293532687E-3</v>
      </c>
      <c r="M473" s="19"/>
      <c r="N473" s="18">
        <f t="shared" si="62"/>
        <v>2.5768400969452656E-3</v>
      </c>
      <c r="O473" s="21">
        <f t="shared" si="63"/>
        <v>257.68400969452654</v>
      </c>
      <c r="P473" s="21">
        <f t="shared" si="64"/>
        <v>1.3870557946645415E-2</v>
      </c>
      <c r="Q473" s="18">
        <f t="shared" si="65"/>
        <v>1.7775835251500532E-2</v>
      </c>
      <c r="R473" s="25">
        <f t="shared" si="66"/>
        <v>2.2815037546380267E-2</v>
      </c>
      <c r="S473" s="18">
        <f t="shared" si="67"/>
        <v>3.2267742990938854E-2</v>
      </c>
      <c r="T473" s="19">
        <f t="shared" si="68"/>
        <v>8.3151850085338693E-4</v>
      </c>
      <c r="U473" s="19">
        <f t="shared" si="68"/>
        <v>1.0672424417231489E-3</v>
      </c>
      <c r="V473" s="19">
        <f t="shared" si="68"/>
        <v>1.5094213519717967E-3</v>
      </c>
      <c r="W473" s="19"/>
      <c r="X473" s="19"/>
      <c r="Y473" s="19"/>
      <c r="Z473" s="19"/>
      <c r="AA473" s="19"/>
      <c r="AB473" s="19"/>
      <c r="AC473" s="19"/>
      <c r="AD473" s="20"/>
    </row>
    <row r="474" spans="2:30" s="17" customFormat="1" ht="16.2" x14ac:dyDescent="0.3">
      <c r="B474" s="17">
        <v>441</v>
      </c>
      <c r="C474" s="18">
        <f>Price!B442/Price!B441-1</f>
        <v>-5.9554140127388577E-2</v>
      </c>
      <c r="D474" s="18">
        <f>Price!C442/Price!C441-1</f>
        <v>-7.9747466356536734E-3</v>
      </c>
      <c r="E474" s="18">
        <f>Price!D442/Price!D441-1</f>
        <v>-1.403313304948739E-2</v>
      </c>
      <c r="F474" s="18">
        <f>Price!E442/Price!E441-1</f>
        <v>2.252642522959647E-3</v>
      </c>
      <c r="G474" s="18">
        <f>Price!F442/Price!F441-1</f>
        <v>-2.0251253911102163E-3</v>
      </c>
      <c r="H474" s="18">
        <f>Price!G442/Price!G441-1</f>
        <v>-2.4171270718231996E-2</v>
      </c>
      <c r="I474" s="18">
        <f>Price!H442/Price!H441-1</f>
        <v>0</v>
      </c>
      <c r="J474" s="18">
        <f>Price!I442/Price!I441-1</f>
        <v>-6.6416401963615979E-3</v>
      </c>
      <c r="K474" s="18">
        <f>Price!J442/Price!J441-1</f>
        <v>-1.3570822731128196E-2</v>
      </c>
      <c r="L474" s="18">
        <f>Price!K442/Price!K441-1</f>
        <v>6.0120240480963094E-3</v>
      </c>
      <c r="M474" s="19"/>
      <c r="N474" s="18">
        <f t="shared" si="62"/>
        <v>-1.1970621227830569E-2</v>
      </c>
      <c r="O474" s="21">
        <f t="shared" si="63"/>
        <v>-1197.062122783057</v>
      </c>
      <c r="P474" s="21">
        <f t="shared" si="64"/>
        <v>1.8950556116644365E-2</v>
      </c>
      <c r="Q474" s="18">
        <f t="shared" si="65"/>
        <v>2.4286114859226392E-2</v>
      </c>
      <c r="R474" s="25">
        <f t="shared" si="66"/>
        <v>3.1170890961209875E-2</v>
      </c>
      <c r="S474" s="18">
        <f t="shared" si="67"/>
        <v>4.4085585933847267E-2</v>
      </c>
      <c r="T474" s="19">
        <f t="shared" si="68"/>
        <v>1.1360565359420961E-3</v>
      </c>
      <c r="U474" s="19">
        <f t="shared" si="68"/>
        <v>1.4581127781402945E-3</v>
      </c>
      <c r="V474" s="19">
        <f t="shared" si="68"/>
        <v>2.0622367279119211E-3</v>
      </c>
      <c r="W474" s="19"/>
      <c r="X474" s="19"/>
      <c r="Y474" s="19"/>
      <c r="Z474" s="19"/>
      <c r="AA474" s="19"/>
      <c r="AB474" s="19"/>
      <c r="AC474" s="19"/>
      <c r="AD474" s="20"/>
    </row>
    <row r="475" spans="2:30" s="17" customFormat="1" ht="16.2" x14ac:dyDescent="0.3">
      <c r="B475" s="17">
        <v>442</v>
      </c>
      <c r="C475" s="18">
        <f>Price!B443/Price!B442-1</f>
        <v>-3.0251721413252053E-2</v>
      </c>
      <c r="D475" s="18">
        <f>Price!C443/Price!C442-1</f>
        <v>-3.8686987104337711E-2</v>
      </c>
      <c r="E475" s="18">
        <f>Price!D443/Price!D442-1</f>
        <v>-2.0057846236631538E-2</v>
      </c>
      <c r="F475" s="18">
        <f>Price!E443/Price!E442-1</f>
        <v>-6.1030428769017875E-2</v>
      </c>
      <c r="G475" s="18">
        <f>Price!F443/Price!F442-1</f>
        <v>-7.5466109572380757E-3</v>
      </c>
      <c r="H475" s="18">
        <f>Price!G443/Price!G442-1</f>
        <v>-1.0615711252653925E-2</v>
      </c>
      <c r="I475" s="18">
        <f>Price!H443/Price!H442-1</f>
        <v>-1.6732901066722428E-2</v>
      </c>
      <c r="J475" s="18">
        <f>Price!I443/Price!I442-1</f>
        <v>-4.2514534883720922E-2</v>
      </c>
      <c r="K475" s="18">
        <f>Price!J443/Price!J442-1</f>
        <v>-7.7386070507308724E-2</v>
      </c>
      <c r="L475" s="18">
        <f>Price!K443/Price!K442-1</f>
        <v>-3.8180610889774202E-2</v>
      </c>
      <c r="M475" s="19"/>
      <c r="N475" s="18">
        <f t="shared" si="62"/>
        <v>-3.4300342308065744E-2</v>
      </c>
      <c r="O475" s="21">
        <f t="shared" si="63"/>
        <v>-3430.0342308065742</v>
      </c>
      <c r="P475" s="21">
        <f t="shared" si="64"/>
        <v>2.2304031772703358E-2</v>
      </c>
      <c r="Q475" s="18">
        <f t="shared" si="65"/>
        <v>2.8583766836264502E-2</v>
      </c>
      <c r="R475" s="25">
        <f t="shared" si="66"/>
        <v>3.668686755697198E-2</v>
      </c>
      <c r="S475" s="18">
        <f t="shared" si="67"/>
        <v>5.1886936896967821E-2</v>
      </c>
      <c r="T475" s="19">
        <f t="shared" si="68"/>
        <v>1.3370922160423975E-3</v>
      </c>
      <c r="U475" s="19">
        <f t="shared" si="68"/>
        <v>1.7161392801165265E-3</v>
      </c>
      <c r="V475" s="19">
        <f t="shared" si="68"/>
        <v>2.4271685336867037E-3</v>
      </c>
      <c r="W475" s="19"/>
      <c r="X475" s="19"/>
      <c r="Y475" s="19"/>
      <c r="Z475" s="19"/>
      <c r="AA475" s="19"/>
      <c r="AB475" s="19"/>
      <c r="AC475" s="19"/>
      <c r="AD475" s="20"/>
    </row>
    <row r="476" spans="2:30" s="17" customFormat="1" ht="16.2" x14ac:dyDescent="0.3">
      <c r="B476" s="17">
        <v>443</v>
      </c>
      <c r="C476" s="18">
        <f>Price!B444/Price!B443-1</f>
        <v>6.0412059131649265E-2</v>
      </c>
      <c r="D476" s="18">
        <f>Price!C444/Price!C443-1</f>
        <v>3.3797909407665472E-2</v>
      </c>
      <c r="E476" s="18">
        <f>Price!D444/Price!D443-1</f>
        <v>6.2146504859700302E-2</v>
      </c>
      <c r="F476" s="18">
        <f>Price!E444/Price!E443-1</f>
        <v>3.2774811268642789E-2</v>
      </c>
      <c r="G476" s="18">
        <f>Price!F444/Price!F443-1</f>
        <v>9.7121594076821083E-3</v>
      </c>
      <c r="H476" s="18">
        <f>Price!G444/Price!G443-1</f>
        <v>1.7525035765379116E-2</v>
      </c>
      <c r="I476" s="18">
        <f>Price!H444/Price!H443-1</f>
        <v>4.3182301637949339E-2</v>
      </c>
      <c r="J476" s="18">
        <f>Price!I444/Price!I443-1</f>
        <v>3.4686907020872848E-2</v>
      </c>
      <c r="K476" s="18">
        <f>Price!J444/Price!J443-1</f>
        <v>9.8788443616030008E-2</v>
      </c>
      <c r="L476" s="18">
        <f>Price!K444/Price!K443-1</f>
        <v>4.5909561615464334E-2</v>
      </c>
      <c r="M476" s="19"/>
      <c r="N476" s="18">
        <f t="shared" si="62"/>
        <v>4.3893569373103555E-2</v>
      </c>
      <c r="O476" s="21">
        <f t="shared" si="63"/>
        <v>4389.3569373103555</v>
      </c>
      <c r="P476" s="21">
        <f t="shared" si="64"/>
        <v>2.5381593544835754E-2</v>
      </c>
      <c r="Q476" s="18">
        <f t="shared" si="65"/>
        <v>3.2527820943400988E-2</v>
      </c>
      <c r="R476" s="25">
        <f t="shared" si="66"/>
        <v>4.174900620003115E-2</v>
      </c>
      <c r="S476" s="18">
        <f t="shared" si="67"/>
        <v>5.9046416182797386E-2</v>
      </c>
      <c r="T476" s="19">
        <f t="shared" si="68"/>
        <v>1.5215872854470228E-3</v>
      </c>
      <c r="U476" s="19">
        <f t="shared" si="68"/>
        <v>1.9529361381000767E-3</v>
      </c>
      <c r="V476" s="19">
        <f t="shared" si="68"/>
        <v>2.7620748488282857E-3</v>
      </c>
      <c r="W476" s="19"/>
      <c r="X476" s="19"/>
      <c r="Y476" s="19"/>
      <c r="Z476" s="19"/>
      <c r="AA476" s="19"/>
      <c r="AB476" s="19"/>
      <c r="AC476" s="19"/>
      <c r="AD476" s="20"/>
    </row>
    <row r="477" spans="2:30" s="17" customFormat="1" ht="16.2" x14ac:dyDescent="0.3">
      <c r="B477" s="17">
        <v>444</v>
      </c>
      <c r="C477" s="18">
        <f>Price!B445/Price!B444-1</f>
        <v>3.6223929747529748E-3</v>
      </c>
      <c r="D477" s="18">
        <f>Price!C445/Price!C444-1</f>
        <v>0</v>
      </c>
      <c r="E477" s="18">
        <f>Price!D445/Price!D444-1</f>
        <v>8.6337258145816609E-3</v>
      </c>
      <c r="F477" s="18">
        <f>Price!E445/Price!E444-1</f>
        <v>1.8898199322517462E-2</v>
      </c>
      <c r="G477" s="18">
        <f>Price!F445/Price!F444-1</f>
        <v>2.7136231428346314E-3</v>
      </c>
      <c r="H477" s="18">
        <f>Price!G445/Price!G444-1</f>
        <v>8.7873462214411724E-3</v>
      </c>
      <c r="I477" s="18">
        <f>Price!H445/Price!H444-1</f>
        <v>8.3605220228386568E-3</v>
      </c>
      <c r="J477" s="18">
        <f>Price!I445/Price!I444-1</f>
        <v>2.9416079812206508E-2</v>
      </c>
      <c r="K477" s="18">
        <f>Price!J445/Price!J444-1</f>
        <v>4.0712468193384144E-2</v>
      </c>
      <c r="L477" s="18">
        <f>Price!K445/Price!K444-1</f>
        <v>7.9207920792079278E-3</v>
      </c>
      <c r="M477" s="19"/>
      <c r="N477" s="18">
        <f t="shared" si="62"/>
        <v>1.2906514958376514E-2</v>
      </c>
      <c r="O477" s="21">
        <f t="shared" si="63"/>
        <v>1290.6514958376515</v>
      </c>
      <c r="P477" s="21">
        <f t="shared" si="64"/>
        <v>1.2991676412137384E-2</v>
      </c>
      <c r="Q477" s="18">
        <f t="shared" si="65"/>
        <v>1.6649503245023525E-2</v>
      </c>
      <c r="R477" s="25">
        <f t="shared" si="66"/>
        <v>2.1369406066684058E-2</v>
      </c>
      <c r="S477" s="18">
        <f t="shared" si="67"/>
        <v>3.022315880160234E-2</v>
      </c>
      <c r="T477" s="19">
        <f t="shared" si="68"/>
        <v>7.7883091187441679E-4</v>
      </c>
      <c r="U477" s="19">
        <f t="shared" si="68"/>
        <v>9.9961865337362633E-4</v>
      </c>
      <c r="V477" s="19">
        <f t="shared" si="68"/>
        <v>1.4137797376154687E-3</v>
      </c>
      <c r="W477" s="19"/>
      <c r="X477" s="19"/>
      <c r="Y477" s="19"/>
      <c r="Z477" s="19"/>
      <c r="AA477" s="19"/>
      <c r="AB477" s="19"/>
      <c r="AC477" s="19"/>
      <c r="AD477" s="20"/>
    </row>
    <row r="478" spans="2:30" s="17" customFormat="1" ht="16.2" x14ac:dyDescent="0.3">
      <c r="B478" s="17">
        <v>445</v>
      </c>
      <c r="C478" s="18">
        <f>Price!B446/Price!B445-1</f>
        <v>-2.1874658208453912E-4</v>
      </c>
      <c r="D478" s="18">
        <f>Price!C446/Price!C445-1</f>
        <v>1.862150320188749E-2</v>
      </c>
      <c r="E478" s="18">
        <f>Price!D446/Price!D445-1</f>
        <v>6.7491895078102049E-2</v>
      </c>
      <c r="F478" s="18">
        <f>Price!E446/Price!E445-1</f>
        <v>4.2169728783902016E-2</v>
      </c>
      <c r="G478" s="18">
        <f>Price!F446/Price!F445-1</f>
        <v>-7.5261533830059957E-3</v>
      </c>
      <c r="H478" s="18">
        <f>Price!G446/Price!G445-1</f>
        <v>1.6376306620208947E-2</v>
      </c>
      <c r="I478" s="18">
        <f>Price!H446/Price!H445-1</f>
        <v>1.6177957532861553E-2</v>
      </c>
      <c r="J478" s="18">
        <f>Price!I446/Price!I445-1</f>
        <v>5.4585619610917124E-2</v>
      </c>
      <c r="K478" s="18">
        <f>Price!J446/Price!J445-1</f>
        <v>2.4449877750611249E-2</v>
      </c>
      <c r="L478" s="18">
        <f>Price!K446/Price!K445-1</f>
        <v>5.0425671250818649E-2</v>
      </c>
      <c r="M478" s="19"/>
      <c r="N478" s="18">
        <f t="shared" si="62"/>
        <v>2.8255365986421855E-2</v>
      </c>
      <c r="O478" s="21">
        <f t="shared" si="63"/>
        <v>2825.5365986421857</v>
      </c>
      <c r="P478" s="21">
        <f t="shared" si="64"/>
        <v>2.450233665243183E-2</v>
      </c>
      <c r="Q478" s="18">
        <f t="shared" si="65"/>
        <v>3.140100789642486E-2</v>
      </c>
      <c r="R478" s="25">
        <f t="shared" si="66"/>
        <v>4.030275731153847E-2</v>
      </c>
      <c r="S478" s="18">
        <f t="shared" si="67"/>
        <v>5.7000958780417763E-2</v>
      </c>
      <c r="T478" s="19">
        <f t="shared" si="68"/>
        <v>1.4688771943426099E-3</v>
      </c>
      <c r="U478" s="19">
        <f t="shared" si="68"/>
        <v>1.8852834685852199E-3</v>
      </c>
      <c r="V478" s="19">
        <f t="shared" si="68"/>
        <v>2.6663923872886743E-3</v>
      </c>
      <c r="W478" s="19"/>
      <c r="X478" s="19"/>
      <c r="Y478" s="19"/>
      <c r="Z478" s="19"/>
      <c r="AA478" s="19"/>
      <c r="AB478" s="19"/>
      <c r="AC478" s="19"/>
      <c r="AD478" s="20"/>
    </row>
    <row r="479" spans="2:30" s="17" customFormat="1" ht="16.2" x14ac:dyDescent="0.3">
      <c r="B479" s="17">
        <v>446</v>
      </c>
      <c r="C479" s="18">
        <f>Price!B447/Price!B446-1</f>
        <v>6.7826277212557073E-3</v>
      </c>
      <c r="D479" s="18">
        <f>Price!C447/Price!C446-1</f>
        <v>0</v>
      </c>
      <c r="E479" s="18">
        <f>Price!D447/Price!D446-1</f>
        <v>-2.1607087124576818E-2</v>
      </c>
      <c r="F479" s="18">
        <f>Price!E447/Price!E446-1</f>
        <v>-2.2834116856951026E-2</v>
      </c>
      <c r="G479" s="18">
        <f>Price!F447/Price!F446-1</f>
        <v>-1.29167614569905E-2</v>
      </c>
      <c r="H479" s="18">
        <f>Price!G447/Price!G446-1</f>
        <v>-3.4281796366120165E-4</v>
      </c>
      <c r="I479" s="18">
        <f>Price!H447/Price!H446-1</f>
        <v>3.1840796019901862E-3</v>
      </c>
      <c r="J479" s="18">
        <f>Price!I447/Price!I446-1</f>
        <v>-7.2302182579904173E-3</v>
      </c>
      <c r="K479" s="18">
        <f>Price!J447/Price!J446-1</f>
        <v>-1.1137629276054106E-2</v>
      </c>
      <c r="L479" s="18">
        <f>Price!K447/Price!K446-1</f>
        <v>1.776807980049866E-2</v>
      </c>
      <c r="M479" s="19"/>
      <c r="N479" s="18">
        <f t="shared" si="62"/>
        <v>-4.8333843812479512E-3</v>
      </c>
      <c r="O479" s="21">
        <f t="shared" si="63"/>
        <v>-483.33843812479512</v>
      </c>
      <c r="P479" s="21">
        <f t="shared" si="64"/>
        <v>1.2779224524520155E-2</v>
      </c>
      <c r="Q479" s="18">
        <f t="shared" si="65"/>
        <v>1.6377235195844757E-2</v>
      </c>
      <c r="R479" s="25">
        <f t="shared" si="66"/>
        <v>2.1019953808784173E-2</v>
      </c>
      <c r="S479" s="18">
        <f t="shared" si="67"/>
        <v>2.9728921804508038E-2</v>
      </c>
      <c r="T479" s="19">
        <f t="shared" si="68"/>
        <v>7.6609474972618276E-4</v>
      </c>
      <c r="U479" s="19">
        <f t="shared" si="68"/>
        <v>9.8327196622798496E-4</v>
      </c>
      <c r="V479" s="19">
        <f t="shared" si="68"/>
        <v>1.3906603060345848E-3</v>
      </c>
      <c r="W479" s="19"/>
      <c r="X479" s="19"/>
      <c r="Y479" s="19"/>
      <c r="Z479" s="19"/>
      <c r="AA479" s="19"/>
      <c r="AB479" s="19"/>
      <c r="AC479" s="19"/>
      <c r="AD479" s="20"/>
    </row>
    <row r="480" spans="2:30" s="17" customFormat="1" ht="16.2" x14ac:dyDescent="0.3">
      <c r="B480" s="17">
        <v>447</v>
      </c>
      <c r="C480" s="18">
        <f>Price!B448/Price!B447-1</f>
        <v>-7.3888949255677128E-3</v>
      </c>
      <c r="D480" s="18">
        <f>Price!C448/Price!C447-1</f>
        <v>-1.8198362147406888E-3</v>
      </c>
      <c r="E480" s="18">
        <f>Price!D448/Price!D447-1</f>
        <v>-2.3188476921944368E-2</v>
      </c>
      <c r="F480" s="18">
        <f>Price!E448/Price!E447-1</f>
        <v>1.0824742268041199E-2</v>
      </c>
      <c r="G480" s="18">
        <f>Price!F448/Price!F447-1</f>
        <v>1.1930217669654297E-2</v>
      </c>
      <c r="H480" s="18">
        <f>Price!G448/Price!G447-1</f>
        <v>9.6021947873798918E-3</v>
      </c>
      <c r="I480" s="18">
        <f>Price!H448/Price!H447-1</f>
        <v>-5.9512001586986552E-3</v>
      </c>
      <c r="J480" s="18">
        <f>Price!I448/Price!I447-1</f>
        <v>-6.2687176694799951E-2</v>
      </c>
      <c r="K480" s="18">
        <f>Price!J448/Price!J447-1</f>
        <v>0</v>
      </c>
      <c r="L480" s="18">
        <f>Price!K448/Price!K447-1</f>
        <v>2.9402756508422723E-2</v>
      </c>
      <c r="M480" s="19"/>
      <c r="N480" s="18">
        <f t="shared" si="62"/>
        <v>-3.9275673682253268E-3</v>
      </c>
      <c r="O480" s="21">
        <f t="shared" si="63"/>
        <v>-392.75673682253267</v>
      </c>
      <c r="P480" s="21">
        <f t="shared" si="64"/>
        <v>2.4994851600650392E-2</v>
      </c>
      <c r="Q480" s="18">
        <f t="shared" si="65"/>
        <v>3.2032191199368475E-2</v>
      </c>
      <c r="R480" s="25">
        <f t="shared" si="66"/>
        <v>4.1112872310443589E-2</v>
      </c>
      <c r="S480" s="18">
        <f t="shared" si="67"/>
        <v>5.8146719883139346E-2</v>
      </c>
      <c r="T480" s="19">
        <f t="shared" si="68"/>
        <v>1.4984027039122972E-3</v>
      </c>
      <c r="U480" s="19">
        <f t="shared" si="68"/>
        <v>1.9231790498548294E-3</v>
      </c>
      <c r="V480" s="19">
        <f t="shared" si="68"/>
        <v>2.7199888310558244E-3</v>
      </c>
      <c r="W480" s="19"/>
      <c r="X480" s="19"/>
      <c r="Y480" s="19"/>
      <c r="Z480" s="19"/>
      <c r="AA480" s="19"/>
      <c r="AB480" s="19"/>
      <c r="AC480" s="19"/>
      <c r="AD480" s="20"/>
    </row>
    <row r="481" spans="2:30" s="17" customFormat="1" ht="16.2" x14ac:dyDescent="0.3">
      <c r="B481" s="17">
        <v>448</v>
      </c>
      <c r="C481" s="18">
        <f>Price!B449/Price!B448-1</f>
        <v>9.3048713738368427E-3</v>
      </c>
      <c r="D481" s="18">
        <f>Price!C449/Price!C448-1</f>
        <v>2.0883401011021929E-2</v>
      </c>
      <c r="E481" s="18">
        <f>Price!D449/Price!D448-1</f>
        <v>1.5813404340836001E-2</v>
      </c>
      <c r="F481" s="18">
        <f>Price!E449/Price!E448-1</f>
        <v>1.8187999320074866E-2</v>
      </c>
      <c r="G481" s="18">
        <f>Price!F449/Price!F448-1</f>
        <v>2.0014108253961327E-2</v>
      </c>
      <c r="H481" s="18">
        <f>Price!G449/Price!G448-1</f>
        <v>1.6983695652172948E-3</v>
      </c>
      <c r="I481" s="18">
        <f>Price!H449/Price!H448-1</f>
        <v>3.0931949710636619E-2</v>
      </c>
      <c r="J481" s="18">
        <f>Price!I449/Price!I448-1</f>
        <v>2.933701256263177E-2</v>
      </c>
      <c r="K481" s="18">
        <f>Price!J449/Price!J448-1</f>
        <v>3.2180209171359664E-2</v>
      </c>
      <c r="L481" s="18">
        <f>Price!K449/Price!K448-1</f>
        <v>1.6364177328176188E-2</v>
      </c>
      <c r="M481" s="19"/>
      <c r="N481" s="18">
        <f t="shared" si="62"/>
        <v>1.9471550263775249E-2</v>
      </c>
      <c r="O481" s="21">
        <f t="shared" si="63"/>
        <v>1947.1550263775248</v>
      </c>
      <c r="P481" s="21">
        <f t="shared" si="64"/>
        <v>9.6401845173703215E-3</v>
      </c>
      <c r="Q481" s="18">
        <f t="shared" si="65"/>
        <v>1.2354393560374755E-2</v>
      </c>
      <c r="R481" s="25">
        <f t="shared" si="66"/>
        <v>1.5856692467877995E-2</v>
      </c>
      <c r="S481" s="18">
        <f t="shared" si="67"/>
        <v>2.2426422757345875E-2</v>
      </c>
      <c r="T481" s="19">
        <f t="shared" si="68"/>
        <v>5.7791415519607584E-4</v>
      </c>
      <c r="U481" s="19">
        <f t="shared" si="68"/>
        <v>7.4174478795701541E-4</v>
      </c>
      <c r="V481" s="19">
        <f t="shared" si="68"/>
        <v>1.0490638086397862E-3</v>
      </c>
      <c r="W481" s="19"/>
      <c r="X481" s="19"/>
      <c r="Y481" s="19"/>
      <c r="Z481" s="19"/>
      <c r="AA481" s="19"/>
      <c r="AB481" s="19"/>
      <c r="AC481" s="19"/>
      <c r="AD481" s="20"/>
    </row>
    <row r="482" spans="2:30" s="17" customFormat="1" ht="16.2" x14ac:dyDescent="0.3">
      <c r="B482" s="17">
        <v>449</v>
      </c>
      <c r="C482" s="18">
        <f>Price!B450/Price!B449-1</f>
        <v>1.8004338394793873E-2</v>
      </c>
      <c r="D482" s="18">
        <f>Price!C450/Price!C449-1</f>
        <v>1.5504505235814481E-2</v>
      </c>
      <c r="E482" s="18">
        <f>Price!D450/Price!D449-1</f>
        <v>2.979907264296866E-3</v>
      </c>
      <c r="F482" s="18">
        <f>Price!E450/Price!E449-1</f>
        <v>6.6777963272124374E-4</v>
      </c>
      <c r="G482" s="18">
        <f>Price!F450/Price!F449-1</f>
        <v>1.822895668839597E-2</v>
      </c>
      <c r="H482" s="18">
        <f>Price!G450/Price!G449-1</f>
        <v>1.0172939979653517E-3</v>
      </c>
      <c r="I482" s="18">
        <f>Price!H450/Price!H449-1</f>
        <v>1.5873015873015817E-2</v>
      </c>
      <c r="J482" s="18">
        <f>Price!I450/Price!I449-1</f>
        <v>2.1940035273368519E-2</v>
      </c>
      <c r="K482" s="18">
        <f>Price!J450/Price!J449-1</f>
        <v>1.3250194855806585E-2</v>
      </c>
      <c r="L482" s="18">
        <f>Price!K450/Price!K449-1</f>
        <v>1.053864168618257E-2</v>
      </c>
      <c r="M482" s="19"/>
      <c r="N482" s="18">
        <f t="shared" si="62"/>
        <v>1.1800466890236127E-2</v>
      </c>
      <c r="O482" s="21">
        <f t="shared" si="63"/>
        <v>1180.0466890236128</v>
      </c>
      <c r="P482" s="21">
        <f t="shared" si="64"/>
        <v>7.707425239063018E-3</v>
      </c>
      <c r="Q482" s="18">
        <f t="shared" si="65"/>
        <v>9.8774628814391786E-3</v>
      </c>
      <c r="R482" s="25">
        <f t="shared" si="66"/>
        <v>1.2677586358930118E-2</v>
      </c>
      <c r="S482" s="18">
        <f t="shared" si="67"/>
        <v>1.7930152319222972E-2</v>
      </c>
      <c r="T482" s="19">
        <f t="shared" si="68"/>
        <v>4.6204822508781764E-4</v>
      </c>
      <c r="U482" s="19">
        <f t="shared" si="68"/>
        <v>5.9303247664421591E-4</v>
      </c>
      <c r="V482" s="19">
        <f t="shared" si="68"/>
        <v>8.3873714880962412E-4</v>
      </c>
      <c r="W482" s="19"/>
      <c r="X482" s="19"/>
      <c r="Y482" s="19"/>
      <c r="Z482" s="19"/>
      <c r="AA482" s="19"/>
      <c r="AB482" s="19"/>
      <c r="AC482" s="19"/>
      <c r="AD482" s="20"/>
    </row>
    <row r="483" spans="2:30" s="17" customFormat="1" ht="16.2" x14ac:dyDescent="0.3">
      <c r="B483" s="17">
        <v>450</v>
      </c>
      <c r="C483" s="18">
        <f>Price!B451/Price!B450-1</f>
        <v>-2.3865331344555707E-2</v>
      </c>
      <c r="D483" s="18">
        <f>Price!C451/Price!C450-1</f>
        <v>-1.3988808952837717E-2</v>
      </c>
      <c r="E483" s="18">
        <f>Price!D451/Price!D450-1</f>
        <v>1.0848661176585672E-3</v>
      </c>
      <c r="F483" s="18">
        <f>Price!E451/Price!E450-1</f>
        <v>-1.9019019019019034E-2</v>
      </c>
      <c r="G483" s="18">
        <f>Price!F451/Price!F450-1</f>
        <v>-9.8802431685002245E-3</v>
      </c>
      <c r="H483" s="18">
        <f>Price!G451/Price!G450-1</f>
        <v>-2.2018970189701892E-2</v>
      </c>
      <c r="I483" s="18">
        <f>Price!H451/Price!H450-1</f>
        <v>-6.6692073170732113E-3</v>
      </c>
      <c r="J483" s="18">
        <f>Price!I451/Price!I450-1</f>
        <v>-8.2838602788899429E-3</v>
      </c>
      <c r="K483" s="18">
        <f>Price!J451/Price!J450-1</f>
        <v>-6.1538461538462874E-3</v>
      </c>
      <c r="L483" s="18">
        <f>Price!K451/Price!K450-1</f>
        <v>2.0278099652375481E-3</v>
      </c>
      <c r="M483" s="19"/>
      <c r="N483" s="18">
        <f t="shared" si="62"/>
        <v>-1.067666103415279E-2</v>
      </c>
      <c r="O483" s="21">
        <f t="shared" si="63"/>
        <v>-1067.6661034152789</v>
      </c>
      <c r="P483" s="21">
        <f t="shared" si="64"/>
        <v>8.98001907349983E-3</v>
      </c>
      <c r="Q483" s="18">
        <f t="shared" si="65"/>
        <v>1.1508357502264081E-2</v>
      </c>
      <c r="R483" s="25">
        <f t="shared" si="66"/>
        <v>1.4770816943139588E-2</v>
      </c>
      <c r="S483" s="18">
        <f t="shared" si="67"/>
        <v>2.0890648280482531E-2</v>
      </c>
      <c r="T483" s="19">
        <f t="shared" si="68"/>
        <v>5.3833825765006813E-4</v>
      </c>
      <c r="U483" s="19">
        <f t="shared" si="68"/>
        <v>6.9094967337202595E-4</v>
      </c>
      <c r="V483" s="19">
        <f t="shared" si="68"/>
        <v>9.7722330873739756E-4</v>
      </c>
      <c r="W483" s="19"/>
      <c r="X483" s="19"/>
      <c r="Y483" s="19"/>
      <c r="Z483" s="19"/>
      <c r="AA483" s="19"/>
      <c r="AB483" s="19"/>
      <c r="AC483" s="19"/>
      <c r="AD483" s="20"/>
    </row>
    <row r="484" spans="2:30" s="17" customFormat="1" ht="16.2" x14ac:dyDescent="0.3">
      <c r="B484" s="17">
        <v>451</v>
      </c>
      <c r="C484" s="18">
        <f>Price!B452/Price!B451-1</f>
        <v>8.4042785418030341E-3</v>
      </c>
      <c r="D484" s="18">
        <f>Price!C452/Price!C451-1</f>
        <v>-5.9991892987434348E-3</v>
      </c>
      <c r="E484" s="18">
        <f>Price!D452/Price!D451-1</f>
        <v>-1.0713757942958479E-2</v>
      </c>
      <c r="F484" s="18">
        <f>Price!E452/Price!E451-1</f>
        <v>-8.4013605442176842E-2</v>
      </c>
      <c r="G484" s="18">
        <f>Price!F452/Price!F451-1</f>
        <v>-1.3700905600944946E-2</v>
      </c>
      <c r="H484" s="18">
        <f>Price!G452/Price!G451-1</f>
        <v>-1.3855213023900248E-2</v>
      </c>
      <c r="I484" s="18">
        <f>Price!H452/Price!H451-1</f>
        <v>7.2894686361022476E-3</v>
      </c>
      <c r="J484" s="18">
        <f>Price!I452/Price!I451-1</f>
        <v>-2.9374912989001634E-2</v>
      </c>
      <c r="K484" s="18">
        <f>Price!J452/Price!J451-1</f>
        <v>-3.0959752321979561E-3</v>
      </c>
      <c r="L484" s="18">
        <f>Price!K452/Price!K451-1</f>
        <v>2.3128071697022801E-3</v>
      </c>
      <c r="M484" s="19"/>
      <c r="N484" s="18">
        <f t="shared" ref="N484:N489" si="69">SUM(C484:L484)/10</f>
        <v>-1.4274700518231598E-2</v>
      </c>
      <c r="O484" s="21">
        <f t="shared" ref="O484:O489" si="70">N484*$C$2</f>
        <v>-1427.4700518231598</v>
      </c>
      <c r="P484" s="21">
        <f t="shared" ref="P484:P489" si="71">_xlfn.STDEV.S(C484:L484)</f>
        <v>2.6982833385994037E-2</v>
      </c>
      <c r="Q484" s="18">
        <f t="shared" ref="Q484:Q489" si="72">P484*NORMSINV(Q$33)</f>
        <v>3.4579892368649771E-2</v>
      </c>
      <c r="R484" s="25">
        <f t="shared" ref="R484:R489" si="73">P484*NORMSINV(R$33)</f>
        <v>4.4382811360379547E-2</v>
      </c>
      <c r="S484" s="18">
        <f t="shared" ref="S484:S489" si="74">P484*NORMSINV(S$33)</f>
        <v>6.2771457083105442E-2</v>
      </c>
      <c r="T484" s="19">
        <f t="shared" ref="T484:V489" si="75">Q484/SQRT(457)</f>
        <v>1.6175791379268044E-3</v>
      </c>
      <c r="U484" s="19">
        <f t="shared" si="75"/>
        <v>2.0761403469311606E-3</v>
      </c>
      <c r="V484" s="19">
        <f t="shared" si="75"/>
        <v>2.9363249125365573E-3</v>
      </c>
      <c r="W484" s="19"/>
      <c r="X484" s="19"/>
      <c r="Y484" s="19"/>
      <c r="Z484" s="19"/>
      <c r="AA484" s="19"/>
      <c r="AB484" s="19"/>
      <c r="AC484" s="19"/>
      <c r="AD484" s="20"/>
    </row>
    <row r="485" spans="2:30" s="17" customFormat="1" ht="16.2" x14ac:dyDescent="0.3">
      <c r="B485" s="17">
        <v>452</v>
      </c>
      <c r="C485" s="18">
        <f>Price!B453/Price!B452-1</f>
        <v>1.9482627990043966E-3</v>
      </c>
      <c r="D485" s="18">
        <f>Price!C453/Price!C452-1</f>
        <v>5.6275997063861549E-3</v>
      </c>
      <c r="E485" s="18">
        <f>Price!D453/Price!D452-1</f>
        <v>-4.9543157318195918E-3</v>
      </c>
      <c r="F485" s="18">
        <f>Price!E453/Price!E452-1</f>
        <v>1.2439658373560869E-2</v>
      </c>
      <c r="G485" s="18">
        <f>Price!F453/Price!F452-1</f>
        <v>1.9180748142741955E-3</v>
      </c>
      <c r="H485" s="18">
        <f>Price!G453/Price!G452-1</f>
        <v>-1.1591148577450028E-2</v>
      </c>
      <c r="I485" s="18">
        <f>Price!H453/Price!H452-1</f>
        <v>-7.0462768996382152E-3</v>
      </c>
      <c r="J485" s="18">
        <f>Price!I453/Price!I452-1</f>
        <v>-3.6359724612736732E-2</v>
      </c>
      <c r="K485" s="18">
        <f>Price!J453/Price!J452-1</f>
        <v>-3.8819875776398005E-3</v>
      </c>
      <c r="L485" s="18">
        <f>Price!K453/Price!K452-1</f>
        <v>7.2108451110470817E-3</v>
      </c>
      <c r="M485" s="19"/>
      <c r="N485" s="18">
        <f t="shared" si="69"/>
        <v>-3.468901259501167E-3</v>
      </c>
      <c r="O485" s="21">
        <f t="shared" si="70"/>
        <v>-346.89012595011673</v>
      </c>
      <c r="P485" s="21">
        <f t="shared" si="71"/>
        <v>1.3626781779094828E-2</v>
      </c>
      <c r="Q485" s="18">
        <f t="shared" si="72"/>
        <v>1.7463423522333613E-2</v>
      </c>
      <c r="R485" s="25">
        <f t="shared" si="73"/>
        <v>2.2414061433020355E-2</v>
      </c>
      <c r="S485" s="18">
        <f t="shared" si="74"/>
        <v>3.1700634821815718E-2</v>
      </c>
      <c r="T485" s="19">
        <f t="shared" si="75"/>
        <v>8.1690449655989175E-4</v>
      </c>
      <c r="U485" s="19">
        <f t="shared" si="75"/>
        <v>1.0484855702770713E-3</v>
      </c>
      <c r="V485" s="19">
        <f t="shared" si="75"/>
        <v>1.4828931507402303E-3</v>
      </c>
      <c r="W485" s="19"/>
      <c r="X485" s="19"/>
      <c r="Y485" s="19"/>
      <c r="Z485" s="19"/>
      <c r="AA485" s="19"/>
      <c r="AB485" s="19"/>
      <c r="AC485" s="19"/>
      <c r="AD485" s="20"/>
    </row>
    <row r="486" spans="2:30" s="17" customFormat="1" ht="16.2" x14ac:dyDescent="0.3">
      <c r="B486" s="17">
        <v>453</v>
      </c>
      <c r="C486" s="18">
        <f>Price!B454/Price!B453-1</f>
        <v>1.9012639083936467E-2</v>
      </c>
      <c r="D486" s="18">
        <f>Price!C454/Price!C453-1</f>
        <v>-7.8669910786699493E-3</v>
      </c>
      <c r="E486" s="18">
        <f>Price!D454/Price!D453-1</f>
        <v>7.0556445156124692E-3</v>
      </c>
      <c r="F486" s="18">
        <f>Price!E454/Price!E453-1</f>
        <v>8.1789840454795648E-2</v>
      </c>
      <c r="G486" s="18">
        <f>Price!F454/Price!F453-1</f>
        <v>1.755336203381197E-2</v>
      </c>
      <c r="H486" s="18">
        <f>Price!G454/Price!G453-1</f>
        <v>1.3859275053305087E-2</v>
      </c>
      <c r="I486" s="18">
        <f>Price!H454/Price!H453-1</f>
        <v>7.4798619102416364E-3</v>
      </c>
      <c r="J486" s="18">
        <f>Price!I454/Price!I453-1</f>
        <v>-1.4140061025526562E-2</v>
      </c>
      <c r="K486" s="18">
        <f>Price!J454/Price!J453-1</f>
        <v>-5.4559625876852147E-3</v>
      </c>
      <c r="L486" s="18">
        <f>Price!K454/Price!K453-1</f>
        <v>-8.8774341351659514E-3</v>
      </c>
      <c r="M486" s="19"/>
      <c r="N486" s="18">
        <f t="shared" si="69"/>
        <v>1.1041017422465559E-2</v>
      </c>
      <c r="O486" s="21">
        <f t="shared" si="70"/>
        <v>1104.1017422465559</v>
      </c>
      <c r="P486" s="21">
        <f t="shared" si="71"/>
        <v>2.7504253218093792E-2</v>
      </c>
      <c r="Q486" s="18">
        <f t="shared" si="72"/>
        <v>3.5248118770783217E-2</v>
      </c>
      <c r="R486" s="25">
        <f t="shared" si="73"/>
        <v>4.5240470662373258E-2</v>
      </c>
      <c r="S486" s="18">
        <f t="shared" si="74"/>
        <v>6.3984461000993448E-2</v>
      </c>
      <c r="T486" s="19">
        <f t="shared" si="75"/>
        <v>1.6488374505895386E-3</v>
      </c>
      <c r="U486" s="19">
        <f t="shared" si="75"/>
        <v>2.1162599568930371E-3</v>
      </c>
      <c r="V486" s="19">
        <f t="shared" si="75"/>
        <v>2.9930668425252691E-3</v>
      </c>
      <c r="W486" s="19"/>
      <c r="X486" s="19"/>
      <c r="Y486" s="19"/>
      <c r="Z486" s="19"/>
      <c r="AA486" s="19"/>
      <c r="AB486" s="19"/>
      <c r="AC486" s="19"/>
      <c r="AD486" s="20"/>
    </row>
    <row r="487" spans="2:30" s="17" customFormat="1" ht="16.2" x14ac:dyDescent="0.3">
      <c r="B487" s="17">
        <v>454</v>
      </c>
      <c r="C487" s="18">
        <f>Price!B455/Price!B454-1</f>
        <v>-1.5583589526131592E-2</v>
      </c>
      <c r="D487" s="18">
        <f>Price!C455/Price!C454-1</f>
        <v>-7.520640889397523E-3</v>
      </c>
      <c r="E487" s="18">
        <f>Price!D455/Price!D454-1</f>
        <v>-6.3850931677018608E-3</v>
      </c>
      <c r="F487" s="18">
        <f>Price!E455/Price!E454-1</f>
        <v>-8.9845736565519196E-3</v>
      </c>
      <c r="G487" s="18">
        <f>Price!F455/Price!F454-1</f>
        <v>8.969432955630019E-3</v>
      </c>
      <c r="H487" s="18">
        <f>Price!G455/Price!G454-1</f>
        <v>-1.4020329477742677E-2</v>
      </c>
      <c r="I487" s="18">
        <f>Price!H455/Price!H454-1</f>
        <v>-5.3302874547876966E-3</v>
      </c>
      <c r="J487" s="18">
        <f>Price!I455/Price!I454-1</f>
        <v>-1.2380161546010515E-2</v>
      </c>
      <c r="K487" s="18">
        <f>Price!J455/Price!J454-1</f>
        <v>1.0188087774294807E-2</v>
      </c>
      <c r="L487" s="18">
        <f>Price!K455/Price!K454-1</f>
        <v>-2.3114706732159096E-3</v>
      </c>
      <c r="M487" s="19"/>
      <c r="N487" s="18">
        <f t="shared" si="69"/>
        <v>-5.3358625661614869E-3</v>
      </c>
      <c r="O487" s="21">
        <f t="shared" si="70"/>
        <v>-533.58625661614872</v>
      </c>
      <c r="P487" s="21">
        <f t="shared" si="71"/>
        <v>8.8445007826125147E-3</v>
      </c>
      <c r="Q487" s="18">
        <f t="shared" si="72"/>
        <v>1.1334683824417513E-2</v>
      </c>
      <c r="R487" s="25">
        <f t="shared" si="73"/>
        <v>1.4547909190855322E-2</v>
      </c>
      <c r="S487" s="18">
        <f t="shared" si="74"/>
        <v>2.0575385592583175E-2</v>
      </c>
      <c r="T487" s="19">
        <f t="shared" si="75"/>
        <v>5.3021414566334834E-4</v>
      </c>
      <c r="U487" s="19">
        <f t="shared" si="75"/>
        <v>6.8052248852329346E-4</v>
      </c>
      <c r="V487" s="19">
        <f t="shared" si="75"/>
        <v>9.6247594221941899E-4</v>
      </c>
      <c r="W487" s="19"/>
      <c r="X487" s="19"/>
      <c r="Y487" s="19"/>
      <c r="Z487" s="19"/>
      <c r="AA487" s="19"/>
      <c r="AB487" s="19"/>
      <c r="AC487" s="19"/>
      <c r="AD487" s="20"/>
    </row>
    <row r="488" spans="2:30" s="17" customFormat="1" ht="16.2" x14ac:dyDescent="0.3">
      <c r="B488" s="17">
        <v>455</v>
      </c>
      <c r="C488" s="18">
        <f>Price!B456/Price!B455-1</f>
        <v>1.2276545337066569E-2</v>
      </c>
      <c r="D488" s="18">
        <f>Price!C456/Price!C455-1</f>
        <v>3.129890453834161E-3</v>
      </c>
      <c r="E488" s="18">
        <f>Price!D456/Price!D455-1</f>
        <v>8.1264221238717127E-3</v>
      </c>
      <c r="F488" s="18">
        <f>Price!E456/Price!E455-1</f>
        <v>1.8816284639069369E-3</v>
      </c>
      <c r="G488" s="18">
        <f>Price!F456/Price!F455-1</f>
        <v>1.403796009944891E-3</v>
      </c>
      <c r="H488" s="18">
        <f>Price!G456/Price!G455-1</f>
        <v>1.2797724848915726E-2</v>
      </c>
      <c r="I488" s="18">
        <f>Price!H456/Price!H455-1</f>
        <v>1.1866028708134024E-2</v>
      </c>
      <c r="J488" s="18">
        <f>Price!I456/Price!I455-1</f>
        <v>-3.7453183520598232E-3</v>
      </c>
      <c r="K488" s="18">
        <f>Price!J456/Price!J455-1</f>
        <v>5.430566330488773E-3</v>
      </c>
      <c r="L488" s="18">
        <f>Price!K456/Price!K455-1</f>
        <v>6.6608746017955411E-3</v>
      </c>
      <c r="M488" s="19"/>
      <c r="N488" s="18">
        <f t="shared" si="69"/>
        <v>5.982815852589851E-3</v>
      </c>
      <c r="O488" s="21">
        <f t="shared" si="70"/>
        <v>598.28158525898505</v>
      </c>
      <c r="P488" s="21">
        <f t="shared" si="71"/>
        <v>5.442517178607071E-3</v>
      </c>
      <c r="Q488" s="18">
        <f t="shared" si="72"/>
        <v>6.9748664107472744E-3</v>
      </c>
      <c r="R488" s="25">
        <f t="shared" si="73"/>
        <v>8.9521441209775305E-3</v>
      </c>
      <c r="S488" s="18">
        <f t="shared" si="74"/>
        <v>1.2661188267883315E-2</v>
      </c>
      <c r="T488" s="19">
        <f t="shared" si="75"/>
        <v>3.262704890915119E-4</v>
      </c>
      <c r="U488" s="19">
        <f t="shared" si="75"/>
        <v>4.1876363915278349E-4</v>
      </c>
      <c r="V488" s="19">
        <f t="shared" si="75"/>
        <v>5.9226540629893105E-4</v>
      </c>
      <c r="W488" s="19"/>
      <c r="X488" s="19"/>
      <c r="Y488" s="19"/>
      <c r="Z488" s="19"/>
      <c r="AA488" s="19"/>
      <c r="AB488" s="19"/>
      <c r="AC488" s="19"/>
      <c r="AD488" s="20"/>
    </row>
    <row r="489" spans="2:30" s="17" customFormat="1" ht="16.2" x14ac:dyDescent="0.3">
      <c r="B489" s="17">
        <v>456</v>
      </c>
      <c r="C489" s="18">
        <f>Price!B457/Price!B456-1</f>
        <v>2.3829787234042499E-2</v>
      </c>
      <c r="D489" s="18">
        <f>Price!C457/Price!C456-1</f>
        <v>1.3712127432465637E-2</v>
      </c>
      <c r="E489" s="18">
        <f>Price!D457/Price!D456-1</f>
        <v>-2.5150057046480545E-2</v>
      </c>
      <c r="F489" s="18">
        <f>Price!E457/Price!E456-1</f>
        <v>-2.8512890558306414E-2</v>
      </c>
      <c r="G489" s="18">
        <f>Price!F457/Price!F456-1</f>
        <v>1.1980634788953726E-2</v>
      </c>
      <c r="H489" s="18">
        <f>Price!G457/Price!G456-1</f>
        <v>9.1260091260092491E-3</v>
      </c>
      <c r="I489" s="18">
        <f>Price!H457/Price!H456-1</f>
        <v>1.4564024966899902E-2</v>
      </c>
      <c r="J489" s="18">
        <f>Price!I457/Price!I456-1</f>
        <v>6.1377934632500519E-4</v>
      </c>
      <c r="K489" s="18">
        <f>Price!J457/Price!J456-1</f>
        <v>1.0030864197530853E-2</v>
      </c>
      <c r="L489" s="18">
        <f>Price!K457/Price!K456-1</f>
        <v>1.1507479861910141E-2</v>
      </c>
      <c r="M489" s="19"/>
      <c r="N489" s="18">
        <f t="shared" si="69"/>
        <v>4.1701759349350052E-3</v>
      </c>
      <c r="O489" s="21">
        <f t="shared" si="70"/>
        <v>417.0175934935005</v>
      </c>
      <c r="P489" s="21">
        <f t="shared" si="71"/>
        <v>1.7319979961017116E-2</v>
      </c>
      <c r="Q489" s="18">
        <f t="shared" si="72"/>
        <v>2.2196447434242594E-2</v>
      </c>
      <c r="R489" s="25">
        <f t="shared" si="73"/>
        <v>2.8488831857605808E-2</v>
      </c>
      <c r="S489" s="18">
        <f t="shared" si="74"/>
        <v>4.0292298560742131E-2</v>
      </c>
      <c r="T489" s="19">
        <f t="shared" si="75"/>
        <v>1.038306016772652E-3</v>
      </c>
      <c r="U489" s="19">
        <f t="shared" si="75"/>
        <v>1.3326513450500675E-3</v>
      </c>
      <c r="V489" s="19">
        <f t="shared" si="75"/>
        <v>1.8847942288583699E-3</v>
      </c>
      <c r="W489" s="19"/>
      <c r="X489" s="19"/>
      <c r="Y489" s="19"/>
      <c r="Z489" s="19"/>
      <c r="AA489" s="19"/>
      <c r="AB489" s="19"/>
      <c r="AC489" s="19"/>
      <c r="AD489" s="20"/>
    </row>
    <row r="490" spans="2:30" x14ac:dyDescent="0.35">
      <c r="N490" s="12">
        <f>AVERAGE(N35:N489)</f>
        <v>-4.0879789788523071E-4</v>
      </c>
    </row>
    <row r="491" spans="2:30" x14ac:dyDescent="0.35">
      <c r="P491" s="9">
        <f>AVERAGE(P35:P490)</f>
        <v>1.8534136673110192E-2</v>
      </c>
    </row>
  </sheetData>
  <mergeCells count="2">
    <mergeCell ref="M1:P1"/>
    <mergeCell ref="M17:P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8AD-CF4B-420D-831E-8D880310EE74}">
  <dimension ref="A1:AB457"/>
  <sheetViews>
    <sheetView tabSelected="1" topLeftCell="S3" zoomScale="73" zoomScaleNormal="70" workbookViewId="0">
      <selection activeCell="F10" sqref="F10"/>
    </sheetView>
  </sheetViews>
  <sheetFormatPr defaultRowHeight="14.4" x14ac:dyDescent="0.3"/>
  <cols>
    <col min="1" max="1" width="38.6640625" style="17" bestFit="1" customWidth="1"/>
    <col min="2" max="2" width="11.6640625" style="17" bestFit="1" customWidth="1"/>
    <col min="3" max="5" width="8.88671875" style="17"/>
    <col min="6" max="6" width="8.88671875" style="51"/>
    <col min="7" max="8" width="9" style="55" bestFit="1" customWidth="1"/>
    <col min="9" max="10" width="9.33203125" style="55" bestFit="1" customWidth="1"/>
    <col min="11" max="12" width="9" style="55" bestFit="1" customWidth="1"/>
    <col min="13" max="13" width="9.33203125" style="55" bestFit="1" customWidth="1"/>
    <col min="14" max="14" width="9" style="55" bestFit="1" customWidth="1"/>
    <col min="15" max="15" width="10.6640625" style="55" bestFit="1" customWidth="1"/>
    <col min="16" max="16" width="8.5546875" style="55" bestFit="1" customWidth="1"/>
    <col min="17" max="18" width="8.88671875" style="17"/>
    <col min="19" max="19" width="30.33203125" style="17" bestFit="1" customWidth="1"/>
    <col min="20" max="20" width="12" style="55" bestFit="1" customWidth="1"/>
    <col min="21" max="21" width="35.33203125" style="1" bestFit="1" customWidth="1"/>
    <col min="22" max="22" width="16.88671875" style="5" bestFit="1" customWidth="1"/>
    <col min="23" max="23" width="8.88671875" style="17"/>
    <col min="24" max="24" width="33.21875" style="56" bestFit="1" customWidth="1"/>
    <col min="25" max="25" width="17.109375" customWidth="1"/>
    <col min="26" max="26" width="25.77734375" style="61" bestFit="1" customWidth="1"/>
    <col min="28" max="28" width="60.5546875" bestFit="1" customWidth="1"/>
  </cols>
  <sheetData>
    <row r="1" spans="1:28" ht="15.6" x14ac:dyDescent="0.3">
      <c r="A1" s="57" t="s">
        <v>290</v>
      </c>
      <c r="F1" s="62" t="s">
        <v>284</v>
      </c>
      <c r="G1" s="63" t="s">
        <v>1</v>
      </c>
      <c r="H1" s="63" t="s">
        <v>2</v>
      </c>
      <c r="I1" s="63" t="s">
        <v>3</v>
      </c>
      <c r="J1" s="63" t="s">
        <v>4</v>
      </c>
      <c r="K1" s="63" t="s">
        <v>5</v>
      </c>
      <c r="L1" s="63" t="s">
        <v>6</v>
      </c>
      <c r="M1" s="63" t="s">
        <v>7</v>
      </c>
      <c r="N1" s="63" t="s">
        <v>8</v>
      </c>
      <c r="O1" s="63" t="s">
        <v>9</v>
      </c>
      <c r="P1" s="64" t="s">
        <v>10</v>
      </c>
      <c r="Q1" s="51"/>
      <c r="R1" s="51"/>
      <c r="S1" s="65" t="s">
        <v>285</v>
      </c>
      <c r="T1" s="66" t="s">
        <v>310</v>
      </c>
      <c r="U1" s="67" t="s">
        <v>289</v>
      </c>
      <c r="V1" s="68">
        <v>0.99</v>
      </c>
      <c r="W1" s="46"/>
      <c r="X1" s="49" t="s">
        <v>313</v>
      </c>
      <c r="Y1" s="9"/>
      <c r="Z1" s="60" t="s">
        <v>316</v>
      </c>
      <c r="AB1" s="69" t="s">
        <v>317</v>
      </c>
    </row>
    <row r="2" spans="1:28" ht="15.6" x14ac:dyDescent="0.3">
      <c r="A2" s="58" t="s">
        <v>286</v>
      </c>
      <c r="F2" s="51">
        <v>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51"/>
      <c r="R2" s="51"/>
      <c r="S2" s="52"/>
      <c r="T2" s="53"/>
      <c r="U2" s="5"/>
      <c r="W2" s="52"/>
      <c r="X2" s="54" t="s">
        <v>318</v>
      </c>
      <c r="Y2" s="6"/>
      <c r="Z2" s="17"/>
    </row>
    <row r="3" spans="1:28" ht="15.6" x14ac:dyDescent="0.3">
      <c r="A3" s="58" t="s">
        <v>287</v>
      </c>
      <c r="F3" s="51">
        <v>2</v>
      </c>
      <c r="G3" s="18">
        <f>Price!B3/Price!B2-1</f>
        <v>-1.0696617194811964E-3</v>
      </c>
      <c r="H3" s="18">
        <f>Price!C3/Price!C2-1</f>
        <v>3.601895734597127E-3</v>
      </c>
      <c r="I3" s="18">
        <f>Price!D3/Price!D2-1</f>
        <v>1.7198977705623619E-3</v>
      </c>
      <c r="J3" s="18">
        <f>Price!E3/Price!E2-1</f>
        <v>-2.8708584337349352E-2</v>
      </c>
      <c r="K3" s="18">
        <f>Price!F3/Price!F2-1</f>
        <v>-4.5858075136692156E-3</v>
      </c>
      <c r="L3" s="18">
        <f>Price!G3/Price!G2-1</f>
        <v>-1.0838272650296354E-2</v>
      </c>
      <c r="M3" s="18">
        <f>Price!H3/Price!H2-1</f>
        <v>3.0280033391515415E-2</v>
      </c>
      <c r="N3" s="18">
        <f>Price!I3/Price!I2-1</f>
        <v>-9.6744471744470983E-3</v>
      </c>
      <c r="O3" s="18">
        <f>Price!J3/Price!J2-1</f>
        <v>-2.2884126407555438E-2</v>
      </c>
      <c r="P3" s="18">
        <f>Price!K3/Price!K2-1</f>
        <v>1.3990742185468363E-2</v>
      </c>
      <c r="Q3" s="51"/>
      <c r="R3" s="51"/>
      <c r="S3" s="52">
        <f>SUM(G3:P3)/10</f>
        <v>-2.8168330720655388E-3</v>
      </c>
      <c r="T3" s="53">
        <f>S3*$B$6</f>
        <v>-281.68330720655388</v>
      </c>
      <c r="U3" s="5">
        <f t="shared" ref="U3:U66" si="0">_xlfn.STDEV.S(G3:P3)</f>
        <v>1.70955174429126E-2</v>
      </c>
      <c r="V3" s="6">
        <f t="shared" ref="V3:V66" si="1">U3*NORMSINV(V$1)</f>
        <v>3.977012065894784E-2</v>
      </c>
      <c r="W3" s="52"/>
      <c r="X3" s="52" t="str">
        <f>IF(T3&lt;$B$8,"1", "0")</f>
        <v>0</v>
      </c>
      <c r="Y3" s="6"/>
      <c r="Z3" s="61">
        <f>SMALL($S$3:$S$457,F2)</f>
        <v>-3.7182694188541456E-2</v>
      </c>
      <c r="AB3" s="70">
        <f>AVERAGE(Z3:Z13)</f>
        <v>-3.0861845729765806E-2</v>
      </c>
    </row>
    <row r="4" spans="1:28" ht="15.6" x14ac:dyDescent="0.3">
      <c r="A4" s="59" t="s">
        <v>288</v>
      </c>
      <c r="F4" s="51">
        <v>3</v>
      </c>
      <c r="G4" s="18">
        <f>Price!B4/Price!B3-1</f>
        <v>1.9341453620666416E-2</v>
      </c>
      <c r="H4" s="18">
        <f>Price!C4/Price!C3-1</f>
        <v>3.588968643747581E-3</v>
      </c>
      <c r="I4" s="18">
        <f>Price!D4/Price!D3-1</f>
        <v>2.2496790757381202E-2</v>
      </c>
      <c r="J4" s="18">
        <f>Price!E4/Price!E3-1</f>
        <v>2.16106211842233E-2</v>
      </c>
      <c r="K4" s="18">
        <f>Price!F4/Price!F3-1</f>
        <v>1.3029354438603757E-2</v>
      </c>
      <c r="L4" s="18">
        <f>Price!G4/Price!G3-1</f>
        <v>-3.4240712206823343E-4</v>
      </c>
      <c r="M4" s="18">
        <f>Price!H4/Price!H3-1</f>
        <v>3.2041838538597656E-2</v>
      </c>
      <c r="N4" s="18">
        <f>Price!I4/Price!I3-1</f>
        <v>3.3803690494650152E-2</v>
      </c>
      <c r="O4" s="18">
        <f>Price!J4/Price!J3-1</f>
        <v>1.9144981412639428E-2</v>
      </c>
      <c r="P4" s="18">
        <f>Price!K4/Price!K3-1</f>
        <v>1.2207632334837903E-2</v>
      </c>
      <c r="Q4" s="51"/>
      <c r="R4" s="51"/>
      <c r="S4" s="52">
        <f t="shared" ref="S4:S67" si="2">SUM(G4:P4)/10</f>
        <v>1.7692292430327917E-2</v>
      </c>
      <c r="T4" s="53">
        <f t="shared" ref="T4:T67" si="3">S4*$B$6</f>
        <v>1769.2292430327918</v>
      </c>
      <c r="U4" s="5">
        <f t="shared" si="0"/>
        <v>1.097842217089586E-2</v>
      </c>
      <c r="V4" s="6">
        <f t="shared" si="1"/>
        <v>2.5539629077586414E-2</v>
      </c>
      <c r="W4" s="52"/>
      <c r="X4" s="52" t="str">
        <f t="shared" ref="X4:X67" si="4">IF(T4&lt;$B$8,"1", "0")</f>
        <v>0</v>
      </c>
      <c r="Y4" s="6"/>
      <c r="Z4" s="61">
        <f t="shared" ref="Z4:Z67" si="5">SMALL($S$3:$S$457,F3)</f>
        <v>-3.6498677098851642E-2</v>
      </c>
      <c r="AB4" s="71">
        <f>AB3*B6</f>
        <v>-3086.1845729765805</v>
      </c>
    </row>
    <row r="5" spans="1:28" ht="15.6" x14ac:dyDescent="0.3">
      <c r="F5" s="51">
        <v>4</v>
      </c>
      <c r="G5" s="18">
        <f>Price!B5/Price!B4-1</f>
        <v>-7.0251460836451285E-3</v>
      </c>
      <c r="H5" s="18">
        <f>Price!C5/Price!C4-1</f>
        <v>-1.1355793964489713E-2</v>
      </c>
      <c r="I5" s="18">
        <f>Price!D5/Price!D4-1</f>
        <v>-1.5771633030978283E-2</v>
      </c>
      <c r="J5" s="18">
        <f>Price!E5/Price!E4-1</f>
        <v>-5.7863782963385457E-3</v>
      </c>
      <c r="K5" s="18">
        <f>Price!F5/Price!F4-1</f>
        <v>-4.5243592434524027E-3</v>
      </c>
      <c r="L5" s="18">
        <f>Price!G5/Price!G4-1</f>
        <v>1.9352628874807376E-2</v>
      </c>
      <c r="M5" s="18">
        <f>Price!H5/Price!H4-1</f>
        <v>-1.7200770822925038E-2</v>
      </c>
      <c r="N5" s="18">
        <f>Price!I5/Price!I4-1</f>
        <v>6.8996550172493176E-3</v>
      </c>
      <c r="O5" s="18">
        <f>Price!J5/Price!J4-1</f>
        <v>-3.1004924311507365E-3</v>
      </c>
      <c r="P5" s="18">
        <f>Price!K5/Price!K4-1</f>
        <v>-8.766595723117443E-3</v>
      </c>
      <c r="Q5" s="51"/>
      <c r="R5" s="51"/>
      <c r="S5" s="52">
        <f t="shared" si="2"/>
        <v>-4.7278885704040595E-3</v>
      </c>
      <c r="T5" s="53">
        <f t="shared" si="3"/>
        <v>-472.78885704040596</v>
      </c>
      <c r="U5" s="5">
        <f t="shared" si="0"/>
        <v>1.0862453651858638E-2</v>
      </c>
      <c r="V5" s="6">
        <f t="shared" si="1"/>
        <v>2.526984595986851E-2</v>
      </c>
      <c r="W5" s="52"/>
      <c r="X5" s="52" t="str">
        <f t="shared" si="4"/>
        <v>0</v>
      </c>
      <c r="Y5" s="6"/>
      <c r="Z5" s="61">
        <f t="shared" si="5"/>
        <v>-3.5720997645676079E-2</v>
      </c>
    </row>
    <row r="6" spans="1:28" ht="15.6" x14ac:dyDescent="0.3">
      <c r="A6" s="60" t="s">
        <v>311</v>
      </c>
      <c r="B6" s="50">
        <v>100000</v>
      </c>
      <c r="F6" s="51">
        <v>5</v>
      </c>
      <c r="G6" s="18">
        <f>Price!B6/Price!B5-1</f>
        <v>-1.196773340386148E-2</v>
      </c>
      <c r="H6" s="18">
        <f>Price!C6/Price!C5-1</f>
        <v>1.8720649828658509E-2</v>
      </c>
      <c r="I6" s="18">
        <f>Price!D6/Price!D5-1</f>
        <v>-1.7698550632203602E-3</v>
      </c>
      <c r="J6" s="18">
        <f>Price!E6/Price!E5-1</f>
        <v>2.9386508920904664E-2</v>
      </c>
      <c r="K6" s="18">
        <f>Price!F6/Price!F5-1</f>
        <v>9.4178282769121768E-3</v>
      </c>
      <c r="L6" s="18">
        <f>Price!G6/Price!G5-1</f>
        <v>-1.3440860215054862E-3</v>
      </c>
      <c r="M6" s="18">
        <f>Price!H6/Price!H5-1</f>
        <v>-1.4161220043572897E-2</v>
      </c>
      <c r="N6" s="18">
        <f>Price!I6/Price!I5-1</f>
        <v>1.7180594865683352E-2</v>
      </c>
      <c r="O6" s="18">
        <f>Price!J6/Price!J5-1</f>
        <v>1.7746066593486987E-2</v>
      </c>
      <c r="P6" s="18">
        <f>Price!K6/Price!K5-1</f>
        <v>2.2544859669751061E-2</v>
      </c>
      <c r="Q6" s="51"/>
      <c r="R6" s="51"/>
      <c r="S6" s="52">
        <f t="shared" si="2"/>
        <v>8.5753613623236521E-3</v>
      </c>
      <c r="T6" s="53">
        <f t="shared" si="3"/>
        <v>857.53613623236515</v>
      </c>
      <c r="U6" s="5">
        <f t="shared" si="0"/>
        <v>1.5034881916578483E-2</v>
      </c>
      <c r="V6" s="6">
        <f t="shared" si="1"/>
        <v>3.4976365583087435E-2</v>
      </c>
      <c r="W6" s="52"/>
      <c r="X6" s="52" t="str">
        <f t="shared" si="4"/>
        <v>0</v>
      </c>
      <c r="Y6" s="6"/>
      <c r="Z6" s="61">
        <f t="shared" si="5"/>
        <v>-3.5661544501639643E-2</v>
      </c>
    </row>
    <row r="7" spans="1:28" ht="15.6" x14ac:dyDescent="0.3">
      <c r="F7" s="51">
        <v>6</v>
      </c>
      <c r="G7" s="18">
        <f>Price!B7/Price!B6-1</f>
        <v>-1.6730241584688499E-2</v>
      </c>
      <c r="H7" s="18">
        <f>Price!C7/Price!C6-1</f>
        <v>-9.9669843642924416E-4</v>
      </c>
      <c r="I7" s="18">
        <f>Price!D7/Price!D6-1</f>
        <v>-2.4438552215443332E-3</v>
      </c>
      <c r="J7" s="18">
        <f>Price!E7/Price!E6-1</f>
        <v>-1.2605431457966554E-2</v>
      </c>
      <c r="K7" s="18">
        <f>Price!F7/Price!F6-1</f>
        <v>-3.7598347529417264E-3</v>
      </c>
      <c r="L7" s="18">
        <f>Price!G7/Price!G6-1</f>
        <v>-6.7294751009421283E-3</v>
      </c>
      <c r="M7" s="18">
        <f>Price!H7/Price!H6-1</f>
        <v>5.745856353591261E-3</v>
      </c>
      <c r="N7" s="18">
        <f>Price!I7/Price!I6-1</f>
        <v>3.7100317305345243E-3</v>
      </c>
      <c r="O7" s="18">
        <f>Price!J7/Price!J6-1</f>
        <v>2.0672299119180337E-2</v>
      </c>
      <c r="P7" s="18">
        <f>Price!K7/Price!K6-1</f>
        <v>5.4494550544945675E-3</v>
      </c>
      <c r="Q7" s="51"/>
      <c r="R7" s="51"/>
      <c r="S7" s="52">
        <f t="shared" si="2"/>
        <v>-7.6878942967117947E-4</v>
      </c>
      <c r="T7" s="53">
        <f t="shared" si="3"/>
        <v>-76.878942967117951</v>
      </c>
      <c r="U7" s="5">
        <f t="shared" si="0"/>
        <v>1.0557226352987737E-2</v>
      </c>
      <c r="V7" s="6">
        <f t="shared" si="1"/>
        <v>2.455978108204096E-2</v>
      </c>
      <c r="W7" s="52"/>
      <c r="X7" s="52" t="str">
        <f t="shared" si="4"/>
        <v>0</v>
      </c>
      <c r="Y7" s="6"/>
      <c r="Z7" s="61">
        <f t="shared" si="5"/>
        <v>-3.4300342308065744E-2</v>
      </c>
    </row>
    <row r="8" spans="1:28" ht="15.6" x14ac:dyDescent="0.3">
      <c r="A8" s="60" t="s">
        <v>312</v>
      </c>
      <c r="B8" s="31">
        <f>VaR!G27</f>
        <v>-6398.8913527602099</v>
      </c>
      <c r="F8" s="51">
        <v>7</v>
      </c>
      <c r="G8" s="18">
        <f>Price!B8/Price!B7-1</f>
        <v>-2.2051316953651257E-2</v>
      </c>
      <c r="H8" s="18">
        <f>Price!C8/Price!C7-1</f>
        <v>-1.0912265386294195E-2</v>
      </c>
      <c r="I8" s="18">
        <f>Price!D8/Price!D7-1</f>
        <v>-5.6202264102606092E-3</v>
      </c>
      <c r="J8" s="18">
        <f>Price!E8/Price!E7-1</f>
        <v>-1.2109264995775693E-2</v>
      </c>
      <c r="K8" s="18">
        <f>Price!F8/Price!F7-1</f>
        <v>-4.1351193942923414E-3</v>
      </c>
      <c r="L8" s="18">
        <f>Price!G8/Price!G7-1</f>
        <v>1.185636856368566E-2</v>
      </c>
      <c r="M8" s="18">
        <f>Price!H8/Price!H7-1</f>
        <v>-1.4136087306819034E-2</v>
      </c>
      <c r="N8" s="18">
        <f>Price!I8/Price!I7-1</f>
        <v>-8.8030737804580816E-3</v>
      </c>
      <c r="O8" s="18">
        <f>Price!J8/Price!J7-1</f>
        <v>5.2835505459669641E-3</v>
      </c>
      <c r="P8" s="18">
        <f>Price!K8/Price!K7-1</f>
        <v>-1.4419969171100444E-2</v>
      </c>
      <c r="Q8" s="51"/>
      <c r="R8" s="51"/>
      <c r="S8" s="52">
        <f t="shared" si="2"/>
        <v>-7.5047404288999028E-3</v>
      </c>
      <c r="T8" s="53">
        <f t="shared" si="3"/>
        <v>-750.4740428899903</v>
      </c>
      <c r="U8" s="5">
        <f t="shared" si="0"/>
        <v>9.9509644834650402E-3</v>
      </c>
      <c r="V8" s="6">
        <f t="shared" si="1"/>
        <v>2.3149405070764809E-2</v>
      </c>
      <c r="W8" s="52"/>
      <c r="X8" s="52" t="str">
        <f t="shared" si="4"/>
        <v>0</v>
      </c>
      <c r="Y8" s="6"/>
      <c r="Z8" s="61">
        <f t="shared" si="5"/>
        <v>-3.1752992162536429E-2</v>
      </c>
    </row>
    <row r="9" spans="1:28" ht="15.6" x14ac:dyDescent="0.3">
      <c r="F9" s="51">
        <v>8</v>
      </c>
      <c r="G9" s="18">
        <f>Price!B9/Price!B8-1</f>
        <v>-8.3513118519040752E-4</v>
      </c>
      <c r="H9" s="18">
        <f>Price!C9/Price!C8-1</f>
        <v>6.4935064935065512E-3</v>
      </c>
      <c r="I9" s="18">
        <f>Price!D9/Price!D8-1</f>
        <v>-3.6069691797364634E-3</v>
      </c>
      <c r="J9" s="18">
        <f>Price!E9/Price!E8-1</f>
        <v>4.7510452299506234E-3</v>
      </c>
      <c r="K9" s="18">
        <f>Price!F9/Price!F8-1</f>
        <v>-8.0706474062808287E-4</v>
      </c>
      <c r="L9" s="18">
        <f>Price!G9/Price!G8-1</f>
        <v>2.5108804820890285E-3</v>
      </c>
      <c r="M9" s="18">
        <f>Price!H9/Price!H8-1</f>
        <v>-5.4160475482912251E-2</v>
      </c>
      <c r="N9" s="18">
        <f>Price!I9/Price!I8-1</f>
        <v>9.0284592737979175E-3</v>
      </c>
      <c r="O9" s="18">
        <f>Price!J9/Price!J8-1</f>
        <v>2.2074281709880905E-2</v>
      </c>
      <c r="P9" s="18">
        <f>Price!K9/Price!K8-1</f>
        <v>-8.0722466071337928E-3</v>
      </c>
      <c r="Q9" s="51"/>
      <c r="R9" s="51"/>
      <c r="S9" s="52">
        <f t="shared" si="2"/>
        <v>-2.2623714006375973E-3</v>
      </c>
      <c r="T9" s="53">
        <f t="shared" si="3"/>
        <v>-226.23714006375974</v>
      </c>
      <c r="U9" s="5">
        <f t="shared" si="0"/>
        <v>2.0004231826047592E-2</v>
      </c>
      <c r="V9" s="6">
        <f t="shared" si="1"/>
        <v>4.6536802180345942E-2</v>
      </c>
      <c r="W9" s="52"/>
      <c r="X9" s="52" t="str">
        <f t="shared" si="4"/>
        <v>0</v>
      </c>
      <c r="Y9" s="6"/>
      <c r="Z9" s="61">
        <f t="shared" si="5"/>
        <v>-3.0252588799442148E-2</v>
      </c>
    </row>
    <row r="10" spans="1:28" ht="15.6" x14ac:dyDescent="0.3">
      <c r="F10" s="51">
        <v>9</v>
      </c>
      <c r="G10" s="18">
        <f>Price!B10/Price!B9-1</f>
        <v>-3.803022915650911E-2</v>
      </c>
      <c r="H10" s="18">
        <f>Price!C10/Price!C9-1</f>
        <v>4.509865330410312E-3</v>
      </c>
      <c r="I10" s="18">
        <f>Price!D10/Price!D9-1</f>
        <v>-1.6144671773489883E-2</v>
      </c>
      <c r="J10" s="18">
        <f>Price!E10/Price!E9-1</f>
        <v>1.5415169283147234E-2</v>
      </c>
      <c r="K10" s="18">
        <f>Price!F10/Price!F9-1</f>
        <v>-6.5553812656571342E-4</v>
      </c>
      <c r="L10" s="18">
        <f>Price!G10/Price!G9-1</f>
        <v>-1.3357822674904041E-2</v>
      </c>
      <c r="M10" s="18">
        <f>Price!H10/Price!H9-1</f>
        <v>3.1419370041629868E-4</v>
      </c>
      <c r="N10" s="18">
        <f>Price!I10/Price!I9-1</f>
        <v>4.5224664462164554E-3</v>
      </c>
      <c r="O10" s="18">
        <f>Price!J10/Price!J9-1</f>
        <v>1.8169352074048684E-2</v>
      </c>
      <c r="P10" s="18">
        <f>Price!K10/Price!K9-1</f>
        <v>2.7465540918569564E-2</v>
      </c>
      <c r="Q10" s="51"/>
      <c r="R10" s="51"/>
      <c r="S10" s="52">
        <f t="shared" si="2"/>
        <v>2.2083260213398014E-4</v>
      </c>
      <c r="T10" s="53">
        <f t="shared" si="3"/>
        <v>22.083260213398013</v>
      </c>
      <c r="U10" s="5">
        <f t="shared" si="0"/>
        <v>1.8998015350567662E-2</v>
      </c>
      <c r="V10" s="6">
        <f t="shared" si="1"/>
        <v>4.4195992621788339E-2</v>
      </c>
      <c r="W10" s="52"/>
      <c r="X10" s="52" t="str">
        <f t="shared" si="4"/>
        <v>0</v>
      </c>
      <c r="Y10" s="6"/>
      <c r="Z10" s="61">
        <f t="shared" si="5"/>
        <v>-2.731102110223731E-2</v>
      </c>
    </row>
    <row r="11" spans="1:28" ht="15.6" x14ac:dyDescent="0.3">
      <c r="F11" s="51">
        <v>10</v>
      </c>
      <c r="G11" s="18">
        <f>Price!B11/Price!B10-1</f>
        <v>5.5752660922452346E-3</v>
      </c>
      <c r="H11" s="18">
        <f>Price!C11/Price!C10-1</f>
        <v>-2.5129388289580334E-2</v>
      </c>
      <c r="I11" s="18">
        <f>Price!D11/Price!D10-1</f>
        <v>-1.1646052004796292E-2</v>
      </c>
      <c r="J11" s="18">
        <f>Price!E11/Price!E10-1</f>
        <v>-5.0945329235354442E-2</v>
      </c>
      <c r="K11" s="18">
        <f>Price!F11/Price!F10-1</f>
        <v>3.842099098043672E-3</v>
      </c>
      <c r="L11" s="18">
        <f>Price!G11/Price!G10-1</f>
        <v>-3.1138940599086062E-2</v>
      </c>
      <c r="M11" s="18">
        <f>Price!H11/Price!H10-1</f>
        <v>6.3604240282686408E-3</v>
      </c>
      <c r="N11" s="18">
        <f>Price!I11/Price!I10-1</f>
        <v>-2.1784383017863118E-2</v>
      </c>
      <c r="O11" s="18">
        <f>Price!J11/Price!J10-1</f>
        <v>-2.1885521885521841E-2</v>
      </c>
      <c r="P11" s="18">
        <f>Price!K11/Price!K10-1</f>
        <v>-1.3266669966833233E-2</v>
      </c>
      <c r="Q11" s="51"/>
      <c r="R11" s="51"/>
      <c r="S11" s="52">
        <f t="shared" si="2"/>
        <v>-1.6001849578047778E-2</v>
      </c>
      <c r="T11" s="53">
        <f t="shared" si="3"/>
        <v>-1600.1849578047779</v>
      </c>
      <c r="U11" s="5">
        <f t="shared" si="0"/>
        <v>1.8219114600488827E-2</v>
      </c>
      <c r="V11" s="6">
        <f t="shared" si="1"/>
        <v>4.2383998517753624E-2</v>
      </c>
      <c r="W11" s="52"/>
      <c r="X11" s="52" t="str">
        <f t="shared" si="4"/>
        <v>0</v>
      </c>
      <c r="Y11" s="6"/>
      <c r="Z11" s="61">
        <f t="shared" si="5"/>
        <v>-2.6134344068445482E-2</v>
      </c>
    </row>
    <row r="12" spans="1:28" ht="15.6" x14ac:dyDescent="0.3">
      <c r="F12" s="51">
        <v>11</v>
      </c>
      <c r="G12" s="18">
        <f>Price!B12/Price!B11-1</f>
        <v>-1.4688940092165814E-2</v>
      </c>
      <c r="H12" s="18">
        <f>Price!C12/Price!C11-1</f>
        <v>1.0553920941537731E-2</v>
      </c>
      <c r="I12" s="18">
        <f>Price!D12/Price!D11-1</f>
        <v>-2.1721788266578002E-2</v>
      </c>
      <c r="J12" s="18">
        <f>Price!E12/Price!E11-1</f>
        <v>-3.9254170755642637E-4</v>
      </c>
      <c r="K12" s="18">
        <f>Price!F12/Price!F11-1</f>
        <v>2.6254988447804717E-3</v>
      </c>
      <c r="L12" s="18">
        <f>Price!G12/Price!G11-1</f>
        <v>-3.4934497816594412E-3</v>
      </c>
      <c r="M12" s="18">
        <f>Price!H12/Price!H11-1</f>
        <v>-1.5839575530586791E-2</v>
      </c>
      <c r="N12" s="18">
        <f>Price!I12/Price!I11-1</f>
        <v>-9.6996090463701279E-3</v>
      </c>
      <c r="O12" s="18">
        <f>Price!J12/Price!J11-1</f>
        <v>-4.0103270223752041E-2</v>
      </c>
      <c r="P12" s="18">
        <f>Price!K12/Price!K11-1</f>
        <v>8.8797471529622474E-3</v>
      </c>
      <c r="Q12" s="51"/>
      <c r="R12" s="51"/>
      <c r="S12" s="52">
        <f t="shared" si="2"/>
        <v>-8.3880007709388194E-3</v>
      </c>
      <c r="T12" s="53">
        <f t="shared" si="3"/>
        <v>-838.8000770938819</v>
      </c>
      <c r="U12" s="5">
        <f t="shared" si="0"/>
        <v>1.5444340962060094E-2</v>
      </c>
      <c r="V12" s="6">
        <f t="shared" si="1"/>
        <v>3.5928909763050375E-2</v>
      </c>
      <c r="W12" s="52"/>
      <c r="X12" s="52" t="str">
        <f t="shared" si="4"/>
        <v>0</v>
      </c>
      <c r="Y12" s="6"/>
      <c r="Z12" s="61">
        <f t="shared" si="5"/>
        <v>-2.3055979918125656E-2</v>
      </c>
    </row>
    <row r="13" spans="1:28" ht="15.6" x14ac:dyDescent="0.3">
      <c r="F13" s="51">
        <v>12</v>
      </c>
      <c r="G13" s="18">
        <f>Price!B13/Price!B12-1</f>
        <v>1.5346389944459471E-3</v>
      </c>
      <c r="H13" s="18">
        <f>Price!C13/Price!C12-1</f>
        <v>3.544528134691971E-3</v>
      </c>
      <c r="I13" s="18">
        <f>Price!D13/Price!D12-1</f>
        <v>4.4680019706777596E-3</v>
      </c>
      <c r="J13" s="18">
        <f>Price!E13/Price!E12-1</f>
        <v>-8.3447869624975191E-3</v>
      </c>
      <c r="K13" s="18">
        <f>Price!F13/Price!F12-1</f>
        <v>1.1638327339594801E-2</v>
      </c>
      <c r="L13" s="18">
        <f>Price!G13/Price!G12-1</f>
        <v>1.8054338299736905E-2</v>
      </c>
      <c r="M13" s="18">
        <f>Price!H13/Price!H12-1</f>
        <v>4.0275905811464563E-2</v>
      </c>
      <c r="N13" s="18">
        <f>Price!I13/Price!I12-1</f>
        <v>1.8040077957123701E-2</v>
      </c>
      <c r="O13" s="18">
        <f>Price!J13/Price!J12-1</f>
        <v>-1.075847229693383E-2</v>
      </c>
      <c r="P13" s="18">
        <f>Price!K13/Price!K12-1</f>
        <v>-7.1108901044256712E-3</v>
      </c>
      <c r="Q13" s="51"/>
      <c r="R13" s="51"/>
      <c r="S13" s="52">
        <f t="shared" si="2"/>
        <v>7.1341669143878631E-3</v>
      </c>
      <c r="T13" s="53">
        <f t="shared" si="3"/>
        <v>713.4166914387863</v>
      </c>
      <c r="U13" s="5">
        <f t="shared" si="0"/>
        <v>1.5530851778014712E-2</v>
      </c>
      <c r="V13" s="6">
        <f t="shared" si="1"/>
        <v>3.6130164015827936E-2</v>
      </c>
      <c r="W13" s="52"/>
      <c r="X13" s="52" t="str">
        <f t="shared" si="4"/>
        <v>0</v>
      </c>
      <c r="Y13" s="6"/>
      <c r="Z13" s="61">
        <f t="shared" si="5"/>
        <v>-2.1609121233862272E-2</v>
      </c>
    </row>
    <row r="14" spans="1:28" ht="15.6" x14ac:dyDescent="0.3">
      <c r="F14" s="51">
        <v>13</v>
      </c>
      <c r="G14" s="18">
        <f>Price!B14/Price!B13-1</f>
        <v>-3.2834731849690213E-3</v>
      </c>
      <c r="H14" s="18">
        <f>Price!C14/Price!C13-1</f>
        <v>-1.2425102491327666E-2</v>
      </c>
      <c r="I14" s="18">
        <f>Price!D14/Price!D13-1</f>
        <v>6.3931265433141427E-3</v>
      </c>
      <c r="J14" s="18">
        <f>Price!E14/Price!E13-1</f>
        <v>2.9106029106028997E-2</v>
      </c>
      <c r="K14" s="18">
        <f>Price!F14/Price!F13-1</f>
        <v>3.6699147521369602E-2</v>
      </c>
      <c r="L14" s="18">
        <f>Price!G14/Price!G13-1</f>
        <v>1.4634986225895208E-2</v>
      </c>
      <c r="M14" s="18">
        <f>Price!H14/Price!H13-1</f>
        <v>1.3489825470619499E-2</v>
      </c>
      <c r="N14" s="18">
        <f>Price!I14/Price!I13-1</f>
        <v>2.5525230708816071E-3</v>
      </c>
      <c r="O14" s="18">
        <f>Price!J14/Price!J13-1</f>
        <v>-1.8488308863512826E-2</v>
      </c>
      <c r="P14" s="18">
        <f>Price!K14/Price!K13-1</f>
        <v>-2.0533880903490509E-3</v>
      </c>
      <c r="Q14" s="51"/>
      <c r="R14" s="51"/>
      <c r="S14" s="52">
        <f t="shared" si="2"/>
        <v>6.6625365307950487E-3</v>
      </c>
      <c r="T14" s="53">
        <f t="shared" si="3"/>
        <v>666.25365307950483</v>
      </c>
      <c r="U14" s="5">
        <f t="shared" si="0"/>
        <v>1.7336020363263049E-2</v>
      </c>
      <c r="V14" s="6">
        <f t="shared" si="1"/>
        <v>4.0329614116405718E-2</v>
      </c>
      <c r="W14" s="52"/>
      <c r="X14" s="52" t="str">
        <f t="shared" si="4"/>
        <v>0</v>
      </c>
      <c r="Y14" s="6"/>
      <c r="Z14" s="61">
        <f t="shared" si="5"/>
        <v>-2.1033171731160795E-2</v>
      </c>
    </row>
    <row r="15" spans="1:28" ht="15.6" x14ac:dyDescent="0.3">
      <c r="F15" s="51">
        <v>14</v>
      </c>
      <c r="G15" s="18">
        <f>Price!B15/Price!B14-1</f>
        <v>3.1478770131772027E-3</v>
      </c>
      <c r="H15" s="18">
        <f>Price!C15/Price!C14-1</f>
        <v>3.3848511942775605E-3</v>
      </c>
      <c r="I15" s="18">
        <f>Price!D15/Price!D14-1</f>
        <v>3.2602850228558022E-3</v>
      </c>
      <c r="J15" s="18">
        <f>Price!E15/Price!E14-1</f>
        <v>2.8860028860022702E-4</v>
      </c>
      <c r="K15" s="18">
        <f>Price!F15/Price!F14-1</f>
        <v>1.6867710541210723E-3</v>
      </c>
      <c r="L15" s="18">
        <f>Price!G15/Price!G14-1</f>
        <v>-7.2967928050228226E-3</v>
      </c>
      <c r="M15" s="18">
        <f>Price!H15/Price!H14-1</f>
        <v>1.4137464280343126E-2</v>
      </c>
      <c r="N15" s="18">
        <f>Price!I15/Price!I14-1</f>
        <v>6.8057187622405646E-3</v>
      </c>
      <c r="O15" s="18">
        <f>Price!J15/Price!J14-1</f>
        <v>2.5669436749769181E-2</v>
      </c>
      <c r="P15" s="18">
        <f>Price!K15/Price!K14-1</f>
        <v>2.9458998293686589E-2</v>
      </c>
      <c r="Q15" s="51"/>
      <c r="R15" s="51"/>
      <c r="S15" s="52">
        <f t="shared" si="2"/>
        <v>8.05432098540485E-3</v>
      </c>
      <c r="T15" s="53">
        <f t="shared" si="3"/>
        <v>805.43209854048496</v>
      </c>
      <c r="U15" s="5">
        <f t="shared" si="0"/>
        <v>1.1606439208904563E-2</v>
      </c>
      <c r="V15" s="6">
        <f t="shared" si="1"/>
        <v>2.7000615178819388E-2</v>
      </c>
      <c r="W15" s="52"/>
      <c r="X15" s="52" t="str">
        <f t="shared" si="4"/>
        <v>0</v>
      </c>
      <c r="Y15" s="6"/>
      <c r="Z15" s="61">
        <f t="shared" si="5"/>
        <v>-2.0828350795389205E-2</v>
      </c>
    </row>
    <row r="16" spans="1:28" ht="15.6" x14ac:dyDescent="0.3">
      <c r="F16" s="51">
        <v>15</v>
      </c>
      <c r="G16" s="18">
        <f>Price!B16/Price!B15-1</f>
        <v>-1.7368459461431729E-2</v>
      </c>
      <c r="H16" s="18">
        <f>Price!C16/Price!C15-1</f>
        <v>6.7468652536439855E-3</v>
      </c>
      <c r="I16" s="18">
        <f>Price!D16/Price!D15-1</f>
        <v>-5.5445743576000295E-3</v>
      </c>
      <c r="J16" s="18">
        <f>Price!E16/Price!E15-1</f>
        <v>2.8851702250420885E-4</v>
      </c>
      <c r="K16" s="18">
        <f>Price!F16/Price!F15-1</f>
        <v>2.071677837478525E-3</v>
      </c>
      <c r="L16" s="18">
        <f>Price!G16/Price!G15-1</f>
        <v>-3.5897435897436214E-3</v>
      </c>
      <c r="M16" s="18">
        <f>Price!H16/Price!H15-1</f>
        <v>8.0083049087942282E-3</v>
      </c>
      <c r="N16" s="18">
        <f>Price!I16/Price!I15-1</f>
        <v>5.835724359286143E-3</v>
      </c>
      <c r="O16" s="18">
        <f>Price!J16/Price!J15-1</f>
        <v>-1.7284839755131509E-2</v>
      </c>
      <c r="P16" s="18">
        <f>Price!K16/Price!K15-1</f>
        <v>4.9237069175644965E-3</v>
      </c>
      <c r="Q16" s="51"/>
      <c r="R16" s="51"/>
      <c r="S16" s="52">
        <f t="shared" si="2"/>
        <v>-1.5912820864635302E-3</v>
      </c>
      <c r="T16" s="53">
        <f t="shared" si="3"/>
        <v>-159.12820864635302</v>
      </c>
      <c r="U16" s="5">
        <f t="shared" si="0"/>
        <v>9.3752786298701239E-3</v>
      </c>
      <c r="V16" s="6">
        <f t="shared" si="1"/>
        <v>2.181015950913889E-2</v>
      </c>
      <c r="W16" s="52"/>
      <c r="X16" s="52" t="str">
        <f t="shared" si="4"/>
        <v>0</v>
      </c>
      <c r="Y16" s="6"/>
      <c r="Z16" s="61">
        <f t="shared" si="5"/>
        <v>-2.0632673320884753E-2</v>
      </c>
    </row>
    <row r="17" spans="6:26" ht="15.6" x14ac:dyDescent="0.3">
      <c r="F17" s="51">
        <v>16</v>
      </c>
      <c r="G17" s="18">
        <f>Price!B17/Price!B16-1</f>
        <v>4.3817304121798184E-3</v>
      </c>
      <c r="H17" s="18">
        <f>Price!C17/Price!C16-1</f>
        <v>-3.9198330909780976E-3</v>
      </c>
      <c r="I17" s="18">
        <f>Price!D17/Price!D16-1</f>
        <v>7.6305017939259923E-3</v>
      </c>
      <c r="J17" s="18">
        <f>Price!E17/Price!E16-1</f>
        <v>0</v>
      </c>
      <c r="K17" s="18">
        <f>Price!F17/Price!F16-1</f>
        <v>-1.0834475744042615E-3</v>
      </c>
      <c r="L17" s="18">
        <f>Price!G17/Price!G16-1</f>
        <v>8.9209126779894454E-3</v>
      </c>
      <c r="M17" s="18">
        <f>Price!H17/Price!H16-1</f>
        <v>-8.900985728998112E-3</v>
      </c>
      <c r="N17" s="18">
        <f>Price!I17/Price!I16-1</f>
        <v>-2.4657931634677333E-3</v>
      </c>
      <c r="O17" s="18">
        <f>Price!J17/Price!J16-1</f>
        <v>4.0307805056797319E-2</v>
      </c>
      <c r="P17" s="18">
        <f>Price!K17/Price!K16-1</f>
        <v>7.5191617347434292E-3</v>
      </c>
      <c r="Q17" s="51"/>
      <c r="R17" s="51"/>
      <c r="S17" s="52">
        <f t="shared" si="2"/>
        <v>5.23900521177878E-3</v>
      </c>
      <c r="T17" s="53">
        <f t="shared" si="3"/>
        <v>523.90052117787798</v>
      </c>
      <c r="U17" s="5">
        <f t="shared" si="0"/>
        <v>1.3604078720983469E-2</v>
      </c>
      <c r="V17" s="6">
        <f t="shared" si="1"/>
        <v>3.1647819610844133E-2</v>
      </c>
      <c r="W17" s="52"/>
      <c r="X17" s="52" t="str">
        <f t="shared" si="4"/>
        <v>0</v>
      </c>
      <c r="Y17" s="6"/>
      <c r="Z17" s="61">
        <f t="shared" si="5"/>
        <v>-2.0526056598781161E-2</v>
      </c>
    </row>
    <row r="18" spans="6:26" ht="15.6" x14ac:dyDescent="0.3">
      <c r="F18" s="51">
        <v>17</v>
      </c>
      <c r="G18" s="18">
        <f>Price!B18/Price!B17-1</f>
        <v>-4.2147293700088739E-2</v>
      </c>
      <c r="H18" s="18">
        <f>Price!C18/Price!C17-1</f>
        <v>-2.4309742938749546E-2</v>
      </c>
      <c r="I18" s="18">
        <f>Price!D18/Price!D17-1</f>
        <v>-1.7769976596456072E-2</v>
      </c>
      <c r="J18" s="18">
        <f>Price!E18/Price!E17-1</f>
        <v>-1.9325064897605881E-2</v>
      </c>
      <c r="K18" s="18">
        <f>Price!F18/Price!F17-1</f>
        <v>-8.4888328131570434E-3</v>
      </c>
      <c r="L18" s="18">
        <f>Price!G18/Price!G17-1</f>
        <v>-2.9756844074137034E-2</v>
      </c>
      <c r="M18" s="18">
        <f>Price!H18/Price!H17-1</f>
        <v>5.5666889334224923E-3</v>
      </c>
      <c r="N18" s="18">
        <f>Price!I18/Price!I17-1</f>
        <v>-1.7351686700271318E-2</v>
      </c>
      <c r="O18" s="18">
        <f>Price!J18/Price!J17-1</f>
        <v>-4.2796759422331743E-2</v>
      </c>
      <c r="P18" s="18">
        <f>Price!K18/Price!K17-1</f>
        <v>2.0415041648610854E-2</v>
      </c>
      <c r="Q18" s="51"/>
      <c r="R18" s="51"/>
      <c r="S18" s="52">
        <f t="shared" si="2"/>
        <v>-1.7596447056076402E-2</v>
      </c>
      <c r="T18" s="53">
        <f t="shared" si="3"/>
        <v>-1759.6447056076402</v>
      </c>
      <c r="U18" s="5">
        <f t="shared" si="0"/>
        <v>1.9715122032838574E-2</v>
      </c>
      <c r="V18" s="6">
        <f t="shared" si="1"/>
        <v>4.5864232227549755E-2</v>
      </c>
      <c r="W18" s="52"/>
      <c r="X18" s="52" t="str">
        <f t="shared" si="4"/>
        <v>0</v>
      </c>
      <c r="Y18" s="6"/>
      <c r="Z18" s="61">
        <f t="shared" si="5"/>
        <v>-2.0098016191758283E-2</v>
      </c>
    </row>
    <row r="19" spans="6:26" ht="15.6" x14ac:dyDescent="0.3">
      <c r="F19" s="51">
        <v>18</v>
      </c>
      <c r="G19" s="18">
        <f>Price!B19/Price!B18-1</f>
        <v>1.8218310946425786E-2</v>
      </c>
      <c r="H19" s="18">
        <f>Price!C19/Price!C18-1</f>
        <v>1.8279989591464929E-2</v>
      </c>
      <c r="I19" s="18">
        <f>Price!D19/Price!D18-1</f>
        <v>1.6525690556018935E-2</v>
      </c>
      <c r="J19" s="18">
        <f>Price!E19/Price!E18-1</f>
        <v>1.7450980392156756E-2</v>
      </c>
      <c r="K19" s="18">
        <f>Price!F19/Price!F18-1</f>
        <v>6.3625302778305137E-3</v>
      </c>
      <c r="L19" s="18">
        <f>Price!G19/Price!G18-1</f>
        <v>3.6102348405187668E-2</v>
      </c>
      <c r="M19" s="18">
        <f>Price!H19/Price!H18-1</f>
        <v>2.5243578387954102E-2</v>
      </c>
      <c r="N19" s="18">
        <f>Price!I19/Price!I18-1</f>
        <v>1.8200651080201302E-2</v>
      </c>
      <c r="O19" s="18">
        <f>Price!J19/Price!J18-1</f>
        <v>-1.4903403863845477E-2</v>
      </c>
      <c r="P19" s="18">
        <f>Price!K19/Price!K18-1</f>
        <v>1.7128297079224142E-2</v>
      </c>
      <c r="Q19" s="51"/>
      <c r="R19" s="51"/>
      <c r="S19" s="52">
        <f t="shared" si="2"/>
        <v>1.5860897285261865E-2</v>
      </c>
      <c r="T19" s="53">
        <f t="shared" si="3"/>
        <v>1586.0897285261865</v>
      </c>
      <c r="U19" s="5">
        <f t="shared" si="0"/>
        <v>1.3148184159842124E-2</v>
      </c>
      <c r="V19" s="6">
        <f t="shared" si="1"/>
        <v>3.0587250267746183E-2</v>
      </c>
      <c r="W19" s="52"/>
      <c r="X19" s="52" t="str">
        <f t="shared" si="4"/>
        <v>0</v>
      </c>
      <c r="Y19" s="6"/>
      <c r="Z19" s="61">
        <f t="shared" si="5"/>
        <v>-1.9754490098467071E-2</v>
      </c>
    </row>
    <row r="20" spans="6:26" ht="15.6" x14ac:dyDescent="0.3">
      <c r="F20" s="51">
        <v>19</v>
      </c>
      <c r="G20" s="18">
        <f>Price!B20/Price!B19-1</f>
        <v>-1.4404852160728732E-3</v>
      </c>
      <c r="H20" s="18">
        <f>Price!C20/Price!C19-1</f>
        <v>2.0443365489044574E-3</v>
      </c>
      <c r="I20" s="18">
        <f>Price!D20/Price!D19-1</f>
        <v>-7.4504420037503349E-3</v>
      </c>
      <c r="J20" s="18">
        <f>Price!E20/Price!E19-1</f>
        <v>7.9013297359800116E-3</v>
      </c>
      <c r="K20" s="18">
        <f>Price!F20/Price!F19-1</f>
        <v>-1.2932994664862418E-2</v>
      </c>
      <c r="L20" s="18">
        <f>Price!G20/Price!G19-1</f>
        <v>1.1163734776725054E-2</v>
      </c>
      <c r="M20" s="18">
        <f>Price!H20/Price!H19-1</f>
        <v>-4.2260619150467971E-2</v>
      </c>
      <c r="N20" s="18">
        <f>Price!I20/Price!I19-1</f>
        <v>-2.7612265659062718E-3</v>
      </c>
      <c r="O20" s="18">
        <f>Price!J20/Price!J19-1</f>
        <v>-1.680986178558086E-2</v>
      </c>
      <c r="P20" s="18">
        <f>Price!K20/Price!K19-1</f>
        <v>1.0623492299127735E-2</v>
      </c>
      <c r="Q20" s="51"/>
      <c r="R20" s="51"/>
      <c r="S20" s="52">
        <f t="shared" si="2"/>
        <v>-5.1922736025903473E-3</v>
      </c>
      <c r="T20" s="53">
        <f t="shared" si="3"/>
        <v>-519.22736025903475</v>
      </c>
      <c r="U20" s="5">
        <f t="shared" si="0"/>
        <v>1.610901412862038E-2</v>
      </c>
      <c r="V20" s="6">
        <f t="shared" si="1"/>
        <v>3.747517077100989E-2</v>
      </c>
      <c r="W20" s="52"/>
      <c r="X20" s="52" t="str">
        <f t="shared" si="4"/>
        <v>0</v>
      </c>
      <c r="Y20" s="6"/>
      <c r="Z20" s="61">
        <f t="shared" si="5"/>
        <v>-1.9343255723145169E-2</v>
      </c>
    </row>
    <row r="21" spans="6:26" ht="15.6" x14ac:dyDescent="0.3">
      <c r="F21" s="51">
        <v>20</v>
      </c>
      <c r="G21" s="18">
        <f>Price!B21/Price!B20-1</f>
        <v>1.2983068863412051E-2</v>
      </c>
      <c r="H21" s="18">
        <f>Price!C21/Price!C20-1</f>
        <v>-2.2314313037934408E-3</v>
      </c>
      <c r="I21" s="18">
        <f>Price!D21/Price!D20-1</f>
        <v>3.81222272826931E-3</v>
      </c>
      <c r="J21" s="18">
        <f>Price!E21/Price!E20-1</f>
        <v>8.6042065009572788E-4</v>
      </c>
      <c r="K21" s="18">
        <f>Price!F21/Price!F20-1</f>
        <v>1.6181411603419793E-3</v>
      </c>
      <c r="L21" s="18">
        <f>Price!G21/Price!G20-1</f>
        <v>3.3121445299431285E-2</v>
      </c>
      <c r="M21" s="18">
        <f>Price!H21/Price!H20-1</f>
        <v>1.044877095392005E-2</v>
      </c>
      <c r="N21" s="18">
        <f>Price!I21/Price!I20-1</f>
        <v>9.3267269017780485E-3</v>
      </c>
      <c r="O21" s="18">
        <f>Price!J21/Price!J20-1</f>
        <v>-1.2348024316109374E-2</v>
      </c>
      <c r="P21" s="18">
        <f>Price!K21/Price!K20-1</f>
        <v>-6.2428276336928823E-3</v>
      </c>
      <c r="Q21" s="51"/>
      <c r="R21" s="51"/>
      <c r="S21" s="52">
        <f t="shared" si="2"/>
        <v>5.1348513303652752E-3</v>
      </c>
      <c r="T21" s="53">
        <f t="shared" si="3"/>
        <v>513.48513303652749</v>
      </c>
      <c r="U21" s="5">
        <f t="shared" si="0"/>
        <v>1.2527327979759672E-2</v>
      </c>
      <c r="V21" s="6">
        <f t="shared" si="1"/>
        <v>2.9142922813126255E-2</v>
      </c>
      <c r="W21" s="52"/>
      <c r="X21" s="52" t="str">
        <f t="shared" si="4"/>
        <v>0</v>
      </c>
      <c r="Y21" s="6"/>
      <c r="Z21" s="61">
        <f t="shared" si="5"/>
        <v>-1.9033782340177118E-2</v>
      </c>
    </row>
    <row r="22" spans="6:26" ht="15.6" x14ac:dyDescent="0.3">
      <c r="F22" s="51">
        <v>21</v>
      </c>
      <c r="G22" s="18">
        <f>Price!B22/Price!B21-1</f>
        <v>4.2722230550142903E-3</v>
      </c>
      <c r="H22" s="18">
        <f>Price!C22/Price!C21-1</f>
        <v>4.6325878594249303E-2</v>
      </c>
      <c r="I22" s="18">
        <f>Price!D22/Price!D21-1</f>
        <v>1.3409736342401946E-2</v>
      </c>
      <c r="J22" s="18">
        <f>Price!E22/Price!E21-1</f>
        <v>5.2631578947368363E-2</v>
      </c>
      <c r="K22" s="18">
        <f>Price!F22/Price!F21-1</f>
        <v>4.308072025579035E-3</v>
      </c>
      <c r="L22" s="18">
        <f>Price!G22/Price!G21-1</f>
        <v>8.4196891191707923E-3</v>
      </c>
      <c r="M22" s="18">
        <f>Price!H22/Price!H21-1</f>
        <v>8.7784555869663272E-3</v>
      </c>
      <c r="N22" s="18">
        <f>Price!I22/Price!I21-1</f>
        <v>2.9261719125998509E-2</v>
      </c>
      <c r="O22" s="18">
        <f>Price!J22/Price!J21-1</f>
        <v>-1.9619157530294307E-2</v>
      </c>
      <c r="P22" s="18">
        <f>Price!K22/Price!K21-1</f>
        <v>-5.0348745900503644E-3</v>
      </c>
      <c r="Q22" s="51"/>
      <c r="R22" s="51"/>
      <c r="S22" s="52">
        <f t="shared" si="2"/>
        <v>1.427533206764039E-2</v>
      </c>
      <c r="T22" s="53">
        <f t="shared" si="3"/>
        <v>1427.5332067640391</v>
      </c>
      <c r="U22" s="5">
        <f t="shared" si="0"/>
        <v>2.2384055423177576E-2</v>
      </c>
      <c r="V22" s="6">
        <f t="shared" si="1"/>
        <v>5.2073099746121509E-2</v>
      </c>
      <c r="W22" s="52"/>
      <c r="X22" s="52" t="str">
        <f t="shared" si="4"/>
        <v>0</v>
      </c>
      <c r="Y22" s="6"/>
      <c r="Z22" s="61">
        <f t="shared" si="5"/>
        <v>-1.8626777403350281E-2</v>
      </c>
    </row>
    <row r="23" spans="6:26" ht="15.6" x14ac:dyDescent="0.3">
      <c r="F23" s="51">
        <v>22</v>
      </c>
      <c r="G23" s="18">
        <f>Price!B23/Price!B22-1</f>
        <v>-4.7018434211509863E-3</v>
      </c>
      <c r="H23" s="18">
        <f>Price!C23/Price!C22-1</f>
        <v>-2.7480916030534486E-3</v>
      </c>
      <c r="I23" s="18">
        <f>Price!D23/Price!D22-1</f>
        <v>-9.9490938033730547E-4</v>
      </c>
      <c r="J23" s="18">
        <f>Price!E23/Price!E22-1</f>
        <v>-2.7132486388384836E-2</v>
      </c>
      <c r="K23" s="18">
        <f>Price!F23/Price!F22-1</f>
        <v>7.3727365140374701E-4</v>
      </c>
      <c r="L23" s="18">
        <f>Price!G23/Price!G22-1</f>
        <v>9.633911368015502E-3</v>
      </c>
      <c r="M23" s="18">
        <f>Price!H23/Price!H22-1</f>
        <v>2.9498525073745618E-4</v>
      </c>
      <c r="N23" s="18">
        <f>Price!I23/Price!I22-1</f>
        <v>-4.2551201720751886E-3</v>
      </c>
      <c r="O23" s="18">
        <f>Price!J23/Price!J22-1</f>
        <v>-4.7086521483225452E-2</v>
      </c>
      <c r="P23" s="18">
        <f>Price!K23/Price!K22-1</f>
        <v>-2.7437325905292465E-2</v>
      </c>
      <c r="Q23" s="51"/>
      <c r="R23" s="51"/>
      <c r="S23" s="52">
        <f t="shared" si="2"/>
        <v>-1.0369012808336298E-2</v>
      </c>
      <c r="T23" s="53">
        <f t="shared" si="3"/>
        <v>-1036.9012808336297</v>
      </c>
      <c r="U23" s="5">
        <f t="shared" si="0"/>
        <v>1.7553578229702643E-2</v>
      </c>
      <c r="V23" s="6">
        <f t="shared" si="1"/>
        <v>4.083572939647833E-2</v>
      </c>
      <c r="W23" s="52"/>
      <c r="X23" s="52" t="str">
        <f t="shared" si="4"/>
        <v>0</v>
      </c>
      <c r="Y23" s="6"/>
      <c r="Z23" s="61">
        <f t="shared" si="5"/>
        <v>-1.8363520555069169E-2</v>
      </c>
    </row>
    <row r="24" spans="6:26" ht="15.6" x14ac:dyDescent="0.3">
      <c r="F24" s="51">
        <v>23</v>
      </c>
      <c r="G24" s="18">
        <f>Price!B24/Price!B23-1</f>
        <v>1.8146370725854899E-2</v>
      </c>
      <c r="H24" s="18">
        <f>Price!C24/Price!C23-1</f>
        <v>1.0165339865278566E-2</v>
      </c>
      <c r="I24" s="18">
        <f>Price!D24/Price!D23-1</f>
        <v>7.8842100021578876E-3</v>
      </c>
      <c r="J24" s="18">
        <f>Price!E24/Price!E23-1</f>
        <v>2.6116966700867383E-2</v>
      </c>
      <c r="K24" s="18">
        <f>Price!F24/Price!F23-1</f>
        <v>7.3896299603728455E-3</v>
      </c>
      <c r="L24" s="18">
        <f>Price!G24/Price!G23-1</f>
        <v>2.4809160305343525E-2</v>
      </c>
      <c r="M24" s="18">
        <f>Price!H24/Price!H23-1</f>
        <v>9.2892951931584644E-3</v>
      </c>
      <c r="N24" s="18">
        <f>Price!I24/Price!I23-1</f>
        <v>-2.3010096266730118E-3</v>
      </c>
      <c r="O24" s="18">
        <f>Price!J24/Price!J23-1</f>
        <v>1.9971175622812476E-2</v>
      </c>
      <c r="P24" s="18">
        <f>Price!K24/Price!K23-1</f>
        <v>-1.432049262494739E-3</v>
      </c>
      <c r="Q24" s="51"/>
      <c r="R24" s="51"/>
      <c r="S24" s="52">
        <f t="shared" si="2"/>
        <v>1.2003908948667829E-2</v>
      </c>
      <c r="T24" s="53">
        <f t="shared" si="3"/>
        <v>1200.3908948667829</v>
      </c>
      <c r="U24" s="5">
        <f t="shared" si="0"/>
        <v>9.9918225396384026E-3</v>
      </c>
      <c r="V24" s="6">
        <f t="shared" si="1"/>
        <v>2.3244455122881154E-2</v>
      </c>
      <c r="W24" s="52"/>
      <c r="X24" s="52" t="str">
        <f t="shared" si="4"/>
        <v>0</v>
      </c>
      <c r="Y24" s="6"/>
      <c r="Z24" s="61">
        <f t="shared" si="5"/>
        <v>-1.7634387864531965E-2</v>
      </c>
    </row>
    <row r="25" spans="6:26" ht="15.6" x14ac:dyDescent="0.3">
      <c r="F25" s="51">
        <v>24</v>
      </c>
      <c r="G25" s="18">
        <f>Price!B25/Price!B24-1</f>
        <v>7.3648549123581653E-3</v>
      </c>
      <c r="H25" s="18">
        <f>Price!C25/Price!C24-1</f>
        <v>-3.2129000969931543E-3</v>
      </c>
      <c r="I25" s="18">
        <f>Price!D25/Price!D24-1</f>
        <v>1.9926879878793269E-3</v>
      </c>
      <c r="J25" s="18">
        <f>Price!E25/Price!E24-1</f>
        <v>1.0544495954913247E-2</v>
      </c>
      <c r="K25" s="18">
        <f>Price!F25/Price!F24-1</f>
        <v>1.9280419293716822E-3</v>
      </c>
      <c r="L25" s="18">
        <f>Price!G25/Price!G24-1</f>
        <v>1.2414649286157653E-2</v>
      </c>
      <c r="M25" s="18">
        <f>Price!H25/Price!H24-1</f>
        <v>3.7253469685902152E-2</v>
      </c>
      <c r="N25" s="18">
        <f>Price!I25/Price!I24-1</f>
        <v>-3.4830085663184462E-3</v>
      </c>
      <c r="O25" s="18">
        <f>Price!J25/Price!J24-1</f>
        <v>-1.3120710536939861E-2</v>
      </c>
      <c r="P25" s="18">
        <f>Price!K25/Price!K24-1</f>
        <v>1.1472823748746031E-3</v>
      </c>
      <c r="Q25" s="51"/>
      <c r="R25" s="51"/>
      <c r="S25" s="52">
        <f t="shared" si="2"/>
        <v>5.282886293120537E-3</v>
      </c>
      <c r="T25" s="53">
        <f t="shared" si="3"/>
        <v>528.28862931205367</v>
      </c>
      <c r="U25" s="5">
        <f t="shared" si="0"/>
        <v>1.3465571969310837E-2</v>
      </c>
      <c r="V25" s="6">
        <f t="shared" si="1"/>
        <v>3.1325604723550206E-2</v>
      </c>
      <c r="W25" s="52"/>
      <c r="X25" s="52" t="str">
        <f t="shared" si="4"/>
        <v>0</v>
      </c>
      <c r="Y25" s="6"/>
      <c r="Z25" s="61">
        <f t="shared" si="5"/>
        <v>-1.7615341391389427E-2</v>
      </c>
    </row>
    <row r="26" spans="6:26" ht="15.6" x14ac:dyDescent="0.3">
      <c r="F26" s="51">
        <v>25</v>
      </c>
      <c r="G26" s="18">
        <f>Price!B26/Price!B25-1</f>
        <v>2.551542623190528E-2</v>
      </c>
      <c r="H26" s="18">
        <f>Price!C26/Price!C25-1</f>
        <v>-7.9669160128930105E-3</v>
      </c>
      <c r="I26" s="18">
        <f>Price!D26/Price!D25-1</f>
        <v>-7.4946994724126581E-3</v>
      </c>
      <c r="J26" s="18">
        <f>Price!E26/Price!E25-1</f>
        <v>2.0599082486282061E-2</v>
      </c>
      <c r="K26" s="18">
        <f>Price!F26/Price!F25-1</f>
        <v>7.2328330808109076E-3</v>
      </c>
      <c r="L26" s="18">
        <f>Price!G26/Price!G25-1</f>
        <v>1.3948497854077369E-2</v>
      </c>
      <c r="M26" s="18">
        <f>Price!H26/Price!H25-1</f>
        <v>-8.5915492957746586E-3</v>
      </c>
      <c r="N26" s="18">
        <f>Price!I26/Price!I25-1</f>
        <v>5.3372378613263383E-3</v>
      </c>
      <c r="O26" s="18">
        <f>Price!J26/Price!J25-1</f>
        <v>2.4872161996318365E-2</v>
      </c>
      <c r="P26" s="18">
        <f>Price!K26/Price!K25-1</f>
        <v>-8.2605166404049468E-3</v>
      </c>
      <c r="Q26" s="51"/>
      <c r="R26" s="51"/>
      <c r="S26" s="52">
        <f t="shared" si="2"/>
        <v>6.519155808923505E-3</v>
      </c>
      <c r="T26" s="53">
        <f t="shared" si="3"/>
        <v>651.91558089235048</v>
      </c>
      <c r="U26" s="5">
        <f t="shared" si="0"/>
        <v>1.4165856419920402E-2</v>
      </c>
      <c r="V26" s="6">
        <f t="shared" si="1"/>
        <v>3.295470996644962E-2</v>
      </c>
      <c r="W26" s="52"/>
      <c r="X26" s="52" t="str">
        <f t="shared" si="4"/>
        <v>0</v>
      </c>
      <c r="Y26" s="6"/>
      <c r="Z26" s="61">
        <f t="shared" si="5"/>
        <v>-1.7596447056076402E-2</v>
      </c>
    </row>
    <row r="27" spans="6:26" ht="15.6" x14ac:dyDescent="0.3">
      <c r="F27" s="51">
        <v>26</v>
      </c>
      <c r="G27" s="18">
        <f>Price!B27/Price!B26-1</f>
        <v>-1.2119483852570667E-3</v>
      </c>
      <c r="H27" s="18">
        <f>Price!C27/Price!C26-1</f>
        <v>-1.3487003433055866E-3</v>
      </c>
      <c r="I27" s="18">
        <f>Price!D27/Price!D26-1</f>
        <v>2.649576895690231E-4</v>
      </c>
      <c r="J27" s="18">
        <f>Price!E27/Price!E26-1</f>
        <v>-1.0223867442270329E-2</v>
      </c>
      <c r="K27" s="18">
        <f>Price!F27/Price!F26-1</f>
        <v>-9.2121877573427824E-3</v>
      </c>
      <c r="L27" s="18">
        <f>Price!G27/Price!G26-1</f>
        <v>-3.476946334089126E-3</v>
      </c>
      <c r="M27" s="18">
        <f>Price!H27/Price!H26-1</f>
        <v>1.0939053842875301E-2</v>
      </c>
      <c r="N27" s="18">
        <f>Price!I27/Price!I26-1</f>
        <v>4.3222926943855544E-3</v>
      </c>
      <c r="O27" s="18">
        <f>Price!J27/Price!J26-1</f>
        <v>7.2246836706182371E-3</v>
      </c>
      <c r="P27" s="18">
        <f>Price!K27/Price!K26-1</f>
        <v>8.9070775156476767E-3</v>
      </c>
      <c r="Q27" s="51"/>
      <c r="R27" s="51"/>
      <c r="S27" s="52">
        <f t="shared" si="2"/>
        <v>6.1844151508309018E-4</v>
      </c>
      <c r="T27" s="53">
        <f t="shared" si="3"/>
        <v>61.844151508309018</v>
      </c>
      <c r="U27" s="5">
        <f t="shared" si="0"/>
        <v>7.2333451358839503E-3</v>
      </c>
      <c r="V27" s="6">
        <f t="shared" si="1"/>
        <v>1.6827277079067286E-2</v>
      </c>
      <c r="W27" s="52"/>
      <c r="X27" s="52" t="str">
        <f t="shared" si="4"/>
        <v>0</v>
      </c>
      <c r="Y27" s="6"/>
      <c r="Z27" s="61">
        <f t="shared" si="5"/>
        <v>-1.7300592828906426E-2</v>
      </c>
    </row>
    <row r="28" spans="6:26" ht="15.6" x14ac:dyDescent="0.3">
      <c r="F28" s="51">
        <v>27</v>
      </c>
      <c r="G28" s="18">
        <f>Price!B28/Price!B27-1</f>
        <v>6.4953604568165346E-3</v>
      </c>
      <c r="H28" s="18">
        <f>Price!C28/Price!C27-1</f>
        <v>-6.2615101289135167E-3</v>
      </c>
      <c r="I28" s="18">
        <f>Price!D28/Price!D27-1</f>
        <v>2.5992086485771004E-3</v>
      </c>
      <c r="J28" s="18">
        <f>Price!E28/Price!E27-1</f>
        <v>1.1487088156723058E-2</v>
      </c>
      <c r="K28" s="18">
        <f>Price!F28/Price!F27-1</f>
        <v>-1.2744359235781211E-3</v>
      </c>
      <c r="L28" s="18">
        <f>Price!G28/Price!G27-1</f>
        <v>-5.4611650485437702E-3</v>
      </c>
      <c r="M28" s="18">
        <f>Price!H28/Price!H27-1</f>
        <v>2.3468240584598066E-2</v>
      </c>
      <c r="N28" s="18">
        <f>Price!I28/Price!I27-1</f>
        <v>1.4641904851008247E-2</v>
      </c>
      <c r="O28" s="18">
        <f>Price!J28/Price!J27-1</f>
        <v>2.7740350320994978E-3</v>
      </c>
      <c r="P28" s="18">
        <f>Price!K28/Price!K27-1</f>
        <v>3.6268193748508759E-2</v>
      </c>
      <c r="Q28" s="51"/>
      <c r="R28" s="51"/>
      <c r="S28" s="52">
        <f t="shared" si="2"/>
        <v>8.4736920377295848E-3</v>
      </c>
      <c r="T28" s="53">
        <f t="shared" si="3"/>
        <v>847.36920377295849</v>
      </c>
      <c r="U28" s="5">
        <f t="shared" si="0"/>
        <v>1.3423611376670056E-2</v>
      </c>
      <c r="V28" s="6">
        <f t="shared" si="1"/>
        <v>3.1227989788066828E-2</v>
      </c>
      <c r="W28" s="52"/>
      <c r="X28" s="52" t="str">
        <f t="shared" si="4"/>
        <v>0</v>
      </c>
      <c r="Y28" s="6"/>
      <c r="Z28" s="61">
        <f t="shared" si="5"/>
        <v>-1.7196754611012787E-2</v>
      </c>
    </row>
    <row r="29" spans="6:26" ht="15.6" x14ac:dyDescent="0.3">
      <c r="F29" s="51">
        <v>28</v>
      </c>
      <c r="G29" s="18">
        <f>Price!B29/Price!B28-1</f>
        <v>-2.1984256435713112E-3</v>
      </c>
      <c r="H29" s="18">
        <f>Price!C29/Price!C28-1</f>
        <v>8.0306399802323458E-3</v>
      </c>
      <c r="I29" s="18">
        <f>Price!D29/Price!D28-1</f>
        <v>1.2912813738441109E-2</v>
      </c>
      <c r="J29" s="18">
        <f>Price!E29/Price!E28-1</f>
        <v>-3.3629720926137918E-2</v>
      </c>
      <c r="K29" s="18">
        <f>Price!F29/Price!F28-1</f>
        <v>-1.9751223355267689E-3</v>
      </c>
      <c r="L29" s="18">
        <f>Price!G29/Price!G28-1</f>
        <v>3.2031726662600235E-3</v>
      </c>
      <c r="M29" s="18">
        <f>Price!H29/Price!H28-1</f>
        <v>3.5493615268433532E-2</v>
      </c>
      <c r="N29" s="18">
        <f>Price!I29/Price!I28-1</f>
        <v>-4.9331489165512776E-3</v>
      </c>
      <c r="O29" s="18">
        <f>Price!J29/Price!J28-1</f>
        <v>1.1895352513436652E-2</v>
      </c>
      <c r="P29" s="18">
        <f>Price!K29/Price!K28-1</f>
        <v>3.8682938061248118E-2</v>
      </c>
      <c r="Q29" s="51"/>
      <c r="R29" s="51"/>
      <c r="S29" s="52">
        <f t="shared" si="2"/>
        <v>6.7482114406264507E-3</v>
      </c>
      <c r="T29" s="53">
        <f t="shared" si="3"/>
        <v>674.82114406264509</v>
      </c>
      <c r="U29" s="5">
        <f t="shared" si="0"/>
        <v>2.0676886667747574E-2</v>
      </c>
      <c r="V29" s="6">
        <f t="shared" si="1"/>
        <v>4.8101631341297975E-2</v>
      </c>
      <c r="W29" s="52"/>
      <c r="X29" s="52" t="str">
        <f t="shared" si="4"/>
        <v>0</v>
      </c>
      <c r="Y29" s="6"/>
      <c r="Z29" s="61">
        <f t="shared" si="5"/>
        <v>-1.7183614853294383E-2</v>
      </c>
    </row>
    <row r="30" spans="6:26" ht="15.6" x14ac:dyDescent="0.3">
      <c r="F30" s="51">
        <v>29</v>
      </c>
      <c r="G30" s="18">
        <f>Price!B30/Price!B29-1</f>
        <v>1.1869225302061137E-2</v>
      </c>
      <c r="H30" s="18">
        <f>Price!C30/Price!C29-1</f>
        <v>-1.0417943375413685E-3</v>
      </c>
      <c r="I30" s="18">
        <f>Price!D30/Price!D29-1</f>
        <v>6.1947768250147917E-4</v>
      </c>
      <c r="J30" s="18">
        <f>Price!E30/Price!E29-1</f>
        <v>-3.1884850141203902E-3</v>
      </c>
      <c r="K30" s="18">
        <f>Price!F30/Price!F29-1</f>
        <v>1.1785241764228349E-3</v>
      </c>
      <c r="L30" s="18">
        <f>Price!G30/Price!G29-1</f>
        <v>-3.0409001064315433E-3</v>
      </c>
      <c r="M30" s="18">
        <f>Price!H30/Price!H29-1</f>
        <v>-0.10362659948286168</v>
      </c>
      <c r="N30" s="18">
        <f>Price!I30/Price!I29-1</f>
        <v>-2.5112356947597725E-2</v>
      </c>
      <c r="O30" s="18">
        <f>Price!J30/Price!J29-1</f>
        <v>1.3044327279827961E-2</v>
      </c>
      <c r="P30" s="18">
        <f>Price!K30/Price!K29-1</f>
        <v>-2.673464863666597E-2</v>
      </c>
      <c r="Q30" s="51"/>
      <c r="R30" s="51"/>
      <c r="S30" s="52">
        <f t="shared" si="2"/>
        <v>-1.3603323008440527E-2</v>
      </c>
      <c r="T30" s="53">
        <f t="shared" si="3"/>
        <v>-1360.3323008440527</v>
      </c>
      <c r="U30" s="5">
        <f t="shared" si="0"/>
        <v>3.4264728482351584E-2</v>
      </c>
      <c r="V30" s="6">
        <f t="shared" si="1"/>
        <v>7.9711678259505245E-2</v>
      </c>
      <c r="W30" s="52"/>
      <c r="X30" s="52" t="str">
        <f t="shared" si="4"/>
        <v>0</v>
      </c>
      <c r="Y30" s="6"/>
      <c r="Z30" s="61">
        <f t="shared" si="5"/>
        <v>-1.6922029351072898E-2</v>
      </c>
    </row>
    <row r="31" spans="6:26" ht="15.6" x14ac:dyDescent="0.3">
      <c r="F31" s="51">
        <v>30</v>
      </c>
      <c r="G31" s="18">
        <f>Price!B31/Price!B30-1</f>
        <v>-3.7578141462386694E-2</v>
      </c>
      <c r="H31" s="18">
        <f>Price!C31/Price!C30-1</f>
        <v>3.680755781854117E-4</v>
      </c>
      <c r="I31" s="18">
        <f>Price!D31/Price!D30-1</f>
        <v>2.3949169110459856E-3</v>
      </c>
      <c r="J31" s="18">
        <f>Price!E31/Price!E30-1</f>
        <v>2.2847742643026248E-3</v>
      </c>
      <c r="K31" s="18">
        <f>Price!F31/Price!F30-1</f>
        <v>-8.5620051305400624E-3</v>
      </c>
      <c r="L31" s="18">
        <f>Price!G31/Price!G30-1</f>
        <v>-2.7299069696507638E-2</v>
      </c>
      <c r="M31" s="18">
        <f>Price!H31/Price!H30-1</f>
        <v>1.0650887573964374E-2</v>
      </c>
      <c r="N31" s="18">
        <f>Price!I31/Price!I30-1</f>
        <v>8.8398840359298347E-3</v>
      </c>
      <c r="O31" s="18">
        <f>Price!J31/Price!J30-1</f>
        <v>1.2567947877712982E-2</v>
      </c>
      <c r="P31" s="18">
        <f>Price!K31/Price!K30-1</f>
        <v>3.3026603498542251E-2</v>
      </c>
      <c r="Q31" s="51"/>
      <c r="R31" s="51"/>
      <c r="S31" s="52">
        <f t="shared" si="2"/>
        <v>-3.3061265497509319E-4</v>
      </c>
      <c r="T31" s="53">
        <f t="shared" si="3"/>
        <v>-33.061265497509318</v>
      </c>
      <c r="U31" s="5">
        <f t="shared" si="0"/>
        <v>2.0223630059662233E-2</v>
      </c>
      <c r="V31" s="6">
        <f t="shared" si="1"/>
        <v>4.7047198794683678E-2</v>
      </c>
      <c r="W31" s="52"/>
      <c r="X31" s="52" t="str">
        <f t="shared" si="4"/>
        <v>0</v>
      </c>
      <c r="Y31" s="6"/>
      <c r="Z31" s="61">
        <f t="shared" si="5"/>
        <v>-1.6302630565082576E-2</v>
      </c>
    </row>
    <row r="32" spans="6:26" ht="15.6" x14ac:dyDescent="0.3">
      <c r="F32" s="51">
        <v>31</v>
      </c>
      <c r="G32" s="18">
        <f>Price!B32/Price!B31-1</f>
        <v>6.5683841774921703E-4</v>
      </c>
      <c r="H32" s="18">
        <f>Price!C32/Price!C31-1</f>
        <v>6.0710124486416106E-3</v>
      </c>
      <c r="I32" s="18">
        <f>Price!D32/Price!D31-1</f>
        <v>7.3788743153413439E-3</v>
      </c>
      <c r="J32" s="18">
        <f>Price!E32/Price!E31-1</f>
        <v>8.1152548554754844E-3</v>
      </c>
      <c r="K32" s="18">
        <f>Price!F32/Price!F31-1</f>
        <v>8.5351374358746401E-3</v>
      </c>
      <c r="L32" s="18">
        <f>Price!G32/Price!G31-1</f>
        <v>1.7089996864220858E-2</v>
      </c>
      <c r="M32" s="18">
        <f>Price!H32/Price!H31-1</f>
        <v>2.0491803278688714E-2</v>
      </c>
      <c r="N32" s="18">
        <f>Price!I32/Price!I31-1</f>
        <v>1.3332077071654069E-2</v>
      </c>
      <c r="O32" s="18">
        <f>Price!J32/Price!J31-1</f>
        <v>-1.7856462973538934E-2</v>
      </c>
      <c r="P32" s="18">
        <f>Price!K32/Price!K31-1</f>
        <v>-7.2099484058738006E-2</v>
      </c>
      <c r="Q32" s="51"/>
      <c r="R32" s="51"/>
      <c r="S32" s="52">
        <f t="shared" si="2"/>
        <v>-8.2849523446310025E-4</v>
      </c>
      <c r="T32" s="53">
        <f t="shared" si="3"/>
        <v>-82.84952344631003</v>
      </c>
      <c r="U32" s="5">
        <f t="shared" si="0"/>
        <v>2.71426139919442E-2</v>
      </c>
      <c r="V32" s="6">
        <f t="shared" si="1"/>
        <v>6.3143162356070565E-2</v>
      </c>
      <c r="W32" s="52"/>
      <c r="X32" s="52" t="str">
        <f t="shared" si="4"/>
        <v>0</v>
      </c>
      <c r="Y32" s="6"/>
      <c r="Z32" s="61">
        <f t="shared" si="5"/>
        <v>-1.6251689621333297E-2</v>
      </c>
    </row>
    <row r="33" spans="6:26" ht="15.6" x14ac:dyDescent="0.3">
      <c r="F33" s="51">
        <v>32</v>
      </c>
      <c r="G33" s="18">
        <f>Price!B33/Price!B32-1</f>
        <v>7.2934140471270226E-5</v>
      </c>
      <c r="H33" s="18">
        <f>Price!C33/Price!C32-1</f>
        <v>-5.7905644276484702E-3</v>
      </c>
      <c r="I33" s="18">
        <f>Price!D33/Price!D32-1</f>
        <v>5.3726141882188827E-3</v>
      </c>
      <c r="J33" s="18">
        <f>Price!E33/Price!E32-1</f>
        <v>-1.2662807525324338E-3</v>
      </c>
      <c r="K33" s="18">
        <f>Price!F33/Price!F32-1</f>
        <v>1.0995113282985303E-2</v>
      </c>
      <c r="L33" s="18">
        <f>Price!G33/Price!G32-1</f>
        <v>1.0328349005703563E-2</v>
      </c>
      <c r="M33" s="18">
        <f>Price!H33/Price!H32-1</f>
        <v>-1.0040160642569296E-3</v>
      </c>
      <c r="N33" s="18">
        <f>Price!I33/Price!I32-1</f>
        <v>8.0427708042771773E-3</v>
      </c>
      <c r="O33" s="18">
        <f>Price!J33/Price!J32-1</f>
        <v>8.0244999224685643E-3</v>
      </c>
      <c r="P33" s="18">
        <f>Price!K33/Price!K32-1</f>
        <v>1.7583879859328633E-3</v>
      </c>
      <c r="Q33" s="51"/>
      <c r="R33" s="51"/>
      <c r="S33" s="52">
        <f t="shared" si="2"/>
        <v>3.653380808561979E-3</v>
      </c>
      <c r="T33" s="53">
        <f t="shared" si="3"/>
        <v>365.33808085619791</v>
      </c>
      <c r="U33" s="5">
        <f t="shared" si="0"/>
        <v>5.6889614331135192E-3</v>
      </c>
      <c r="V33" s="6">
        <f t="shared" si="1"/>
        <v>1.323450333542397E-2</v>
      </c>
      <c r="W33" s="52"/>
      <c r="X33" s="52" t="str">
        <f t="shared" si="4"/>
        <v>0</v>
      </c>
      <c r="Y33" s="6"/>
      <c r="Z33" s="61">
        <f t="shared" si="5"/>
        <v>-1.6001849578047778E-2</v>
      </c>
    </row>
    <row r="34" spans="6:26" ht="15.6" x14ac:dyDescent="0.3">
      <c r="F34" s="51">
        <v>33</v>
      </c>
      <c r="G34" s="18">
        <f>Price!B34/Price!B33-1</f>
        <v>-1.8523920653442327E-2</v>
      </c>
      <c r="H34" s="18">
        <f>Price!C34/Price!C33-1</f>
        <v>5.8242903562013559E-3</v>
      </c>
      <c r="I34" s="18">
        <f>Price!D34/Price!D33-1</f>
        <v>-1.4459030073498691E-2</v>
      </c>
      <c r="J34" s="18">
        <f>Price!E34/Price!E33-1</f>
        <v>1.159210287991308E-2</v>
      </c>
      <c r="K34" s="18">
        <f>Price!F34/Price!F33-1</f>
        <v>-6.1957596396792214E-3</v>
      </c>
      <c r="L34" s="18">
        <f>Price!G34/Price!G33-1</f>
        <v>7.3237717424474713E-3</v>
      </c>
      <c r="M34" s="18">
        <f>Price!H34/Price!H33-1</f>
        <v>-2.8715003589375399E-2</v>
      </c>
      <c r="N34" s="18">
        <f>Price!I34/Price!I33-1</f>
        <v>-1.494258174606844E-2</v>
      </c>
      <c r="O34" s="18">
        <f>Price!J34/Price!J33-1</f>
        <v>1.1883244241049251E-2</v>
      </c>
      <c r="P34" s="18">
        <f>Price!K34/Price!K33-1</f>
        <v>-8.6199535082309375E-2</v>
      </c>
      <c r="Q34" s="51"/>
      <c r="R34" s="51"/>
      <c r="S34" s="52">
        <f t="shared" si="2"/>
        <v>-1.324124215647623E-2</v>
      </c>
      <c r="T34" s="53">
        <f t="shared" si="3"/>
        <v>-1324.124215647623</v>
      </c>
      <c r="U34" s="5">
        <f t="shared" si="0"/>
        <v>2.9209249007865465E-2</v>
      </c>
      <c r="V34" s="6">
        <f t="shared" si="1"/>
        <v>6.7950874331777364E-2</v>
      </c>
      <c r="W34" s="52"/>
      <c r="X34" s="52" t="str">
        <f t="shared" si="4"/>
        <v>0</v>
      </c>
      <c r="Y34" s="6"/>
      <c r="Z34" s="61">
        <f t="shared" si="5"/>
        <v>-1.5960592073091973E-2</v>
      </c>
    </row>
    <row r="35" spans="6:26" ht="15.6" x14ac:dyDescent="0.3">
      <c r="F35" s="51">
        <v>34</v>
      </c>
      <c r="G35" s="18">
        <f>Price!B35/Price!B34-1</f>
        <v>-2.0879774112052218E-2</v>
      </c>
      <c r="H35" s="18">
        <f>Price!C35/Price!C34-1</f>
        <v>-8.0458368889430032E-3</v>
      </c>
      <c r="I35" s="18">
        <f>Price!D35/Price!D34-1</f>
        <v>1.0388679921189414E-2</v>
      </c>
      <c r="J35" s="18">
        <f>Price!E35/Price!E34-1</f>
        <v>-1.5219337511190645E-2</v>
      </c>
      <c r="K35" s="18">
        <f>Price!F35/Price!F34-1</f>
        <v>-7.3618818119515206E-3</v>
      </c>
      <c r="L35" s="18">
        <f>Price!G35/Price!G34-1</f>
        <v>1.5752802181157266E-2</v>
      </c>
      <c r="M35" s="18">
        <f>Price!H35/Price!H34-1</f>
        <v>-1.6260162601625661E-3</v>
      </c>
      <c r="N35" s="18">
        <f>Price!I35/Price!I34-1</f>
        <v>4.1200430731773707E-3</v>
      </c>
      <c r="O35" s="18">
        <f>Price!J35/Price!J34-1</f>
        <v>-3.6105199148677158E-3</v>
      </c>
      <c r="P35" s="18">
        <f>Price!K35/Price!K34-1</f>
        <v>5.1915688921155834E-5</v>
      </c>
      <c r="Q35" s="51"/>
      <c r="R35" s="51"/>
      <c r="S35" s="52">
        <f t="shared" si="2"/>
        <v>-2.6429925634722461E-3</v>
      </c>
      <c r="T35" s="53">
        <f t="shared" si="3"/>
        <v>-264.29925634722463</v>
      </c>
      <c r="U35" s="5">
        <f t="shared" si="0"/>
        <v>1.1082541723920468E-2</v>
      </c>
      <c r="V35" s="6">
        <f t="shared" si="1"/>
        <v>2.5781847378411295E-2</v>
      </c>
      <c r="W35" s="52"/>
      <c r="X35" s="52" t="str">
        <f t="shared" si="4"/>
        <v>0</v>
      </c>
      <c r="Y35" s="6"/>
      <c r="Z35" s="61">
        <f t="shared" si="5"/>
        <v>-1.5691736532179389E-2</v>
      </c>
    </row>
    <row r="36" spans="6:26" ht="15.6" x14ac:dyDescent="0.3">
      <c r="F36" s="51">
        <v>35</v>
      </c>
      <c r="G36" s="18">
        <f>Price!B36/Price!B35-1</f>
        <v>-3.7489565151400228E-2</v>
      </c>
      <c r="H36" s="18">
        <f>Price!C36/Price!C35-1</f>
        <v>-1.9663266560157044E-3</v>
      </c>
      <c r="I36" s="18">
        <f>Price!D36/Price!D35-1</f>
        <v>2.0144719666082E-3</v>
      </c>
      <c r="J36" s="18">
        <f>Price!E36/Price!E35-1</f>
        <v>2.7272727272720232E-4</v>
      </c>
      <c r="K36" s="18">
        <f>Price!F36/Price!F35-1</f>
        <v>-1.6469933184855234E-2</v>
      </c>
      <c r="L36" s="18">
        <f>Price!G36/Price!G35-1</f>
        <v>-1.699970175961818E-2</v>
      </c>
      <c r="M36" s="18">
        <f>Price!H36/Price!H35-1</f>
        <v>-4.960023689665527E-3</v>
      </c>
      <c r="N36" s="18">
        <f>Price!I36/Price!I35-1</f>
        <v>-1.4034596913321207E-2</v>
      </c>
      <c r="O36" s="18">
        <f>Price!J36/Price!J35-1</f>
        <v>8.6203608345729599E-3</v>
      </c>
      <c r="P36" s="18">
        <f>Price!K36/Price!K35-1</f>
        <v>6.5929502154389308E-3</v>
      </c>
      <c r="Q36" s="51"/>
      <c r="R36" s="51"/>
      <c r="S36" s="52">
        <f t="shared" si="2"/>
        <v>-7.4419637065528789E-3</v>
      </c>
      <c r="T36" s="53">
        <f t="shared" si="3"/>
        <v>-744.19637065528786</v>
      </c>
      <c r="U36" s="5">
        <f t="shared" si="0"/>
        <v>1.3981082827023339E-2</v>
      </c>
      <c r="V36" s="6">
        <f t="shared" si="1"/>
        <v>3.2524862311434651E-2</v>
      </c>
      <c r="W36" s="52"/>
      <c r="X36" s="52" t="str">
        <f t="shared" si="4"/>
        <v>0</v>
      </c>
      <c r="Y36" s="6"/>
      <c r="Z36" s="61">
        <f t="shared" si="5"/>
        <v>-1.5516354983942604E-2</v>
      </c>
    </row>
    <row r="37" spans="6:26" ht="15.6" x14ac:dyDescent="0.3">
      <c r="F37" s="51">
        <v>36</v>
      </c>
      <c r="G37" s="18">
        <f>Price!B37/Price!B36-1</f>
        <v>-2.0026807537648739E-2</v>
      </c>
      <c r="H37" s="18">
        <f>Price!C37/Price!C36-1</f>
        <v>-1.1205516561999751E-2</v>
      </c>
      <c r="I37" s="18">
        <f>Price!D37/Price!D36-1</f>
        <v>-2.209855892949053E-2</v>
      </c>
      <c r="J37" s="18">
        <f>Price!E37/Price!E36-1</f>
        <v>3.6353721712267806E-4</v>
      </c>
      <c r="K37" s="18">
        <f>Price!F37/Price!F36-1</f>
        <v>-2.7354762740458116E-2</v>
      </c>
      <c r="L37" s="18">
        <f>Price!G37/Price!G36-1</f>
        <v>-4.3992718446603796E-3</v>
      </c>
      <c r="M37" s="18">
        <f>Price!H37/Price!H36-1</f>
        <v>-3.7199613124023756E-3</v>
      </c>
      <c r="N37" s="18">
        <f>Price!I37/Price!I36-1</f>
        <v>-2.8374160597748999E-2</v>
      </c>
      <c r="O37" s="18">
        <f>Price!J37/Price!J36-1</f>
        <v>-1.6223575237303001E-2</v>
      </c>
      <c r="P37" s="18">
        <f>Price!K37/Price!K36-1</f>
        <v>-2.3878287777204688E-2</v>
      </c>
      <c r="Q37" s="51"/>
      <c r="R37" s="51"/>
      <c r="S37" s="52">
        <f t="shared" si="2"/>
        <v>-1.5691736532179389E-2</v>
      </c>
      <c r="T37" s="53">
        <f t="shared" si="3"/>
        <v>-1569.1736532179389</v>
      </c>
      <c r="U37" s="5">
        <f t="shared" si="0"/>
        <v>1.0396334255027773E-2</v>
      </c>
      <c r="V37" s="6">
        <f t="shared" si="1"/>
        <v>2.4185490092001827E-2</v>
      </c>
      <c r="W37" s="52"/>
      <c r="X37" s="52" t="str">
        <f t="shared" si="4"/>
        <v>0</v>
      </c>
      <c r="Y37" s="6"/>
      <c r="Z37" s="61">
        <f t="shared" si="5"/>
        <v>-1.5177338908191729E-2</v>
      </c>
    </row>
    <row r="38" spans="6:26" ht="15.6" x14ac:dyDescent="0.3">
      <c r="F38" s="51">
        <v>37</v>
      </c>
      <c r="G38" s="18">
        <f>Price!B38/Price!B37-1</f>
        <v>-8.0456995735889159E-5</v>
      </c>
      <c r="H38" s="18">
        <f>Price!C38/Price!C37-1</f>
        <v>-6.7870485678704906E-3</v>
      </c>
      <c r="I38" s="18">
        <f>Price!D38/Price!D37-1</f>
        <v>1.7137594158086911E-2</v>
      </c>
      <c r="J38" s="18">
        <f>Price!E38/Price!E37-1</f>
        <v>-9.0851276460579555E-5</v>
      </c>
      <c r="K38" s="18">
        <f>Price!F38/Price!F37-1</f>
        <v>-2.2885745882079034E-2</v>
      </c>
      <c r="L38" s="18">
        <f>Price!G38/Price!G37-1</f>
        <v>2.3617248209660158E-2</v>
      </c>
      <c r="M38" s="18">
        <f>Price!H38/Price!H37-1</f>
        <v>1.3068478829064256E-2</v>
      </c>
      <c r="N38" s="18">
        <f>Price!I38/Price!I37-1</f>
        <v>1.2654531295628324E-3</v>
      </c>
      <c r="O38" s="18">
        <f>Price!J38/Price!J37-1</f>
        <v>-1.1762896901668318E-2</v>
      </c>
      <c r="P38" s="18">
        <f>Price!K38/Price!K37-1</f>
        <v>-1.0619749564114822E-2</v>
      </c>
      <c r="Q38" s="51"/>
      <c r="R38" s="51"/>
      <c r="S38" s="52">
        <f t="shared" si="2"/>
        <v>2.8620251384450237E-4</v>
      </c>
      <c r="T38" s="53">
        <f t="shared" si="3"/>
        <v>28.620251384450238</v>
      </c>
      <c r="U38" s="5">
        <f t="shared" si="0"/>
        <v>1.4314017538031364E-2</v>
      </c>
      <c r="V38" s="6">
        <f t="shared" si="1"/>
        <v>3.3299384268582574E-2</v>
      </c>
      <c r="W38" s="52"/>
      <c r="X38" s="52" t="str">
        <f t="shared" si="4"/>
        <v>0</v>
      </c>
      <c r="Y38" s="6"/>
      <c r="Z38" s="61">
        <f t="shared" si="5"/>
        <v>-1.4885810581305548E-2</v>
      </c>
    </row>
    <row r="39" spans="6:26" ht="15.6" x14ac:dyDescent="0.3">
      <c r="F39" s="51">
        <v>38</v>
      </c>
      <c r="G39" s="18">
        <f>Price!B39/Price!B38-1</f>
        <v>1.2793691663984585E-2</v>
      </c>
      <c r="H39" s="18">
        <f>Price!C39/Price!C38-1</f>
        <v>1.8870290263933276E-2</v>
      </c>
      <c r="I39" s="18">
        <f>Price!D39/Price!D38-1</f>
        <v>1.9258133367828778E-2</v>
      </c>
      <c r="J39" s="18">
        <f>Price!E39/Price!E38-1</f>
        <v>1.4628384517536119E-2</v>
      </c>
      <c r="K39" s="18">
        <f>Price!F39/Price!F38-1</f>
        <v>-3.0974874611333636E-4</v>
      </c>
      <c r="L39" s="18">
        <f>Price!G39/Price!G38-1</f>
        <v>1.6076213158678243E-2</v>
      </c>
      <c r="M39" s="18">
        <f>Price!H39/Price!H38-1</f>
        <v>3.0222615361934491E-3</v>
      </c>
      <c r="N39" s="18">
        <f>Price!I39/Price!I38-1</f>
        <v>4.4477931168578566E-2</v>
      </c>
      <c r="O39" s="18">
        <f>Price!J39/Price!J38-1</f>
        <v>2.4700482340127783E-2</v>
      </c>
      <c r="P39" s="18">
        <f>Price!K39/Price!K38-1</f>
        <v>3.9143436932607134E-2</v>
      </c>
      <c r="Q39" s="51"/>
      <c r="R39" s="51"/>
      <c r="S39" s="52">
        <f t="shared" si="2"/>
        <v>1.9266107620335461E-2</v>
      </c>
      <c r="T39" s="53">
        <f t="shared" si="3"/>
        <v>1926.6107620335461</v>
      </c>
      <c r="U39" s="5">
        <f t="shared" si="0"/>
        <v>1.4067638945196151E-2</v>
      </c>
      <c r="V39" s="6">
        <f t="shared" si="1"/>
        <v>3.2726221952931199E-2</v>
      </c>
      <c r="W39" s="52"/>
      <c r="X39" s="52" t="str">
        <f t="shared" si="4"/>
        <v>0</v>
      </c>
      <c r="Y39" s="6"/>
      <c r="Z39" s="61">
        <f t="shared" si="5"/>
        <v>-1.4858517959534568E-2</v>
      </c>
    </row>
    <row r="40" spans="6:26" ht="15.6" x14ac:dyDescent="0.3">
      <c r="F40" s="51">
        <v>39</v>
      </c>
      <c r="G40" s="18">
        <f>Price!B40/Price!B39-1</f>
        <v>-1.0248669261937016E-2</v>
      </c>
      <c r="H40" s="18">
        <f>Price!C40/Price!C39-1</f>
        <v>1.4398227910410899E-2</v>
      </c>
      <c r="I40" s="18">
        <f>Price!D40/Price!D39-1</f>
        <v>1.1358768937891783E-2</v>
      </c>
      <c r="J40" s="18">
        <f>Price!E40/Price!E39-1</f>
        <v>3.4745231485627359E-2</v>
      </c>
      <c r="K40" s="18">
        <f>Price!F40/Price!F39-1</f>
        <v>7.8891232586131288E-3</v>
      </c>
      <c r="L40" s="18">
        <f>Price!G40/Price!G39-1</f>
        <v>-2.5637269264576656E-2</v>
      </c>
      <c r="M40" s="18">
        <f>Price!H40/Price!H39-1</f>
        <v>1.0729771441170044E-2</v>
      </c>
      <c r="N40" s="18">
        <f>Price!I40/Price!I39-1</f>
        <v>5.5010006050169924E-2</v>
      </c>
      <c r="O40" s="18">
        <f>Price!J40/Price!J39-1</f>
        <v>1.3893633982462017E-2</v>
      </c>
      <c r="P40" s="18">
        <f>Price!K40/Price!K39-1</f>
        <v>-1.3104476077907434E-2</v>
      </c>
      <c r="Q40" s="51"/>
      <c r="R40" s="51"/>
      <c r="S40" s="52">
        <f t="shared" si="2"/>
        <v>9.9034348461924052E-3</v>
      </c>
      <c r="T40" s="53">
        <f t="shared" si="3"/>
        <v>990.34348461924048</v>
      </c>
      <c r="U40" s="5">
        <f t="shared" si="0"/>
        <v>2.3317408075693439E-2</v>
      </c>
      <c r="V40" s="6">
        <f t="shared" si="1"/>
        <v>5.4244402705032162E-2</v>
      </c>
      <c r="W40" s="52"/>
      <c r="X40" s="52" t="str">
        <f t="shared" si="4"/>
        <v>0</v>
      </c>
      <c r="Y40" s="6"/>
      <c r="Z40" s="61">
        <f t="shared" si="5"/>
        <v>-1.4773521194061622E-2</v>
      </c>
    </row>
    <row r="41" spans="6:26" ht="15.6" x14ac:dyDescent="0.3">
      <c r="F41" s="51">
        <v>40</v>
      </c>
      <c r="G41" s="18">
        <f>Price!B41/Price!B40-1</f>
        <v>-1.4207737999679004E-2</v>
      </c>
      <c r="H41" s="18">
        <f>Price!C41/Price!C40-1</f>
        <v>-1.9713696469731867E-2</v>
      </c>
      <c r="I41" s="18">
        <f>Price!D41/Price!D40-1</f>
        <v>-6.2744113817821967E-3</v>
      </c>
      <c r="J41" s="18">
        <f>Price!E41/Price!E40-1</f>
        <v>-3.8165296408481098E-2</v>
      </c>
      <c r="K41" s="18">
        <f>Price!F41/Price!F40-1</f>
        <v>-1.3289979308306221E-2</v>
      </c>
      <c r="L41" s="18">
        <f>Price!G41/Price!G40-1</f>
        <v>-2.9619606074274607E-2</v>
      </c>
      <c r="M41" s="18">
        <f>Price!H41/Price!H40-1</f>
        <v>5.2352214062385549E-3</v>
      </c>
      <c r="N41" s="18">
        <f>Price!I41/Price!I40-1</f>
        <v>-6.9257576425957312E-3</v>
      </c>
      <c r="O41" s="18">
        <f>Price!J41/Price!J40-1</f>
        <v>-5.6160844659103315E-3</v>
      </c>
      <c r="P41" s="18">
        <f>Price!K41/Price!K40-1</f>
        <v>-1.1768381587169308E-2</v>
      </c>
      <c r="Q41" s="51"/>
      <c r="R41" s="51"/>
      <c r="S41" s="52">
        <f t="shared" si="2"/>
        <v>-1.4034572993169181E-2</v>
      </c>
      <c r="T41" s="53">
        <f t="shared" si="3"/>
        <v>-1403.4572993169181</v>
      </c>
      <c r="U41" s="5">
        <f t="shared" si="0"/>
        <v>1.2543740496153411E-2</v>
      </c>
      <c r="V41" s="6">
        <f t="shared" si="1"/>
        <v>2.9181104035746488E-2</v>
      </c>
      <c r="W41" s="52"/>
      <c r="X41" s="52" t="str">
        <f t="shared" si="4"/>
        <v>0</v>
      </c>
      <c r="Y41" s="6"/>
      <c r="Z41" s="61">
        <f t="shared" si="5"/>
        <v>-1.4729462271341231E-2</v>
      </c>
    </row>
    <row r="42" spans="6:26" ht="15.6" x14ac:dyDescent="0.3">
      <c r="F42" s="51">
        <v>41</v>
      </c>
      <c r="G42" s="18">
        <f>Price!B42/Price!B41-1</f>
        <v>1.5715332627636247E-2</v>
      </c>
      <c r="H42" s="18">
        <f>Price!C42/Price!C41-1</f>
        <v>7.4252830889176558E-4</v>
      </c>
      <c r="I42" s="18">
        <f>Price!D42/Price!D41-1</f>
        <v>5.8089059367649742E-3</v>
      </c>
      <c r="J42" s="18">
        <f>Price!E42/Price!E41-1</f>
        <v>2.4923519884829881E-2</v>
      </c>
      <c r="K42" s="18">
        <f>Price!F42/Price!F41-1</f>
        <v>6.6865585792859061E-3</v>
      </c>
      <c r="L42" s="18">
        <f>Price!G42/Price!G41-1</f>
        <v>1.9832661915091476E-2</v>
      </c>
      <c r="M42" s="18">
        <f>Price!H42/Price!H41-1</f>
        <v>-9.3309222423145766E-3</v>
      </c>
      <c r="N42" s="18">
        <f>Price!I42/Price!I41-1</f>
        <v>-1.8212508884150047E-3</v>
      </c>
      <c r="O42" s="18">
        <f>Price!J42/Price!J41-1</f>
        <v>3.0121616024714193E-4</v>
      </c>
      <c r="P42" s="18">
        <f>Price!K42/Price!K41-1</f>
        <v>1.3067762672568151E-2</v>
      </c>
      <c r="Q42" s="51"/>
      <c r="R42" s="51"/>
      <c r="S42" s="52">
        <f t="shared" si="2"/>
        <v>7.5926312954585958E-3</v>
      </c>
      <c r="T42" s="53">
        <f t="shared" si="3"/>
        <v>759.26312954585956</v>
      </c>
      <c r="U42" s="5">
        <f t="shared" si="0"/>
        <v>1.0673188220102691E-2</v>
      </c>
      <c r="V42" s="6">
        <f t="shared" si="1"/>
        <v>2.482954872507364E-2</v>
      </c>
      <c r="W42" s="52"/>
      <c r="X42" s="52" t="str">
        <f t="shared" si="4"/>
        <v>0</v>
      </c>
      <c r="Y42" s="6"/>
      <c r="Z42" s="61">
        <f t="shared" si="5"/>
        <v>-1.4610696114521792E-2</v>
      </c>
    </row>
    <row r="43" spans="6:26" ht="15.6" x14ac:dyDescent="0.3">
      <c r="F43" s="51">
        <v>42</v>
      </c>
      <c r="G43" s="18">
        <f>Price!B43/Price!B42-1</f>
        <v>-2.1484688151354958E-2</v>
      </c>
      <c r="H43" s="18">
        <f>Price!C43/Price!C42-1</f>
        <v>-1.354108699684653E-2</v>
      </c>
      <c r="I43" s="18">
        <f>Price!D43/Price!D42-1</f>
        <v>-3.5546697217470502E-2</v>
      </c>
      <c r="J43" s="18">
        <f>Price!E43/Price!E42-1</f>
        <v>-7.2864542182424774E-3</v>
      </c>
      <c r="K43" s="18">
        <f>Price!F43/Price!F42-1</f>
        <v>-6.9635396207549105E-3</v>
      </c>
      <c r="L43" s="18">
        <f>Price!G43/Price!G42-1</f>
        <v>-6.9887572166514755E-2</v>
      </c>
      <c r="M43" s="18">
        <f>Price!H43/Price!H42-1</f>
        <v>-1.9421728971962593E-2</v>
      </c>
      <c r="N43" s="18">
        <f>Price!I43/Price!I42-1</f>
        <v>-3.9161586044234808E-2</v>
      </c>
      <c r="O43" s="18">
        <f>Price!J43/Price!J42-1</f>
        <v>-6.2445891519554375E-2</v>
      </c>
      <c r="P43" s="18">
        <f>Price!K43/Price!K42-1</f>
        <v>-2.6786643087485573E-2</v>
      </c>
      <c r="Q43" s="51"/>
      <c r="R43" s="51"/>
      <c r="S43" s="52">
        <f t="shared" si="2"/>
        <v>-3.0252588799442148E-2</v>
      </c>
      <c r="T43" s="53">
        <f t="shared" si="3"/>
        <v>-3025.2588799442146</v>
      </c>
      <c r="U43" s="5">
        <f t="shared" si="0"/>
        <v>2.1781828028043067E-2</v>
      </c>
      <c r="V43" s="6">
        <f t="shared" si="1"/>
        <v>5.0672109325761189E-2</v>
      </c>
      <c r="W43" s="52"/>
      <c r="X43" s="52" t="str">
        <f t="shared" si="4"/>
        <v>0</v>
      </c>
      <c r="Y43" s="6"/>
      <c r="Z43" s="61">
        <f t="shared" si="5"/>
        <v>-1.4542545128369356E-2</v>
      </c>
    </row>
    <row r="44" spans="6:26" ht="15.6" x14ac:dyDescent="0.3">
      <c r="F44" s="51">
        <v>43</v>
      </c>
      <c r="G44" s="18">
        <f>Price!B44/Price!B43-1</f>
        <v>6.5541536949040857E-3</v>
      </c>
      <c r="H44" s="18">
        <f>Price!C44/Price!C43-1</f>
        <v>1.7487777359909584E-2</v>
      </c>
      <c r="I44" s="18">
        <f>Price!D44/Price!D43-1</f>
        <v>-1.1227910306896183E-2</v>
      </c>
      <c r="J44" s="18">
        <f>Price!E44/Price!E43-1</f>
        <v>2.7591085956844674E-2</v>
      </c>
      <c r="K44" s="18">
        <f>Price!F44/Price!F43-1</f>
        <v>-3.8717874952051146E-3</v>
      </c>
      <c r="L44" s="18">
        <f>Price!G44/Price!G43-1</f>
        <v>1.3557660895132218E-2</v>
      </c>
      <c r="M44" s="18">
        <f>Price!H44/Price!H43-1</f>
        <v>-8.9352196574832288E-4</v>
      </c>
      <c r="N44" s="18">
        <f>Price!I44/Price!I43-1</f>
        <v>2.6029364086888274E-2</v>
      </c>
      <c r="O44" s="18">
        <f>Price!J44/Price!J43-1</f>
        <v>2.8946523205395813E-2</v>
      </c>
      <c r="P44" s="18">
        <f>Price!K44/Price!K43-1</f>
        <v>1.384212495323589E-2</v>
      </c>
      <c r="Q44" s="51"/>
      <c r="R44" s="51"/>
      <c r="S44" s="52">
        <f t="shared" si="2"/>
        <v>1.1801547038446093E-2</v>
      </c>
      <c r="T44" s="53">
        <f t="shared" si="3"/>
        <v>1180.1547038446092</v>
      </c>
      <c r="U44" s="5">
        <f t="shared" si="0"/>
        <v>1.3944257556847681E-2</v>
      </c>
      <c r="V44" s="6">
        <f t="shared" si="1"/>
        <v>3.2439193922450531E-2</v>
      </c>
      <c r="W44" s="52"/>
      <c r="X44" s="52" t="str">
        <f t="shared" si="4"/>
        <v>0</v>
      </c>
      <c r="Y44" s="6"/>
      <c r="Z44" s="61">
        <f t="shared" si="5"/>
        <v>-1.4534025807776917E-2</v>
      </c>
    </row>
    <row r="45" spans="6:26" ht="15.6" x14ac:dyDescent="0.3">
      <c r="F45" s="51">
        <v>44</v>
      </c>
      <c r="G45" s="18">
        <f>Price!B45/Price!B44-1</f>
        <v>5.4940582777144753E-2</v>
      </c>
      <c r="H45" s="18">
        <f>Price!C45/Price!C44-1</f>
        <v>4.460050514384295E-2</v>
      </c>
      <c r="I45" s="18">
        <f>Price!D45/Price!D44-1</f>
        <v>4.0385754723191392E-2</v>
      </c>
      <c r="J45" s="18">
        <f>Price!E45/Price!E44-1</f>
        <v>2.5731497418244542E-2</v>
      </c>
      <c r="K45" s="18">
        <f>Price!F45/Price!F44-1</f>
        <v>3.0805886812433014E-2</v>
      </c>
      <c r="L45" s="18">
        <f>Price!G45/Price!G44-1</f>
        <v>6.3980660757453789E-2</v>
      </c>
      <c r="M45" s="18">
        <f>Price!H45/Price!H44-1</f>
        <v>6.319868832911002E-2</v>
      </c>
      <c r="N45" s="18">
        <f>Price!I45/Price!I44-1</f>
        <v>6.4912201507696388E-2</v>
      </c>
      <c r="O45" s="18">
        <f>Price!J45/Price!J44-1</f>
        <v>2.3606071247414873E-2</v>
      </c>
      <c r="P45" s="18">
        <f>Price!K45/Price!K44-1</f>
        <v>5.492883500263579E-2</v>
      </c>
      <c r="Q45" s="51"/>
      <c r="R45" s="51"/>
      <c r="S45" s="52">
        <f t="shared" si="2"/>
        <v>4.6709068371916754E-2</v>
      </c>
      <c r="T45" s="53">
        <f t="shared" si="3"/>
        <v>4670.9068371916755</v>
      </c>
      <c r="U45" s="5">
        <f t="shared" si="0"/>
        <v>1.6014023007777413E-2</v>
      </c>
      <c r="V45" s="6">
        <f t="shared" si="1"/>
        <v>3.7254188378984095E-2</v>
      </c>
      <c r="W45" s="52"/>
      <c r="X45" s="52" t="str">
        <f t="shared" si="4"/>
        <v>0</v>
      </c>
      <c r="Y45" s="6"/>
      <c r="Z45" s="61">
        <f t="shared" si="5"/>
        <v>-1.4406136297392435E-2</v>
      </c>
    </row>
    <row r="46" spans="6:26" ht="15.6" x14ac:dyDescent="0.3">
      <c r="F46" s="51">
        <v>45</v>
      </c>
      <c r="G46" s="18">
        <f>Price!B46/Price!B45-1</f>
        <v>3.9271661137258107E-2</v>
      </c>
      <c r="H46" s="18">
        <f>Price!C46/Price!C45-1</f>
        <v>1.7455917910007557E-2</v>
      </c>
      <c r="I46" s="18">
        <f>Price!D46/Price!D45-1</f>
        <v>1.7827201113606916E-2</v>
      </c>
      <c r="J46" s="18">
        <f>Price!E46/Price!E45-1</f>
        <v>-5.0339793606857253E-4</v>
      </c>
      <c r="K46" s="18">
        <f>Price!F46/Price!F45-1</f>
        <v>2.6628220543771342E-2</v>
      </c>
      <c r="L46" s="18">
        <f>Price!G46/Price!G45-1</f>
        <v>3.5292335655861873E-2</v>
      </c>
      <c r="M46" s="18">
        <f>Price!H46/Price!H45-1</f>
        <v>-6.2386092808074389E-3</v>
      </c>
      <c r="N46" s="18">
        <f>Price!I46/Price!I45-1</f>
        <v>-3.3911237336259337E-4</v>
      </c>
      <c r="O46" s="18">
        <f>Price!J46/Price!J45-1</f>
        <v>-0.10768468399786524</v>
      </c>
      <c r="P46" s="18">
        <f>Price!K46/Price!K45-1</f>
        <v>-3.8776733959624221E-2</v>
      </c>
      <c r="Q46" s="51"/>
      <c r="R46" s="51"/>
      <c r="S46" s="52">
        <f t="shared" si="2"/>
        <v>-1.706720118722227E-3</v>
      </c>
      <c r="T46" s="53">
        <f t="shared" si="3"/>
        <v>-170.6720118722227</v>
      </c>
      <c r="U46" s="5">
        <f t="shared" si="0"/>
        <v>4.3753321911447436E-2</v>
      </c>
      <c r="V46" s="6">
        <f t="shared" si="1"/>
        <v>0.10178544741092029</v>
      </c>
      <c r="W46" s="52"/>
      <c r="X46" s="52" t="str">
        <f t="shared" si="4"/>
        <v>0</v>
      </c>
      <c r="Y46" s="6"/>
      <c r="Z46" s="61">
        <f t="shared" si="5"/>
        <v>-1.4274700518231598E-2</v>
      </c>
    </row>
    <row r="47" spans="6:26" ht="15.6" x14ac:dyDescent="0.3">
      <c r="F47" s="51">
        <v>46</v>
      </c>
      <c r="G47" s="18">
        <f>Price!B47/Price!B46-1</f>
        <v>-5.7906458797326588E-3</v>
      </c>
      <c r="H47" s="18">
        <f>Price!C47/Price!C46-1</f>
        <v>1.1302382194400939E-2</v>
      </c>
      <c r="I47" s="18">
        <f>Price!D47/Price!D46-1</f>
        <v>-1.4872950501204407E-2</v>
      </c>
      <c r="J47" s="18">
        <f>Price!E47/Price!E46-1</f>
        <v>2.207672290774787E-2</v>
      </c>
      <c r="K47" s="18">
        <f>Price!F47/Price!F46-1</f>
        <v>-2.6722157785813438E-3</v>
      </c>
      <c r="L47" s="18">
        <f>Price!G47/Price!G46-1</f>
        <v>-2.2092172640819308E-2</v>
      </c>
      <c r="M47" s="18">
        <f>Price!H47/Price!H46-1</f>
        <v>4.8670381604006385E-2</v>
      </c>
      <c r="N47" s="18">
        <f>Price!I47/Price!I46-1</f>
        <v>-2.5866089980072227E-3</v>
      </c>
      <c r="O47" s="18">
        <f>Price!J47/Price!J46-1</f>
        <v>-1.9821436199752296E-2</v>
      </c>
      <c r="P47" s="18">
        <f>Price!K47/Price!K46-1</f>
        <v>3.2751091703056012E-3</v>
      </c>
      <c r="Q47" s="51"/>
      <c r="R47" s="51"/>
      <c r="S47" s="52">
        <f t="shared" si="2"/>
        <v>1.748856587836356E-3</v>
      </c>
      <c r="T47" s="53">
        <f t="shared" si="3"/>
        <v>174.88565878363559</v>
      </c>
      <c r="U47" s="5">
        <f t="shared" si="0"/>
        <v>2.1379101618498732E-2</v>
      </c>
      <c r="V47" s="6">
        <f t="shared" si="1"/>
        <v>4.9735227599097626E-2</v>
      </c>
      <c r="W47" s="52"/>
      <c r="X47" s="52" t="str">
        <f t="shared" si="4"/>
        <v>0</v>
      </c>
      <c r="Y47" s="6"/>
      <c r="Z47" s="61">
        <f t="shared" si="5"/>
        <v>-1.4034572993169181E-2</v>
      </c>
    </row>
    <row r="48" spans="6:26" ht="15.6" x14ac:dyDescent="0.3">
      <c r="F48" s="51">
        <v>47</v>
      </c>
      <c r="G48" s="18">
        <f>Price!B48/Price!B47-1</f>
        <v>-1.3590203106332188E-2</v>
      </c>
      <c r="H48" s="18">
        <f>Price!C48/Price!C47-1</f>
        <v>4.5850527281054987E-4</v>
      </c>
      <c r="I48" s="18">
        <f>Price!D48/Price!D47-1</f>
        <v>-1.2825771439389233E-2</v>
      </c>
      <c r="J48" s="18">
        <f>Price!E48/Price!E47-1</f>
        <v>-1.2565703022338948E-2</v>
      </c>
      <c r="K48" s="18">
        <f>Price!F48/Price!F47-1</f>
        <v>-4.5606394016440843E-3</v>
      </c>
      <c r="L48" s="18">
        <f>Price!G48/Price!G47-1</f>
        <v>-6.8821065230401102E-3</v>
      </c>
      <c r="M48" s="18">
        <f>Price!H48/Price!H47-1</f>
        <v>-2.3609336113539992E-2</v>
      </c>
      <c r="N48" s="18">
        <f>Price!I48/Price!I47-1</f>
        <v>1.0203214012413975E-2</v>
      </c>
      <c r="O48" s="18">
        <f>Price!J48/Price!J47-1</f>
        <v>-1.0111135323599862E-2</v>
      </c>
      <c r="P48" s="18">
        <f>Price!K48/Price!K47-1</f>
        <v>3.6478574019379151E-2</v>
      </c>
      <c r="Q48" s="51"/>
      <c r="R48" s="51"/>
      <c r="S48" s="52">
        <f t="shared" si="2"/>
        <v>-3.7004601625280744E-3</v>
      </c>
      <c r="T48" s="53">
        <f t="shared" si="3"/>
        <v>-370.04601625280742</v>
      </c>
      <c r="U48" s="5">
        <f t="shared" si="0"/>
        <v>1.6776165860278122E-2</v>
      </c>
      <c r="V48" s="6">
        <f t="shared" si="1"/>
        <v>3.9027197783614541E-2</v>
      </c>
      <c r="W48" s="52"/>
      <c r="X48" s="52" t="str">
        <f t="shared" si="4"/>
        <v>0</v>
      </c>
      <c r="Y48" s="6"/>
      <c r="Z48" s="61">
        <f t="shared" si="5"/>
        <v>-1.391726471358995E-2</v>
      </c>
    </row>
    <row r="49" spans="6:26" ht="15.6" x14ac:dyDescent="0.3">
      <c r="F49" s="51">
        <v>48</v>
      </c>
      <c r="G49" s="18">
        <f>Price!B49/Price!B48-1</f>
        <v>9.6139288417864677E-3</v>
      </c>
      <c r="H49" s="18">
        <f>Price!C49/Price!C48-1</f>
        <v>-1.374885426214445E-3</v>
      </c>
      <c r="I49" s="18">
        <f>Price!D49/Price!D48-1</f>
        <v>-1.2592888533759505E-2</v>
      </c>
      <c r="J49" s="18">
        <f>Price!E49/Price!E48-1</f>
        <v>-2.3122348831406403E-2</v>
      </c>
      <c r="K49" s="18">
        <f>Price!F49/Price!F48-1</f>
        <v>3.607958124778099E-3</v>
      </c>
      <c r="L49" s="18">
        <f>Price!G49/Price!G48-1</f>
        <v>3.0129557095510684E-3</v>
      </c>
      <c r="M49" s="18">
        <f>Price!H49/Price!H48-1</f>
        <v>-7.9222926426013585E-3</v>
      </c>
      <c r="N49" s="18">
        <f>Price!I49/Price!I48-1</f>
        <v>-1.2204359902365125E-2</v>
      </c>
      <c r="O49" s="18">
        <f>Price!J49/Price!J48-1</f>
        <v>-1.0566635847312211E-3</v>
      </c>
      <c r="P49" s="18">
        <f>Price!K49/Price!K48-1</f>
        <v>-8.5887116932460206E-2</v>
      </c>
      <c r="Q49" s="51"/>
      <c r="R49" s="51"/>
      <c r="S49" s="52">
        <f t="shared" si="2"/>
        <v>-1.2792571317742262E-2</v>
      </c>
      <c r="T49" s="53">
        <f t="shared" si="3"/>
        <v>-1279.2571317742263</v>
      </c>
      <c r="U49" s="5">
        <f t="shared" si="0"/>
        <v>2.7411596823649076E-2</v>
      </c>
      <c r="V49" s="6">
        <f t="shared" si="1"/>
        <v>6.3768909994760689E-2</v>
      </c>
      <c r="W49" s="52"/>
      <c r="X49" s="52" t="str">
        <f t="shared" si="4"/>
        <v>0</v>
      </c>
      <c r="Y49" s="6"/>
      <c r="Z49" s="61">
        <f t="shared" si="5"/>
        <v>-1.3792685330033572E-2</v>
      </c>
    </row>
    <row r="50" spans="6:26" ht="15.6" x14ac:dyDescent="0.3">
      <c r="F50" s="51">
        <v>49</v>
      </c>
      <c r="G50" s="18">
        <f>Price!B50/Price!B49-1</f>
        <v>1.124690710054832E-3</v>
      </c>
      <c r="H50" s="18">
        <f>Price!C50/Price!C49-1</f>
        <v>-1.0497934832491951E-2</v>
      </c>
      <c r="I50" s="18">
        <f>Price!D50/Price!D49-1</f>
        <v>-2.8646802725491582E-3</v>
      </c>
      <c r="J50" s="18">
        <f>Price!E50/Price!E49-1</f>
        <v>-9.8765432098765205E-3</v>
      </c>
      <c r="K50" s="18">
        <f>Price!F50/Price!F49-1</f>
        <v>1.5407089543721941E-3</v>
      </c>
      <c r="L50" s="18">
        <f>Price!G50/Price!G49-1</f>
        <v>-3.9050765995792824E-3</v>
      </c>
      <c r="M50" s="18">
        <f>Price!H50/Price!H49-1</f>
        <v>-9.6521074925352002E-3</v>
      </c>
      <c r="N50" s="18">
        <f>Price!I50/Price!I49-1</f>
        <v>9.1598500340832611E-3</v>
      </c>
      <c r="O50" s="18">
        <f>Price!J50/Price!J49-1</f>
        <v>-1.0004848164308577E-2</v>
      </c>
      <c r="P50" s="18">
        <f>Price!K50/Price!K49-1</f>
        <v>7.109652720809212E-4</v>
      </c>
      <c r="Q50" s="51"/>
      <c r="R50" s="51"/>
      <c r="S50" s="52">
        <f t="shared" si="2"/>
        <v>-3.4264975600749479E-3</v>
      </c>
      <c r="T50" s="53">
        <f t="shared" si="3"/>
        <v>-342.64975600749477</v>
      </c>
      <c r="U50" s="5">
        <f t="shared" si="0"/>
        <v>6.6257670912130235E-3</v>
      </c>
      <c r="V50" s="6">
        <f t="shared" si="1"/>
        <v>1.5413839186533183E-2</v>
      </c>
      <c r="W50" s="52"/>
      <c r="X50" s="52" t="str">
        <f t="shared" si="4"/>
        <v>0</v>
      </c>
      <c r="Y50" s="6"/>
      <c r="Z50" s="61">
        <f t="shared" si="5"/>
        <v>-1.3726975719357704E-2</v>
      </c>
    </row>
    <row r="51" spans="6:26" ht="15.6" x14ac:dyDescent="0.3">
      <c r="F51" s="51">
        <v>50</v>
      </c>
      <c r="G51" s="18">
        <f>Price!B51/Price!B50-1</f>
        <v>-3.1530856800479401E-2</v>
      </c>
      <c r="H51" s="18">
        <f>Price!C51/Price!C50-1</f>
        <v>-1.6174850715983569E-2</v>
      </c>
      <c r="I51" s="18">
        <f>Price!D51/Price!D50-1</f>
        <v>-3.4734621003083888E-2</v>
      </c>
      <c r="J51" s="18">
        <f>Price!E51/Price!E50-1</f>
        <v>-2.3733769025711671E-2</v>
      </c>
      <c r="K51" s="18">
        <f>Price!F51/Price!F50-1</f>
        <v>-1.489339881718843E-2</v>
      </c>
      <c r="L51" s="18">
        <f>Price!G51/Price!G50-1</f>
        <v>1.2665862484921631E-2</v>
      </c>
      <c r="M51" s="18">
        <f>Price!H51/Price!H50-1</f>
        <v>-1.8300378628523406E-2</v>
      </c>
      <c r="N51" s="18">
        <f>Price!I51/Price!I50-1</f>
        <v>-1.9799890235149942E-2</v>
      </c>
      <c r="O51" s="18">
        <f>Price!J51/Price!J50-1</f>
        <v>-2.3639925207016299E-2</v>
      </c>
      <c r="P51" s="18">
        <f>Price!K51/Price!K50-1</f>
        <v>-6.0115859656793003E-3</v>
      </c>
      <c r="Q51" s="51"/>
      <c r="R51" s="51"/>
      <c r="S51" s="52">
        <f t="shared" si="2"/>
        <v>-1.7615341391389427E-2</v>
      </c>
      <c r="T51" s="53">
        <f t="shared" si="3"/>
        <v>-1761.5341391389427</v>
      </c>
      <c r="U51" s="5">
        <f t="shared" si="0"/>
        <v>1.3444395912219655E-2</v>
      </c>
      <c r="V51" s="6">
        <f t="shared" si="1"/>
        <v>3.1276341848155566E-2</v>
      </c>
      <c r="W51" s="52"/>
      <c r="X51" s="52" t="str">
        <f t="shared" si="4"/>
        <v>0</v>
      </c>
      <c r="Y51" s="6"/>
      <c r="Z51" s="61">
        <f t="shared" si="5"/>
        <v>-1.367396876836734E-2</v>
      </c>
    </row>
    <row r="52" spans="6:26" ht="15.6" x14ac:dyDescent="0.3">
      <c r="F52" s="51">
        <v>51</v>
      </c>
      <c r="G52" s="18">
        <f>Price!B52/Price!B51-1</f>
        <v>7.8106874951666683E-3</v>
      </c>
      <c r="H52" s="18">
        <f>Price!C52/Price!C51-1</f>
        <v>4.1249263406011316E-3</v>
      </c>
      <c r="I52" s="18">
        <f>Price!D52/Price!D51-1</f>
        <v>-9.416512527324894E-4</v>
      </c>
      <c r="J52" s="18">
        <f>Price!E52/Price!E51-1</f>
        <v>3.4352153615784253E-3</v>
      </c>
      <c r="K52" s="18">
        <f>Price!F52/Price!F51-1</f>
        <v>-3.7593984962406291E-3</v>
      </c>
      <c r="L52" s="18">
        <f>Price!G52/Price!G51-1</f>
        <v>-4.8391899940440686E-2</v>
      </c>
      <c r="M52" s="18">
        <f>Price!H52/Price!H51-1</f>
        <v>-2.3712591957717244E-2</v>
      </c>
      <c r="N52" s="18">
        <f>Price!I52/Price!I51-1</f>
        <v>-3.0149022310288487E-4</v>
      </c>
      <c r="O52" s="18">
        <f>Price!J52/Price!J51-1</f>
        <v>1.9059778395877913E-2</v>
      </c>
      <c r="P52" s="18">
        <f>Price!K52/Price!K51-1</f>
        <v>1.5889597536837607E-2</v>
      </c>
      <c r="Q52" s="51"/>
      <c r="R52" s="51"/>
      <c r="S52" s="52">
        <f t="shared" si="2"/>
        <v>-2.6786826740172187E-3</v>
      </c>
      <c r="T52" s="53">
        <f t="shared" si="3"/>
        <v>-267.86826740172188</v>
      </c>
      <c r="U52" s="5">
        <f t="shared" si="0"/>
        <v>1.9869007950500776E-2</v>
      </c>
      <c r="V52" s="6">
        <f t="shared" si="1"/>
        <v>4.6222224404948047E-2</v>
      </c>
      <c r="W52" s="52"/>
      <c r="X52" s="52" t="str">
        <f t="shared" si="4"/>
        <v>0</v>
      </c>
      <c r="Y52" s="6"/>
      <c r="Z52" s="61">
        <f t="shared" si="5"/>
        <v>-1.3603323008440527E-2</v>
      </c>
    </row>
    <row r="53" spans="6:26" ht="15.6" x14ac:dyDescent="0.3">
      <c r="F53" s="51">
        <v>52</v>
      </c>
      <c r="G53" s="18">
        <f>Price!B53/Price!B52-1</f>
        <v>2.9158993247391241E-3</v>
      </c>
      <c r="H53" s="18">
        <f>Price!C53/Price!C52-1</f>
        <v>1.3967136150234705E-2</v>
      </c>
      <c r="I53" s="18">
        <f>Price!D53/Price!D52-1</f>
        <v>8.297707611000904E-3</v>
      </c>
      <c r="J53" s="18">
        <f>Price!E53/Price!E52-1</f>
        <v>-3.0196629213483206E-2</v>
      </c>
      <c r="K53" s="18">
        <f>Price!F53/Price!F52-1</f>
        <v>-9.0566037735839711E-4</v>
      </c>
      <c r="L53" s="18">
        <f>Price!G53/Price!G52-1</f>
        <v>-1.6898763886715851E-2</v>
      </c>
      <c r="M53" s="18">
        <f>Price!H53/Price!H52-1</f>
        <v>-1.4412173531348271E-2</v>
      </c>
      <c r="N53" s="18">
        <f>Price!I53/Price!I52-1</f>
        <v>-6.3676705010555223E-2</v>
      </c>
      <c r="O53" s="18">
        <f>Price!J53/Price!J52-1</f>
        <v>-2.4967560069801831E-2</v>
      </c>
      <c r="P53" s="18">
        <f>Price!K53/Price!K52-1</f>
        <v>-3.6640147210044938E-2</v>
      </c>
      <c r="Q53" s="51"/>
      <c r="R53" s="51"/>
      <c r="S53" s="52">
        <f t="shared" si="2"/>
        <v>-1.6251689621333297E-2</v>
      </c>
      <c r="T53" s="53">
        <f t="shared" si="3"/>
        <v>-1625.1689621333296</v>
      </c>
      <c r="U53" s="5">
        <f t="shared" si="0"/>
        <v>2.3706068058185519E-2</v>
      </c>
      <c r="V53" s="6">
        <f t="shared" si="1"/>
        <v>5.5148561029027363E-2</v>
      </c>
      <c r="W53" s="52"/>
      <c r="X53" s="52" t="str">
        <f t="shared" si="4"/>
        <v>0</v>
      </c>
      <c r="Y53" s="6"/>
      <c r="Z53" s="61">
        <f t="shared" si="5"/>
        <v>-1.3464487925079682E-2</v>
      </c>
    </row>
    <row r="54" spans="6:26" ht="15.6" x14ac:dyDescent="0.3">
      <c r="F54" s="51">
        <v>53</v>
      </c>
      <c r="G54" s="18">
        <f>Price!B54/Price!B53-1</f>
        <v>2.876817138485066E-2</v>
      </c>
      <c r="H54" s="18">
        <f>Price!C54/Price!C53-1</f>
        <v>1.4932283829146797E-2</v>
      </c>
      <c r="I54" s="18">
        <f>Price!D54/Price!D53-1</f>
        <v>1.8361794114210017E-3</v>
      </c>
      <c r="J54" s="18">
        <f>Price!E54/Price!E53-1</f>
        <v>3.0955829109341026E-2</v>
      </c>
      <c r="K54" s="18">
        <f>Price!F54/Price!F53-1</f>
        <v>-3.4864666984322223E-3</v>
      </c>
      <c r="L54" s="18">
        <f>Price!G54/Price!G53-1</f>
        <v>2.1168231736431675E-2</v>
      </c>
      <c r="M54" s="18">
        <f>Price!H54/Price!H53-1</f>
        <v>-1.9299287410925459E-3</v>
      </c>
      <c r="N54" s="18">
        <f>Price!I54/Price!I53-1</f>
        <v>3.4095614963419729E-2</v>
      </c>
      <c r="O54" s="18">
        <f>Price!J54/Price!J53-1</f>
        <v>1.7208939470423568E-2</v>
      </c>
      <c r="P54" s="18">
        <f>Price!K54/Price!K53-1</f>
        <v>-1.5168539325842612E-2</v>
      </c>
      <c r="Q54" s="51"/>
      <c r="R54" s="51"/>
      <c r="S54" s="52">
        <f t="shared" si="2"/>
        <v>1.2838031513966707E-2</v>
      </c>
      <c r="T54" s="53">
        <f t="shared" si="3"/>
        <v>1283.8031513966707</v>
      </c>
      <c r="U54" s="5">
        <f t="shared" si="0"/>
        <v>1.6722514486850488E-2</v>
      </c>
      <c r="V54" s="6">
        <f t="shared" si="1"/>
        <v>3.8902386025101793E-2</v>
      </c>
      <c r="W54" s="52"/>
      <c r="X54" s="52" t="str">
        <f t="shared" si="4"/>
        <v>0</v>
      </c>
      <c r="Y54" s="6"/>
      <c r="Z54" s="61">
        <f t="shared" si="5"/>
        <v>-1.3260921866112007E-2</v>
      </c>
    </row>
    <row r="55" spans="6:26" ht="15.6" x14ac:dyDescent="0.3">
      <c r="F55" s="51">
        <v>54</v>
      </c>
      <c r="G55" s="18">
        <f>Price!B55/Price!B54-1</f>
        <v>-1.38331102186523E-2</v>
      </c>
      <c r="H55" s="18">
        <f>Price!C55/Price!C54-1</f>
        <v>1.4313412408759163E-2</v>
      </c>
      <c r="I55" s="18">
        <f>Price!D55/Price!D54-1</f>
        <v>1.6162087408566617E-3</v>
      </c>
      <c r="J55" s="18">
        <f>Price!E55/Price!E54-1</f>
        <v>-1.4661984196663758E-2</v>
      </c>
      <c r="K55" s="18">
        <f>Price!F55/Price!F54-1</f>
        <v>3.5103268919027819E-3</v>
      </c>
      <c r="L55" s="18">
        <f>Price!G55/Price!G54-1</f>
        <v>-3.5847880299253454E-3</v>
      </c>
      <c r="M55" s="18">
        <f>Price!H55/Price!H54-1</f>
        <v>2.2757697456492698E-2</v>
      </c>
      <c r="N55" s="18">
        <f>Price!I55/Price!I54-1</f>
        <v>-1.3749221322417071E-2</v>
      </c>
      <c r="O55" s="18">
        <f>Price!J55/Price!J54-1</f>
        <v>-1.2496616439592212E-2</v>
      </c>
      <c r="P55" s="18">
        <f>Price!K55/Price!K54-1</f>
        <v>1.2264689104392268E-2</v>
      </c>
      <c r="Q55" s="51"/>
      <c r="R55" s="51"/>
      <c r="S55" s="52">
        <f t="shared" si="2"/>
        <v>-3.8633856048471139E-4</v>
      </c>
      <c r="T55" s="53">
        <f t="shared" si="3"/>
        <v>-38.633856048471138</v>
      </c>
      <c r="U55" s="5">
        <f t="shared" si="0"/>
        <v>1.3544318412841467E-2</v>
      </c>
      <c r="V55" s="6">
        <f t="shared" si="1"/>
        <v>3.1508796345045963E-2</v>
      </c>
      <c r="W55" s="52"/>
      <c r="X55" s="52" t="str">
        <f t="shared" si="4"/>
        <v>0</v>
      </c>
      <c r="Y55" s="6"/>
      <c r="Z55" s="61">
        <f t="shared" si="5"/>
        <v>-1.3242474739205456E-2</v>
      </c>
    </row>
    <row r="56" spans="6:26" ht="15.6" x14ac:dyDescent="0.3">
      <c r="F56" s="51">
        <v>55</v>
      </c>
      <c r="G56" s="18">
        <f>Price!B56/Price!B55-1</f>
        <v>4.0648567119155432E-2</v>
      </c>
      <c r="H56" s="18">
        <f>Price!C56/Price!C55-1</f>
        <v>4.7225501770955525E-3</v>
      </c>
      <c r="I56" s="18">
        <f>Price!D56/Price!D55-1</f>
        <v>2.8778653890940475E-2</v>
      </c>
      <c r="J56" s="18">
        <f>Price!E56/Price!E55-1</f>
        <v>1.3187204847188827E-2</v>
      </c>
      <c r="K56" s="18">
        <f>Price!F56/Price!F55-1</f>
        <v>3.0564336184455421E-3</v>
      </c>
      <c r="L56" s="18">
        <f>Price!G56/Price!G55-1</f>
        <v>3.7697481620522444E-2</v>
      </c>
      <c r="M56" s="18">
        <f>Price!H56/Price!H55-1</f>
        <v>3.5631180919138972E-2</v>
      </c>
      <c r="N56" s="18">
        <f>Price!I56/Price!I55-1</f>
        <v>1.2632528761562511E-3</v>
      </c>
      <c r="O56" s="18">
        <f>Price!J56/Price!J55-1</f>
        <v>7.9035131801361569E-3</v>
      </c>
      <c r="P56" s="18">
        <f>Price!K56/Price!K55-1</f>
        <v>1.8258664412510672E-2</v>
      </c>
      <c r="Q56" s="51"/>
      <c r="R56" s="51"/>
      <c r="S56" s="52">
        <f t="shared" si="2"/>
        <v>1.9114750266129032E-2</v>
      </c>
      <c r="T56" s="53">
        <f t="shared" si="3"/>
        <v>1911.4750266129031</v>
      </c>
      <c r="U56" s="5">
        <f t="shared" si="0"/>
        <v>1.5349441243321185E-2</v>
      </c>
      <c r="V56" s="6">
        <f t="shared" si="1"/>
        <v>3.5708140004115034E-2</v>
      </c>
      <c r="W56" s="52"/>
      <c r="X56" s="52" t="str">
        <f t="shared" si="4"/>
        <v>0</v>
      </c>
      <c r="Y56" s="6"/>
      <c r="Z56" s="61">
        <f t="shared" si="5"/>
        <v>-1.324124215647623E-2</v>
      </c>
    </row>
    <row r="57" spans="6:26" ht="15.6" x14ac:dyDescent="0.3">
      <c r="F57" s="51">
        <v>56</v>
      </c>
      <c r="G57" s="18">
        <f>Price!B57/Price!B56-1</f>
        <v>1.231973331400793E-3</v>
      </c>
      <c r="H57" s="18">
        <f>Price!C57/Price!C56-1</f>
        <v>-1.4380840467796863E-2</v>
      </c>
      <c r="I57" s="18">
        <f>Price!D57/Price!D56-1</f>
        <v>5.5300433348426381E-3</v>
      </c>
      <c r="J57" s="18">
        <f>Price!E57/Price!E56-1</f>
        <v>3.3154515873713875E-2</v>
      </c>
      <c r="K57" s="18">
        <f>Price!F57/Price!F56-1</f>
        <v>-3.176883595370239E-2</v>
      </c>
      <c r="L57" s="18">
        <f>Price!G57/Price!G56-1</f>
        <v>-2.7283690081398859E-2</v>
      </c>
      <c r="M57" s="18">
        <f>Price!H57/Price!H56-1</f>
        <v>9.2051678135093518E-2</v>
      </c>
      <c r="N57" s="18">
        <f>Price!I57/Price!I56-1</f>
        <v>-1.0814220700221533E-3</v>
      </c>
      <c r="O57" s="18">
        <f>Price!J57/Price!J56-1</f>
        <v>-1.4187290363520955E-2</v>
      </c>
      <c r="P57" s="18">
        <f>Price!K57/Price!K56-1</f>
        <v>2.8778571033261091E-3</v>
      </c>
      <c r="Q57" s="51"/>
      <c r="R57" s="51"/>
      <c r="S57" s="52">
        <f t="shared" si="2"/>
        <v>4.6143988841935712E-3</v>
      </c>
      <c r="T57" s="53">
        <f t="shared" si="3"/>
        <v>461.43988841935715</v>
      </c>
      <c r="U57" s="5">
        <f t="shared" si="0"/>
        <v>3.5843957704329875E-2</v>
      </c>
      <c r="V57" s="6">
        <f t="shared" si="1"/>
        <v>8.3385514802677613E-2</v>
      </c>
      <c r="W57" s="52"/>
      <c r="X57" s="52" t="str">
        <f t="shared" si="4"/>
        <v>0</v>
      </c>
      <c r="Y57" s="6"/>
      <c r="Z57" s="61">
        <f t="shared" si="5"/>
        <v>-1.3236724872190509E-2</v>
      </c>
    </row>
    <row r="58" spans="6:26" ht="15.6" x14ac:dyDescent="0.3">
      <c r="F58" s="51">
        <v>57</v>
      </c>
      <c r="G58" s="18">
        <f>Price!B58/Price!B57-1</f>
        <v>1.3462651997683928E-2</v>
      </c>
      <c r="H58" s="18">
        <f>Price!C58/Price!C57-1</f>
        <v>7.3804927898257766E-4</v>
      </c>
      <c r="I58" s="18">
        <f>Price!D58/Price!D57-1</f>
        <v>-6.0785385778149292E-3</v>
      </c>
      <c r="J58" s="18">
        <f>Price!E58/Price!E57-1</f>
        <v>-1.4896152536601925E-2</v>
      </c>
      <c r="K58" s="18">
        <f>Price!F58/Price!F57-1</f>
        <v>-2.2137395445679386E-3</v>
      </c>
      <c r="L58" s="18">
        <f>Price!G58/Price!G57-1</f>
        <v>-4.6490004648991334E-4</v>
      </c>
      <c r="M58" s="18">
        <f>Price!H58/Price!H57-1</f>
        <v>2.9640583810197185E-2</v>
      </c>
      <c r="N58" s="18">
        <f>Price!I58/Price!I57-1</f>
        <v>-4.343903649239933E-2</v>
      </c>
      <c r="O58" s="18">
        <f>Price!J58/Price!J57-1</f>
        <v>5.3611660306220887E-2</v>
      </c>
      <c r="P58" s="18">
        <f>Price!K58/Price!K57-1</f>
        <v>-3.8629214723250316E-3</v>
      </c>
      <c r="Q58" s="51"/>
      <c r="R58" s="51"/>
      <c r="S58" s="52">
        <f t="shared" si="2"/>
        <v>2.6497656722885509E-3</v>
      </c>
      <c r="T58" s="53">
        <f t="shared" si="3"/>
        <v>264.97656722885512</v>
      </c>
      <c r="U58" s="5">
        <f t="shared" si="0"/>
        <v>2.5884749443804773E-2</v>
      </c>
      <c r="V58" s="6">
        <f t="shared" si="1"/>
        <v>6.0216931838675068E-2</v>
      </c>
      <c r="W58" s="52"/>
      <c r="X58" s="52" t="str">
        <f t="shared" si="4"/>
        <v>0</v>
      </c>
      <c r="Y58" s="6"/>
      <c r="Z58" s="61">
        <f t="shared" si="5"/>
        <v>-1.304571812321358E-2</v>
      </c>
    </row>
    <row r="59" spans="6:26" ht="15.6" x14ac:dyDescent="0.3">
      <c r="F59" s="51">
        <v>58</v>
      </c>
      <c r="G59" s="18">
        <f>Price!B59/Price!B58-1</f>
        <v>-1.1498357377517587E-2</v>
      </c>
      <c r="H59" s="18">
        <f>Price!C59/Price!C58-1</f>
        <v>-2.4564588415498911E-2</v>
      </c>
      <c r="I59" s="18">
        <f>Price!D59/Price!D58-1</f>
        <v>-8.0733885581155684E-3</v>
      </c>
      <c r="J59" s="18">
        <f>Price!E59/Price!E58-1</f>
        <v>-3.4390391428324563E-2</v>
      </c>
      <c r="K59" s="18">
        <f>Price!F59/Price!F58-1</f>
        <v>3.5378489878155062E-3</v>
      </c>
      <c r="L59" s="18">
        <f>Price!G59/Price!G58-1</f>
        <v>-4.7751937984496062E-2</v>
      </c>
      <c r="M59" s="18">
        <f>Price!H59/Price!H58-1</f>
        <v>-2.897464718371412E-2</v>
      </c>
      <c r="N59" s="18">
        <f>Price!I59/Price!I58-1</f>
        <v>-8.2523814014900942E-3</v>
      </c>
      <c r="O59" s="18">
        <f>Price!J59/Price!J58-1</f>
        <v>-2.9151210997163446E-2</v>
      </c>
      <c r="P59" s="18">
        <f>Price!K59/Price!K58-1</f>
        <v>-1.2187690432663434E-3</v>
      </c>
      <c r="Q59" s="51"/>
      <c r="R59" s="51"/>
      <c r="S59" s="52">
        <f t="shared" si="2"/>
        <v>-1.9033782340177118E-2</v>
      </c>
      <c r="T59" s="53">
        <f t="shared" si="3"/>
        <v>-1903.3782340177117</v>
      </c>
      <c r="U59" s="5">
        <f t="shared" si="0"/>
        <v>1.6371844346008479E-2</v>
      </c>
      <c r="V59" s="6">
        <f t="shared" si="1"/>
        <v>3.8086605288464387E-2</v>
      </c>
      <c r="W59" s="52"/>
      <c r="X59" s="52" t="str">
        <f t="shared" si="4"/>
        <v>0</v>
      </c>
      <c r="Y59" s="6"/>
      <c r="Z59" s="61">
        <f t="shared" si="5"/>
        <v>-1.2847676384220075E-2</v>
      </c>
    </row>
    <row r="60" spans="6:26" ht="15.6" x14ac:dyDescent="0.3">
      <c r="F60" s="51">
        <v>59</v>
      </c>
      <c r="G60" s="18">
        <f>Price!B60/Price!B59-1</f>
        <v>6.141174770609048E-3</v>
      </c>
      <c r="H60" s="18">
        <f>Price!C60/Price!C59-1</f>
        <v>-3.489589391648229E-3</v>
      </c>
      <c r="I60" s="18">
        <f>Price!D60/Price!D59-1</f>
        <v>4.1918804743188431E-3</v>
      </c>
      <c r="J60" s="18">
        <f>Price!E60/Price!E59-1</f>
        <v>-1.503355704697984E-2</v>
      </c>
      <c r="K60" s="18">
        <f>Price!F60/Price!F59-1</f>
        <v>-6.2201986161402489E-2</v>
      </c>
      <c r="L60" s="18">
        <f>Price!G60/Price!G59-1</f>
        <v>-7.652230543796934E-3</v>
      </c>
      <c r="M60" s="18">
        <f>Price!H60/Price!H59-1</f>
        <v>-5.3504823151125369E-2</v>
      </c>
      <c r="N60" s="18">
        <f>Price!I60/Price!I59-1</f>
        <v>5.5156673482001928E-3</v>
      </c>
      <c r="O60" s="18">
        <f>Price!J60/Price!J59-1</f>
        <v>-2.3958286510540772E-2</v>
      </c>
      <c r="P60" s="18">
        <f>Price!K60/Price!K59-1</f>
        <v>-1.3034555438460216E-2</v>
      </c>
      <c r="Q60" s="51"/>
      <c r="R60" s="51"/>
      <c r="S60" s="52">
        <f t="shared" si="2"/>
        <v>-1.6302630565082576E-2</v>
      </c>
      <c r="T60" s="53">
        <f t="shared" si="3"/>
        <v>-1630.2630565082577</v>
      </c>
      <c r="U60" s="5">
        <f t="shared" si="0"/>
        <v>2.4038036657470306E-2</v>
      </c>
      <c r="V60" s="6">
        <f t="shared" si="1"/>
        <v>5.5920835474221844E-2</v>
      </c>
      <c r="W60" s="52"/>
      <c r="X60" s="52" t="str">
        <f t="shared" si="4"/>
        <v>0</v>
      </c>
      <c r="Y60" s="6"/>
      <c r="Z60" s="61">
        <f t="shared" si="5"/>
        <v>-1.2792571317742262E-2</v>
      </c>
    </row>
    <row r="61" spans="6:26" ht="15.6" x14ac:dyDescent="0.3">
      <c r="F61" s="51">
        <v>60</v>
      </c>
      <c r="G61" s="18">
        <f>Price!B61/Price!B60-1</f>
        <v>-4.3084877208100503E-3</v>
      </c>
      <c r="H61" s="18">
        <f>Price!C61/Price!C60-1</f>
        <v>-8.9879771215127802E-3</v>
      </c>
      <c r="I61" s="18">
        <f>Price!D61/Price!D60-1</f>
        <v>5.7499269077088133E-3</v>
      </c>
      <c r="J61" s="18">
        <f>Price!E61/Price!E60-1</f>
        <v>-1.3355137639683878E-2</v>
      </c>
      <c r="K61" s="18">
        <f>Price!F61/Price!F60-1</f>
        <v>-3.7082345745086398E-3</v>
      </c>
      <c r="L61" s="18">
        <f>Price!G61/Price!G60-1</f>
        <v>-2.1657095980311847E-2</v>
      </c>
      <c r="M61" s="18">
        <f>Price!H61/Price!H60-1</f>
        <v>-5.0278570457943372E-3</v>
      </c>
      <c r="N61" s="18">
        <f>Price!I61/Price!I60-1</f>
        <v>-7.4242209296826456E-3</v>
      </c>
      <c r="O61" s="18">
        <f>Price!J61/Price!J60-1</f>
        <v>-2.6572718062079725E-2</v>
      </c>
      <c r="P61" s="18">
        <f>Price!K61/Price!K60-1</f>
        <v>-1.4948859166010964E-2</v>
      </c>
      <c r="Q61" s="51"/>
      <c r="R61" s="51"/>
      <c r="S61" s="52">
        <f t="shared" si="2"/>
        <v>-1.0024066133268606E-2</v>
      </c>
      <c r="T61" s="53">
        <f t="shared" si="3"/>
        <v>-1002.4066133268606</v>
      </c>
      <c r="U61" s="5">
        <f t="shared" si="0"/>
        <v>9.4204628924508295E-3</v>
      </c>
      <c r="V61" s="6">
        <f t="shared" si="1"/>
        <v>2.1915273822333617E-2</v>
      </c>
      <c r="W61" s="52"/>
      <c r="X61" s="52" t="str">
        <f t="shared" si="4"/>
        <v>0</v>
      </c>
      <c r="Y61" s="6"/>
      <c r="Z61" s="61">
        <f t="shared" si="5"/>
        <v>-1.2683073959611036E-2</v>
      </c>
    </row>
    <row r="62" spans="6:26" ht="15.6" x14ac:dyDescent="0.3">
      <c r="F62" s="51">
        <v>61</v>
      </c>
      <c r="G62" s="18">
        <f>Price!B62/Price!B61-1</f>
        <v>1.9760565411798714E-2</v>
      </c>
      <c r="H62" s="18">
        <f>Price!C62/Price!C61-1</f>
        <v>1.4487632508833892E-2</v>
      </c>
      <c r="I62" s="18">
        <f>Price!D62/Price!D61-1</f>
        <v>4.7642118863049365E-3</v>
      </c>
      <c r="J62" s="18">
        <f>Price!E62/Price!E61-1</f>
        <v>-2.3941068139962107E-3</v>
      </c>
      <c r="K62" s="18">
        <f>Price!F62/Price!F61-1</f>
        <v>1.9531100111277455E-2</v>
      </c>
      <c r="L62" s="18">
        <f>Price!G62/Price!G61-1</f>
        <v>-2.3478115042763203E-3</v>
      </c>
      <c r="M62" s="18">
        <f>Price!H62/Price!H61-1</f>
        <v>2.9090412455613057E-2</v>
      </c>
      <c r="N62" s="18">
        <f>Price!I62/Price!I61-1</f>
        <v>-1.6341114816579405E-2</v>
      </c>
      <c r="O62" s="18">
        <f>Price!J62/Price!J61-1</f>
        <v>5.6299380233713059E-3</v>
      </c>
      <c r="P62" s="18">
        <f>Price!K62/Price!K61-1</f>
        <v>2.9666818804199302E-3</v>
      </c>
      <c r="Q62" s="51"/>
      <c r="R62" s="51"/>
      <c r="S62" s="52">
        <f t="shared" si="2"/>
        <v>7.5147509142767356E-3</v>
      </c>
      <c r="T62" s="53">
        <f t="shared" si="3"/>
        <v>751.47509142767353</v>
      </c>
      <c r="U62" s="5">
        <f t="shared" si="0"/>
        <v>1.335350022625148E-2</v>
      </c>
      <c r="V62" s="6">
        <f t="shared" si="1"/>
        <v>3.1064886862344016E-2</v>
      </c>
      <c r="W62" s="52"/>
      <c r="X62" s="52" t="str">
        <f t="shared" si="4"/>
        <v>0</v>
      </c>
      <c r="Y62" s="6"/>
      <c r="Z62" s="61">
        <f t="shared" si="5"/>
        <v>-1.2167641710313338E-2</v>
      </c>
    </row>
    <row r="63" spans="6:26" ht="15.6" x14ac:dyDescent="0.3">
      <c r="F63" s="51">
        <v>62</v>
      </c>
      <c r="G63" s="18">
        <f>Price!B63/Price!B62-1</f>
        <v>-1.3861386138613763E-2</v>
      </c>
      <c r="H63" s="18">
        <f>Price!C63/Price!C62-1</f>
        <v>-5.8632300011609573E-3</v>
      </c>
      <c r="I63" s="18">
        <f>Price!D63/Price!D62-1</f>
        <v>9.1617777063413008E-4</v>
      </c>
      <c r="J63" s="18">
        <f>Price!E63/Price!E62-1</f>
        <v>-2.8059811703895265E-2</v>
      </c>
      <c r="K63" s="18">
        <f>Price!F63/Price!F62-1</f>
        <v>1.9320035127337043E-3</v>
      </c>
      <c r="L63" s="18">
        <f>Price!G63/Price!G62-1</f>
        <v>5.7152462598755172E-3</v>
      </c>
      <c r="M63" s="18">
        <f>Price!H63/Price!H62-1</f>
        <v>-1.9907100199068051E-4</v>
      </c>
      <c r="N63" s="18">
        <f>Price!I63/Price!I62-1</f>
        <v>-1.8404610839346969E-2</v>
      </c>
      <c r="O63" s="18">
        <f>Price!J63/Price!J62-1</f>
        <v>-2.1782085058336453E-2</v>
      </c>
      <c r="P63" s="18">
        <f>Price!K63/Price!K62-1</f>
        <v>6.5984072810010286E-3</v>
      </c>
      <c r="Q63" s="51"/>
      <c r="R63" s="51"/>
      <c r="S63" s="52">
        <f t="shared" si="2"/>
        <v>-7.3008359919099711E-3</v>
      </c>
      <c r="T63" s="53">
        <f t="shared" si="3"/>
        <v>-730.08359919099712</v>
      </c>
      <c r="U63" s="5">
        <f t="shared" si="0"/>
        <v>1.2359656860656225E-2</v>
      </c>
      <c r="V63" s="6">
        <f t="shared" si="1"/>
        <v>2.8752861461661901E-2</v>
      </c>
      <c r="W63" s="52"/>
      <c r="X63" s="52" t="str">
        <f t="shared" si="4"/>
        <v>0</v>
      </c>
      <c r="Y63" s="6"/>
      <c r="Z63" s="61">
        <f t="shared" si="5"/>
        <v>-1.1970621227830569E-2</v>
      </c>
    </row>
    <row r="64" spans="6:26" ht="15.6" x14ac:dyDescent="0.3">
      <c r="F64" s="51">
        <v>63</v>
      </c>
      <c r="G64" s="18">
        <f>Price!B64/Price!B63-1</f>
        <v>2.7969018932874068E-3</v>
      </c>
      <c r="H64" s="18">
        <f>Price!C64/Price!C63-1</f>
        <v>4.0875912408759874E-3</v>
      </c>
      <c r="I64" s="18">
        <f>Price!D64/Price!D63-1</f>
        <v>1.1016187050359783E-2</v>
      </c>
      <c r="J64" s="18">
        <f>Price!E64/Price!E63-1</f>
        <v>2.3456790123456805E-2</v>
      </c>
      <c r="K64" s="18">
        <f>Price!F64/Price!F63-1</f>
        <v>4.6579184613844138E-3</v>
      </c>
      <c r="L64" s="18">
        <f>Price!G64/Price!G63-1</f>
        <v>-3.6603710513120502E-2</v>
      </c>
      <c r="M64" s="18">
        <f>Price!H64/Price!H63-1</f>
        <v>2.8539191610805759E-3</v>
      </c>
      <c r="N64" s="18">
        <f>Price!I64/Price!I63-1</f>
        <v>2.2696995115212282E-3</v>
      </c>
      <c r="O64" s="18">
        <f>Price!J64/Price!J63-1</f>
        <v>-1.7313518972731368E-3</v>
      </c>
      <c r="P64" s="18">
        <f>Price!K64/Price!K63-1</f>
        <v>1.3562386980108254E-3</v>
      </c>
      <c r="Q64" s="51"/>
      <c r="R64" s="51"/>
      <c r="S64" s="52">
        <f t="shared" si="2"/>
        <v>1.4160183729583387E-3</v>
      </c>
      <c r="T64" s="53">
        <f t="shared" si="3"/>
        <v>141.60183729583386</v>
      </c>
      <c r="U64" s="5">
        <f t="shared" si="0"/>
        <v>1.5113344151672391E-2</v>
      </c>
      <c r="V64" s="6">
        <f t="shared" si="1"/>
        <v>3.5158896036890638E-2</v>
      </c>
      <c r="W64" s="52"/>
      <c r="X64" s="52" t="str">
        <f t="shared" si="4"/>
        <v>0</v>
      </c>
      <c r="Y64" s="6"/>
      <c r="Z64" s="61">
        <f t="shared" si="5"/>
        <v>-1.189076131857022E-2</v>
      </c>
    </row>
    <row r="65" spans="6:26" ht="15.6" x14ac:dyDescent="0.3">
      <c r="F65" s="51">
        <v>64</v>
      </c>
      <c r="G65" s="18">
        <f>Price!B65/Price!B64-1</f>
        <v>-1.0441250089394227E-2</v>
      </c>
      <c r="H65" s="18">
        <f>Price!C65/Price!C64-1</f>
        <v>-2.378598429776102E-2</v>
      </c>
      <c r="I65" s="18">
        <f>Price!D65/Price!D64-1</f>
        <v>-1.1595031608374606E-3</v>
      </c>
      <c r="J65" s="18">
        <f>Price!E65/Price!E64-1</f>
        <v>5.0106708731556537E-3</v>
      </c>
      <c r="K65" s="18">
        <f>Price!F65/Price!F64-1</f>
        <v>2.2807717234158975E-3</v>
      </c>
      <c r="L65" s="18">
        <f>Price!G65/Price!G64-1</f>
        <v>-3.8688410825815311E-2</v>
      </c>
      <c r="M65" s="18">
        <f>Price!H65/Price!H64-1</f>
        <v>-7.1475843812044415E-3</v>
      </c>
      <c r="N65" s="18">
        <f>Price!I65/Price!I64-1</f>
        <v>-5.3660217594643234E-3</v>
      </c>
      <c r="O65" s="18">
        <f>Price!J65/Price!J64-1</f>
        <v>-6.2629474394182427E-4</v>
      </c>
      <c r="P65" s="18">
        <f>Price!K65/Price!K64-1</f>
        <v>-3.2787810383747229E-2</v>
      </c>
      <c r="Q65" s="51"/>
      <c r="R65" s="51"/>
      <c r="S65" s="52">
        <f t="shared" si="2"/>
        <v>-1.1271141704559428E-2</v>
      </c>
      <c r="T65" s="53">
        <f t="shared" si="3"/>
        <v>-1127.1141704559429</v>
      </c>
      <c r="U65" s="5">
        <f t="shared" si="0"/>
        <v>1.523215760647641E-2</v>
      </c>
      <c r="V65" s="6">
        <f t="shared" si="1"/>
        <v>3.5435297464881416E-2</v>
      </c>
      <c r="W65" s="52"/>
      <c r="X65" s="52" t="str">
        <f t="shared" si="4"/>
        <v>0</v>
      </c>
      <c r="Y65" s="6"/>
      <c r="Z65" s="61">
        <f t="shared" si="5"/>
        <v>-1.1887100895792369E-2</v>
      </c>
    </row>
    <row r="66" spans="6:26" ht="15.6" x14ac:dyDescent="0.3">
      <c r="F66" s="51">
        <v>65</v>
      </c>
      <c r="G66" s="18">
        <f>Price!B66/Price!B65-1</f>
        <v>-2.8908000289085134E-4</v>
      </c>
      <c r="H66" s="18">
        <f>Price!C66/Price!C65-1</f>
        <v>7.7445490289540508E-4</v>
      </c>
      <c r="I66" s="18">
        <f>Price!D66/Price!D65-1</f>
        <v>1.485250854734832E-2</v>
      </c>
      <c r="J66" s="18">
        <f>Price!E66/Price!E65-1</f>
        <v>-1.006370602899076E-2</v>
      </c>
      <c r="K66" s="18">
        <f>Price!F66/Price!F65-1</f>
        <v>-1.3852447804623247E-2</v>
      </c>
      <c r="L66" s="18">
        <f>Price!G66/Price!G65-1</f>
        <v>-8.4822234253745243E-3</v>
      </c>
      <c r="M66" s="18">
        <f>Price!H66/Price!H65-1</f>
        <v>5.3326223170242493E-3</v>
      </c>
      <c r="N66" s="18">
        <f>Price!I66/Price!I65-1</f>
        <v>-2.1777865769154636E-2</v>
      </c>
      <c r="O66" s="18">
        <f>Price!J66/Price!J65-1</f>
        <v>4.8206710374083528E-3</v>
      </c>
      <c r="P66" s="18">
        <f>Price!K66/Price!K65-1</f>
        <v>2.1821576521384056E-2</v>
      </c>
      <c r="Q66" s="51"/>
      <c r="R66" s="51"/>
      <c r="S66" s="52">
        <f t="shared" si="2"/>
        <v>-6.863489704973635E-4</v>
      </c>
      <c r="T66" s="53">
        <f t="shared" si="3"/>
        <v>-68.634897049736352</v>
      </c>
      <c r="U66" s="5">
        <f t="shared" si="0"/>
        <v>1.3265739421202924E-2</v>
      </c>
      <c r="V66" s="6">
        <f t="shared" si="1"/>
        <v>3.0860724700095196E-2</v>
      </c>
      <c r="W66" s="52"/>
      <c r="X66" s="52" t="str">
        <f t="shared" si="4"/>
        <v>0</v>
      </c>
      <c r="Y66" s="6"/>
      <c r="Z66" s="61">
        <f t="shared" si="5"/>
        <v>-1.15583151699859E-2</v>
      </c>
    </row>
    <row r="67" spans="6:26" ht="15.6" x14ac:dyDescent="0.3">
      <c r="F67" s="51">
        <v>66</v>
      </c>
      <c r="G67" s="18">
        <f>Price!B67/Price!B66-1</f>
        <v>4.4820357117039133E-3</v>
      </c>
      <c r="H67" s="18">
        <f>Price!C67/Price!C66-1</f>
        <v>-1.6429549377939279E-2</v>
      </c>
      <c r="I67" s="18">
        <f>Price!D67/Price!D66-1</f>
        <v>-1.18303326595528E-2</v>
      </c>
      <c r="J67" s="18">
        <f>Price!E67/Price!E66-1</f>
        <v>3.0777839955231645E-3</v>
      </c>
      <c r="K67" s="18">
        <f>Price!F67/Price!F66-1</f>
        <v>1.3151755879200477E-2</v>
      </c>
      <c r="L67" s="18">
        <f>Price!G67/Price!G66-1</f>
        <v>5.4605023662190888E-4</v>
      </c>
      <c r="M67" s="18">
        <f>Price!H67/Price!H66-1</f>
        <v>1.5780400477390266E-2</v>
      </c>
      <c r="N67" s="18">
        <f>Price!I67/Price!I66-1</f>
        <v>-2.7828374822910229E-3</v>
      </c>
      <c r="O67" s="18">
        <f>Price!J67/Price!J66-1</f>
        <v>3.1184033774707132E-3</v>
      </c>
      <c r="P67" s="18">
        <f>Price!K67/Price!K66-1</f>
        <v>1.9985153885684337E-3</v>
      </c>
      <c r="Q67" s="51"/>
      <c r="R67" s="51"/>
      <c r="S67" s="52">
        <f t="shared" si="2"/>
        <v>1.1112225546695774E-3</v>
      </c>
      <c r="T67" s="53">
        <f t="shared" si="3"/>
        <v>111.12225546695774</v>
      </c>
      <c r="U67" s="5">
        <f t="shared" ref="U67:U130" si="6">_xlfn.STDEV.S(G67:P67)</f>
        <v>9.8367264598401734E-3</v>
      </c>
      <c r="V67" s="6">
        <f t="shared" ref="V67:V130" si="7">U67*NORMSINV(V$1)</f>
        <v>2.2883647687370473E-2</v>
      </c>
      <c r="W67" s="52"/>
      <c r="X67" s="52" t="str">
        <f t="shared" si="4"/>
        <v>0</v>
      </c>
      <c r="Y67" s="6"/>
      <c r="Z67" s="61">
        <f t="shared" si="5"/>
        <v>-1.1556006435656652E-2</v>
      </c>
    </row>
    <row r="68" spans="6:26" ht="15.6" x14ac:dyDescent="0.3">
      <c r="F68" s="51">
        <v>67</v>
      </c>
      <c r="G68" s="18">
        <f>Price!B68/Price!B67-1</f>
        <v>-7.0528967254407382E-3</v>
      </c>
      <c r="H68" s="18">
        <f>Price!C68/Price!C67-1</f>
        <v>1.9124856260969603E-2</v>
      </c>
      <c r="I68" s="18">
        <f>Price!D68/Price!D67-1</f>
        <v>9.7044272485096172E-3</v>
      </c>
      <c r="J68" s="18">
        <f>Price!E68/Price!E67-1</f>
        <v>1.348210134821004E-2</v>
      </c>
      <c r="K68" s="18">
        <f>Price!F68/Price!F67-1</f>
        <v>-9.7575546373277477E-3</v>
      </c>
      <c r="L68" s="18">
        <f>Price!G68/Price!G67-1</f>
        <v>-6.9128615608514687E-3</v>
      </c>
      <c r="M68" s="18">
        <f>Price!H68/Price!H67-1</f>
        <v>-1.7624020887727632E-3</v>
      </c>
      <c r="N68" s="18">
        <f>Price!I68/Price!I67-1</f>
        <v>1.1060936627936391E-2</v>
      </c>
      <c r="O68" s="18">
        <f>Price!J68/Price!J67-1</f>
        <v>-2.4487062987230357E-2</v>
      </c>
      <c r="P68" s="18">
        <f>Price!K68/Price!K67-1</f>
        <v>2.6783679051742837E-3</v>
      </c>
      <c r="Q68" s="51"/>
      <c r="R68" s="51"/>
      <c r="S68" s="52">
        <f t="shared" ref="S68:S131" si="8">SUM(G68:P68)/10</f>
        <v>6.0779113911768601E-4</v>
      </c>
      <c r="T68" s="53">
        <f t="shared" ref="T68:T131" si="9">S68*$B$6</f>
        <v>60.779113911768604</v>
      </c>
      <c r="U68" s="5">
        <f t="shared" si="6"/>
        <v>1.3178223449503217E-2</v>
      </c>
      <c r="V68" s="6">
        <f t="shared" si="7"/>
        <v>3.0657132105386963E-2</v>
      </c>
      <c r="W68" s="52"/>
      <c r="X68" s="52" t="str">
        <f t="shared" ref="X68:X131" si="10">IF(T68&lt;$B$8,"1", "0")</f>
        <v>0</v>
      </c>
      <c r="Y68" s="6"/>
      <c r="Z68" s="61">
        <f t="shared" ref="Z68:Z131" si="11">SMALL($S$3:$S$457,F67)</f>
        <v>-1.1506121253722112E-2</v>
      </c>
    </row>
    <row r="69" spans="6:26" ht="15.6" x14ac:dyDescent="0.3">
      <c r="F69" s="51">
        <v>68</v>
      </c>
      <c r="G69" s="18">
        <f>Price!B69/Price!B68-1</f>
        <v>5.3634848155394987E-3</v>
      </c>
      <c r="H69" s="18">
        <f>Price!C69/Price!C68-1</f>
        <v>8.3140328998159152E-3</v>
      </c>
      <c r="I69" s="18">
        <f>Price!D69/Price!D68-1</f>
        <v>-2.0886990388844229E-3</v>
      </c>
      <c r="J69" s="18">
        <f>Price!E69/Price!E68-1</f>
        <v>9.1743119266052275E-4</v>
      </c>
      <c r="K69" s="18">
        <f>Price!F69/Price!F68-1</f>
        <v>-1.8613946005731186E-2</v>
      </c>
      <c r="L69" s="18">
        <f>Price!G69/Price!G68-1</f>
        <v>4.5795933321122195E-3</v>
      </c>
      <c r="M69" s="18">
        <f>Price!H69/Price!H68-1</f>
        <v>-7.4543908977964257E-3</v>
      </c>
      <c r="N69" s="18">
        <f>Price!I69/Price!I68-1</f>
        <v>-7.627841621919984E-3</v>
      </c>
      <c r="O69" s="18">
        <f>Price!J69/Price!J68-1</f>
        <v>-1.6718144825219383E-2</v>
      </c>
      <c r="P69" s="18">
        <f>Price!K69/Price!K68-1</f>
        <v>2.7848820687694786E-3</v>
      </c>
      <c r="Q69" s="51"/>
      <c r="R69" s="51"/>
      <c r="S69" s="52">
        <f t="shared" si="8"/>
        <v>-3.0543598080653767E-3</v>
      </c>
      <c r="T69" s="53">
        <f t="shared" si="9"/>
        <v>-305.43598080653766</v>
      </c>
      <c r="U69" s="5">
        <f t="shared" si="6"/>
        <v>9.2990968779817357E-3</v>
      </c>
      <c r="V69" s="6">
        <f t="shared" si="7"/>
        <v>2.163293425259263E-2</v>
      </c>
      <c r="W69" s="52"/>
      <c r="X69" s="52" t="str">
        <f t="shared" si="10"/>
        <v>0</v>
      </c>
      <c r="Y69" s="6"/>
      <c r="Z69" s="61">
        <f t="shared" si="11"/>
        <v>-1.1475828894774475E-2</v>
      </c>
    </row>
    <row r="70" spans="6:26" ht="15.6" x14ac:dyDescent="0.3">
      <c r="F70" s="51">
        <v>69</v>
      </c>
      <c r="G70" s="18">
        <f>Price!B70/Price!B69-1</f>
        <v>-1.1967414029269596E-2</v>
      </c>
      <c r="H70" s="18">
        <f>Price!C70/Price!C69-1</f>
        <v>-5.8307320808057561E-3</v>
      </c>
      <c r="I70" s="18">
        <f>Price!D70/Price!D69-1</f>
        <v>-6.2949498764619527E-4</v>
      </c>
      <c r="J70" s="18">
        <f>Price!E70/Price!E69-1</f>
        <v>-7.9743354720440696E-3</v>
      </c>
      <c r="K70" s="18">
        <f>Price!F70/Price!F69-1</f>
        <v>7.684130988819593E-3</v>
      </c>
      <c r="L70" s="18">
        <f>Price!G70/Price!G69-1</f>
        <v>-2.4434719183078046E-2</v>
      </c>
      <c r="M70" s="18">
        <f>Price!H70/Price!H69-1</f>
        <v>-3.8210685815929235E-3</v>
      </c>
      <c r="N70" s="18">
        <f>Price!I70/Price!I69-1</f>
        <v>3.0341340075852319E-3</v>
      </c>
      <c r="O70" s="18">
        <f>Price!J70/Price!J69-1</f>
        <v>-2.0442760271239813E-3</v>
      </c>
      <c r="P70" s="18">
        <f>Price!K70/Price!K69-1</f>
        <v>1.1902063024258336E-3</v>
      </c>
      <c r="Q70" s="51"/>
      <c r="R70" s="51"/>
      <c r="S70" s="52">
        <f t="shared" si="8"/>
        <v>-4.479356906272991E-3</v>
      </c>
      <c r="T70" s="53">
        <f t="shared" si="9"/>
        <v>-447.9356906272991</v>
      </c>
      <c r="U70" s="5">
        <f t="shared" si="6"/>
        <v>8.9818329159869655E-3</v>
      </c>
      <c r="V70" s="6">
        <f t="shared" si="7"/>
        <v>2.0894867909096324E-2</v>
      </c>
      <c r="W70" s="52"/>
      <c r="X70" s="52" t="str">
        <f t="shared" si="10"/>
        <v>0</v>
      </c>
      <c r="Y70" s="6"/>
      <c r="Z70" s="61">
        <f t="shared" si="11"/>
        <v>-1.1390993739958666E-2</v>
      </c>
    </row>
    <row r="71" spans="6:26" ht="15.6" x14ac:dyDescent="0.3">
      <c r="F71" s="51">
        <v>70</v>
      </c>
      <c r="G71" s="18">
        <f>Price!B71/Price!B70-1</f>
        <v>-1.5395840933965621E-2</v>
      </c>
      <c r="H71" s="18">
        <f>Price!C71/Price!C70-1</f>
        <v>1.5995260663508315E-3</v>
      </c>
      <c r="I71" s="18">
        <f>Price!D71/Price!D70-1</f>
        <v>-1.4644977402642478E-3</v>
      </c>
      <c r="J71" s="18">
        <f>Price!E71/Price!E70-1</f>
        <v>-9.2395823708768532E-4</v>
      </c>
      <c r="K71" s="18">
        <f>Price!F71/Price!F70-1</f>
        <v>-1.9902647331698109E-2</v>
      </c>
      <c r="L71" s="18">
        <f>Price!G71/Price!G70-1</f>
        <v>9.3457943925234765E-4</v>
      </c>
      <c r="M71" s="18">
        <f>Price!H71/Price!H70-1</f>
        <v>2.9098604589643529E-2</v>
      </c>
      <c r="N71" s="18">
        <f>Price!I71/Price!I70-1</f>
        <v>9.7302747668261969E-3</v>
      </c>
      <c r="O71" s="18">
        <f>Price!J71/Price!J70-1</f>
        <v>-1.4489133150137445E-2</v>
      </c>
      <c r="P71" s="18">
        <f>Price!K71/Price!K70-1</f>
        <v>-1.1151995471270881E-2</v>
      </c>
      <c r="Q71" s="51"/>
      <c r="R71" s="51"/>
      <c r="S71" s="52">
        <f t="shared" si="8"/>
        <v>-2.1965088002351084E-3</v>
      </c>
      <c r="T71" s="53">
        <f t="shared" si="9"/>
        <v>-219.65088002351084</v>
      </c>
      <c r="U71" s="5">
        <f t="shared" si="6"/>
        <v>1.4403086756877131E-2</v>
      </c>
      <c r="V71" s="6">
        <f t="shared" si="7"/>
        <v>3.3506590256486904E-2</v>
      </c>
      <c r="W71" s="52"/>
      <c r="X71" s="52" t="str">
        <f t="shared" si="10"/>
        <v>0</v>
      </c>
      <c r="Y71" s="6"/>
      <c r="Z71" s="61">
        <f t="shared" si="11"/>
        <v>-1.1271141704559428E-2</v>
      </c>
    </row>
    <row r="72" spans="6:26" ht="15.6" x14ac:dyDescent="0.3">
      <c r="F72" s="51">
        <v>71</v>
      </c>
      <c r="G72" s="18">
        <f>Price!B72/Price!B71-1</f>
        <v>1.6007114273010048E-2</v>
      </c>
      <c r="H72" s="18">
        <f>Price!C72/Price!C71-1</f>
        <v>-3.667120127757717E-3</v>
      </c>
      <c r="I72" s="18">
        <f>Price!D72/Price!D71-1</f>
        <v>1.8924459864377852E-4</v>
      </c>
      <c r="J72" s="18">
        <f>Price!E72/Price!E71-1</f>
        <v>-1.498196615185432E-2</v>
      </c>
      <c r="K72" s="18">
        <f>Price!F72/Price!F71-1</f>
        <v>-4.5126236757135896E-3</v>
      </c>
      <c r="L72" s="18">
        <f>Price!G72/Price!G71-1</f>
        <v>-2.8011204481792618E-3</v>
      </c>
      <c r="M72" s="18">
        <f>Price!H72/Price!H71-1</f>
        <v>-4.4213096844675892E-2</v>
      </c>
      <c r="N72" s="18">
        <f>Price!I72/Price!I71-1</f>
        <v>6.241262232874023E-3</v>
      </c>
      <c r="O72" s="18">
        <f>Price!J72/Price!J71-1</f>
        <v>2.544993662864381E-2</v>
      </c>
      <c r="P72" s="18">
        <f>Price!K72/Price!K71-1</f>
        <v>4.9805358369590103E-3</v>
      </c>
      <c r="Q72" s="51"/>
      <c r="R72" s="51"/>
      <c r="S72" s="52">
        <f t="shared" si="8"/>
        <v>-1.7307833678050111E-3</v>
      </c>
      <c r="T72" s="53">
        <f t="shared" si="9"/>
        <v>-173.0783367805011</v>
      </c>
      <c r="U72" s="5">
        <f t="shared" si="6"/>
        <v>1.8734047544797367E-2</v>
      </c>
      <c r="V72" s="6">
        <f t="shared" si="7"/>
        <v>4.3581911678019385E-2</v>
      </c>
      <c r="W72" s="52"/>
      <c r="X72" s="52" t="str">
        <f t="shared" si="10"/>
        <v>0</v>
      </c>
      <c r="Y72" s="6"/>
      <c r="Z72" s="61">
        <f t="shared" si="11"/>
        <v>-1.122440646162608E-2</v>
      </c>
    </row>
    <row r="73" spans="6:26" ht="15.6" x14ac:dyDescent="0.3">
      <c r="F73" s="51">
        <v>72</v>
      </c>
      <c r="G73" s="18">
        <f>Price!B73/Price!B72-1</f>
        <v>-3.6469730124000233E-4</v>
      </c>
      <c r="H73" s="18">
        <f>Price!C73/Price!C72-1</f>
        <v>-1.1338676165034034E-2</v>
      </c>
      <c r="I73" s="18">
        <f>Price!D73/Price!D72-1</f>
        <v>7.410677682822886E-3</v>
      </c>
      <c r="J73" s="18">
        <f>Price!E73/Price!E72-1</f>
        <v>1.7181485306544175E-2</v>
      </c>
      <c r="K73" s="18">
        <f>Price!F73/Price!F72-1</f>
        <v>-5.6402975159243196E-3</v>
      </c>
      <c r="L73" s="18">
        <f>Price!G73/Price!G72-1</f>
        <v>1.0861423220973609E-2</v>
      </c>
      <c r="M73" s="18">
        <f>Price!H73/Price!H72-1</f>
        <v>1.6136623411551199E-2</v>
      </c>
      <c r="N73" s="18">
        <f>Price!I73/Price!I72-1</f>
        <v>7.7407830099738284E-3</v>
      </c>
      <c r="O73" s="18">
        <f>Price!J73/Price!J72-1</f>
        <v>-1.6562021060958276E-2</v>
      </c>
      <c r="P73" s="18">
        <f>Price!K73/Price!K72-1</f>
        <v>5.2976360011391943E-3</v>
      </c>
      <c r="Q73" s="51"/>
      <c r="R73" s="51"/>
      <c r="S73" s="52">
        <f t="shared" si="8"/>
        <v>3.0722936589848262E-3</v>
      </c>
      <c r="T73" s="53">
        <f t="shared" si="9"/>
        <v>307.22936589848263</v>
      </c>
      <c r="U73" s="5">
        <f t="shared" si="6"/>
        <v>1.1337693156975205E-2</v>
      </c>
      <c r="V73" s="6">
        <f t="shared" si="7"/>
        <v>2.6375418372256657E-2</v>
      </c>
      <c r="W73" s="52"/>
      <c r="X73" s="52" t="str">
        <f t="shared" si="10"/>
        <v>0</v>
      </c>
      <c r="Y73" s="6"/>
      <c r="Z73" s="61">
        <f t="shared" si="11"/>
        <v>-1.115575549571779E-2</v>
      </c>
    </row>
    <row r="74" spans="6:26" ht="15.6" x14ac:dyDescent="0.3">
      <c r="F74" s="51">
        <v>73</v>
      </c>
      <c r="G74" s="18">
        <f>Price!B74/Price!B73-1</f>
        <v>-1.0944910616563774E-3</v>
      </c>
      <c r="H74" s="18">
        <f>Price!C74/Price!C73-1</f>
        <v>4.3232856971298084E-3</v>
      </c>
      <c r="I74" s="18">
        <f>Price!D74/Price!D73-1</f>
        <v>-1.6590496462780546E-3</v>
      </c>
      <c r="J74" s="18">
        <f>Price!E74/Price!E73-1</f>
        <v>1.1076241462063763E-2</v>
      </c>
      <c r="K74" s="18">
        <f>Price!F74/Price!F73-1</f>
        <v>-1.585097463844054E-3</v>
      </c>
      <c r="L74" s="18">
        <f>Price!G74/Price!G73-1</f>
        <v>-9.2626898851422279E-4</v>
      </c>
      <c r="M74" s="18">
        <f>Price!H74/Price!H73-1</f>
        <v>2.0578310064183203E-2</v>
      </c>
      <c r="N74" s="18">
        <f>Price!I74/Price!I73-1</f>
        <v>8.3706731005956936E-3</v>
      </c>
      <c r="O74" s="18">
        <f>Price!J74/Price!J73-1</f>
        <v>-2.4984918560225222E-2</v>
      </c>
      <c r="P74" s="18">
        <f>Price!K74/Price!K73-1</f>
        <v>-1.0426110607434258E-2</v>
      </c>
      <c r="Q74" s="51"/>
      <c r="R74" s="51"/>
      <c r="S74" s="52">
        <f t="shared" si="8"/>
        <v>3.6725739960202786E-4</v>
      </c>
      <c r="T74" s="53">
        <f t="shared" si="9"/>
        <v>36.725739960202787</v>
      </c>
      <c r="U74" s="5">
        <f t="shared" si="6"/>
        <v>1.2355075250031157E-2</v>
      </c>
      <c r="V74" s="6">
        <f t="shared" si="7"/>
        <v>2.874220304152459E-2</v>
      </c>
      <c r="W74" s="52"/>
      <c r="X74" s="52" t="str">
        <f t="shared" si="10"/>
        <v>0</v>
      </c>
      <c r="Y74" s="6"/>
      <c r="Z74" s="61">
        <f t="shared" si="11"/>
        <v>-1.1035010309073157E-2</v>
      </c>
    </row>
    <row r="75" spans="6:26" ht="15.6" x14ac:dyDescent="0.3">
      <c r="F75" s="51">
        <v>74</v>
      </c>
      <c r="G75" s="18">
        <f>Price!B75/Price!B74-1</f>
        <v>-1.1687363038714427E-2</v>
      </c>
      <c r="H75" s="18">
        <f>Price!C75/Price!C74-1</f>
        <v>8.9082865000598144E-3</v>
      </c>
      <c r="I75" s="18">
        <f>Price!D75/Price!D74-1</f>
        <v>2.1995422192957692E-2</v>
      </c>
      <c r="J75" s="18">
        <f>Price!E75/Price!E74-1</f>
        <v>-4.7471243381413952E-3</v>
      </c>
      <c r="K75" s="18">
        <f>Price!F75/Price!F74-1</f>
        <v>-6.1667650724922529E-3</v>
      </c>
      <c r="L75" s="18">
        <f>Price!G75/Price!G74-1</f>
        <v>8.1587242722049869E-3</v>
      </c>
      <c r="M75" s="18">
        <f>Price!H75/Price!H74-1</f>
        <v>8.752593360995764E-3</v>
      </c>
      <c r="N75" s="18">
        <f>Price!I75/Price!I74-1</f>
        <v>3.3693051418526299E-3</v>
      </c>
      <c r="O75" s="18">
        <f>Price!J75/Price!J74-1</f>
        <v>1.5983500902294612E-2</v>
      </c>
      <c r="P75" s="18">
        <f>Price!K75/Price!K74-1</f>
        <v>-6.4704535043518252E-3</v>
      </c>
      <c r="Q75" s="51"/>
      <c r="R75" s="51"/>
      <c r="S75" s="52">
        <f t="shared" si="8"/>
        <v>3.8096126416665597E-3</v>
      </c>
      <c r="T75" s="53">
        <f t="shared" si="9"/>
        <v>380.96126416665595</v>
      </c>
      <c r="U75" s="5">
        <f t="shared" si="6"/>
        <v>1.0888563193835283E-2</v>
      </c>
      <c r="V75" s="6">
        <f t="shared" si="7"/>
        <v>2.5330585837338059E-2</v>
      </c>
      <c r="W75" s="52"/>
      <c r="X75" s="52" t="str">
        <f t="shared" si="10"/>
        <v>0</v>
      </c>
      <c r="Y75" s="6"/>
      <c r="Z75" s="61">
        <f t="shared" si="11"/>
        <v>-1.0849223718095347E-2</v>
      </c>
    </row>
    <row r="76" spans="6:26" ht="15.6" x14ac:dyDescent="0.3">
      <c r="F76" s="51">
        <v>75</v>
      </c>
      <c r="G76" s="18">
        <f>Price!B76/Price!B75-1</f>
        <v>-2.0842572062084286E-2</v>
      </c>
      <c r="H76" s="18">
        <f>Price!C76/Price!C75-1</f>
        <v>1.0488888888888992E-2</v>
      </c>
      <c r="I76" s="18">
        <f>Price!D76/Price!D75-1</f>
        <v>7.5166055622899464E-4</v>
      </c>
      <c r="J76" s="18">
        <f>Price!E76/Price!E75-1</f>
        <v>-1.8345257750873589E-4</v>
      </c>
      <c r="K76" s="18">
        <f>Price!F76/Price!F75-1</f>
        <v>3.8154333619380143E-3</v>
      </c>
      <c r="L76" s="18">
        <f>Price!G76/Price!G75-1</f>
        <v>-1.1035497517013493E-3</v>
      </c>
      <c r="M76" s="18">
        <f>Price!H76/Price!H75-1</f>
        <v>-8.0339353428883209E-3</v>
      </c>
      <c r="N76" s="18">
        <f>Price!I76/Price!I75-1</f>
        <v>3.9906560249172163E-3</v>
      </c>
      <c r="O76" s="18">
        <f>Price!J76/Price!J75-1</f>
        <v>7.3077899010403069E-3</v>
      </c>
      <c r="P76" s="18">
        <f>Price!K76/Price!K75-1</f>
        <v>2.9393118552245578E-3</v>
      </c>
      <c r="Q76" s="51"/>
      <c r="R76" s="51"/>
      <c r="S76" s="52">
        <f t="shared" si="8"/>
        <v>-8.6976914594460999E-5</v>
      </c>
      <c r="T76" s="53">
        <f t="shared" si="9"/>
        <v>-8.6976914594460997</v>
      </c>
      <c r="U76" s="5">
        <f t="shared" si="6"/>
        <v>8.8395622862138933E-3</v>
      </c>
      <c r="V76" s="6">
        <f t="shared" si="7"/>
        <v>2.0563896931985286E-2</v>
      </c>
      <c r="W76" s="52"/>
      <c r="X76" s="52" t="str">
        <f t="shared" si="10"/>
        <v>0</v>
      </c>
      <c r="Y76" s="6"/>
      <c r="Z76" s="61">
        <f t="shared" si="11"/>
        <v>-1.067666103415279E-2</v>
      </c>
    </row>
    <row r="77" spans="6:26" ht="15.6" x14ac:dyDescent="0.3">
      <c r="F77" s="51">
        <v>76</v>
      </c>
      <c r="G77" s="18">
        <f>Price!B77/Price!B76-1</f>
        <v>2.4682971014492683E-2</v>
      </c>
      <c r="H77" s="18">
        <f>Price!C77/Price!C76-1</f>
        <v>-9.0311986863711446E-3</v>
      </c>
      <c r="I77" s="18">
        <f>Price!D77/Price!D76-1</f>
        <v>1.4454765627395005E-2</v>
      </c>
      <c r="J77" s="18">
        <f>Price!E77/Price!E76-1</f>
        <v>-9.0825688073394861E-3</v>
      </c>
      <c r="K77" s="18">
        <f>Price!F77/Price!F76-1</f>
        <v>3.5247389325827605E-3</v>
      </c>
      <c r="L77" s="18">
        <f>Price!G77/Price!G76-1</f>
        <v>1.56508930215431E-2</v>
      </c>
      <c r="M77" s="18">
        <f>Price!H77/Price!H76-1</f>
        <v>4.2633147596216059E-2</v>
      </c>
      <c r="N77" s="18">
        <f>Price!I77/Price!I76-1</f>
        <v>2.4236548715462991E-2</v>
      </c>
      <c r="O77" s="18">
        <f>Price!J77/Price!J76-1</f>
        <v>-4.9775807345458167E-2</v>
      </c>
      <c r="P77" s="18">
        <f>Price!K77/Price!K76-1</f>
        <v>5.5166072865187044E-3</v>
      </c>
      <c r="Q77" s="51"/>
      <c r="R77" s="51"/>
      <c r="S77" s="52">
        <f t="shared" si="8"/>
        <v>6.2810097355042501E-3</v>
      </c>
      <c r="T77" s="53">
        <f t="shared" si="9"/>
        <v>628.10097355042501</v>
      </c>
      <c r="U77" s="5">
        <f t="shared" si="6"/>
        <v>2.5294197484977163E-2</v>
      </c>
      <c r="V77" s="6">
        <f t="shared" si="7"/>
        <v>5.8843102544745805E-2</v>
      </c>
      <c r="W77" s="52"/>
      <c r="X77" s="52" t="str">
        <f t="shared" si="10"/>
        <v>0</v>
      </c>
      <c r="Y77" s="6"/>
      <c r="Z77" s="61">
        <f t="shared" si="11"/>
        <v>-1.0482853314785212E-2</v>
      </c>
    </row>
    <row r="78" spans="6:26" ht="15.6" x14ac:dyDescent="0.3">
      <c r="F78" s="51">
        <v>77</v>
      </c>
      <c r="G78" s="18">
        <f>Price!B78/Price!B77-1</f>
        <v>7.1454880294659073E-3</v>
      </c>
      <c r="H78" s="18">
        <f>Price!C78/Price!C77-1</f>
        <v>-6.7463605160372753E-3</v>
      </c>
      <c r="I78" s="18">
        <f>Price!D78/Price!D77-1</f>
        <v>-1.4294132757135758E-2</v>
      </c>
      <c r="J78" s="18">
        <f>Price!E78/Price!E77-1</f>
        <v>1.2035922599760163E-3</v>
      </c>
      <c r="K78" s="18">
        <f>Price!F78/Price!F77-1</f>
        <v>4.4428717464810585E-3</v>
      </c>
      <c r="L78" s="18">
        <f>Price!G78/Price!G77-1</f>
        <v>-1.4503263234229014E-3</v>
      </c>
      <c r="M78" s="18">
        <f>Price!H78/Price!H77-1</f>
        <v>1.9015659955257336E-2</v>
      </c>
      <c r="N78" s="18">
        <f>Price!I78/Price!I77-1</f>
        <v>9.7964978703264372E-3</v>
      </c>
      <c r="O78" s="18">
        <f>Price!J78/Price!J77-1</f>
        <v>-1.2565611579449687E-2</v>
      </c>
      <c r="P78" s="18">
        <f>Price!K78/Price!K77-1</f>
        <v>-2.240256029260479E-2</v>
      </c>
      <c r="Q78" s="51"/>
      <c r="R78" s="51"/>
      <c r="S78" s="52">
        <f t="shared" si="8"/>
        <v>-1.5854881607143656E-3</v>
      </c>
      <c r="T78" s="53">
        <f t="shared" si="9"/>
        <v>-158.54881607143656</v>
      </c>
      <c r="U78" s="5">
        <f t="shared" si="6"/>
        <v>1.2544955027631192E-2</v>
      </c>
      <c r="V78" s="6">
        <f t="shared" si="7"/>
        <v>2.9183929458467782E-2</v>
      </c>
      <c r="W78" s="52"/>
      <c r="X78" s="52" t="str">
        <f t="shared" si="10"/>
        <v>0</v>
      </c>
      <c r="Y78" s="6"/>
      <c r="Z78" s="61">
        <f t="shared" si="11"/>
        <v>-1.0369012808336298E-2</v>
      </c>
    </row>
    <row r="79" spans="6:26" ht="15.6" x14ac:dyDescent="0.3">
      <c r="F79" s="51">
        <v>78</v>
      </c>
      <c r="G79" s="18">
        <f>Price!B79/Price!B78-1</f>
        <v>-4.2422469280281039E-3</v>
      </c>
      <c r="H79" s="18">
        <f>Price!C79/Price!C78-1</f>
        <v>5.6005719733078774E-3</v>
      </c>
      <c r="I79" s="18">
        <f>Price!D79/Price!D78-1</f>
        <v>-1.1328274699164531E-2</v>
      </c>
      <c r="J79" s="18">
        <f>Price!E79/Price!E78-1</f>
        <v>1.9419271314962128E-3</v>
      </c>
      <c r="K79" s="18">
        <f>Price!F79/Price!F78-1</f>
        <v>1.2030114429613326E-2</v>
      </c>
      <c r="L79" s="18">
        <f>Price!G79/Price!G78-1</f>
        <v>4.175744371822887E-3</v>
      </c>
      <c r="M79" s="18">
        <f>Price!H79/Price!H78-1</f>
        <v>6.5251859982926597E-3</v>
      </c>
      <c r="N79" s="18">
        <f>Price!I79/Price!I78-1</f>
        <v>-6.0505225664338913E-2</v>
      </c>
      <c r="O79" s="18">
        <f>Price!J79/Price!J78-1</f>
        <v>-6.9802405498282649E-3</v>
      </c>
      <c r="P79" s="18">
        <f>Price!K79/Price!K78-1</f>
        <v>-2.3558985151408862E-2</v>
      </c>
      <c r="Q79" s="51"/>
      <c r="R79" s="51"/>
      <c r="S79" s="52">
        <f t="shared" si="8"/>
        <v>-7.6341429088235711E-3</v>
      </c>
      <c r="T79" s="53">
        <f t="shared" si="9"/>
        <v>-763.41429088235714</v>
      </c>
      <c r="U79" s="5">
        <f t="shared" si="6"/>
        <v>2.1260377840527638E-2</v>
      </c>
      <c r="V79" s="6">
        <f t="shared" si="7"/>
        <v>4.9459034790616467E-2</v>
      </c>
      <c r="W79" s="52"/>
      <c r="X79" s="52" t="str">
        <f t="shared" si="10"/>
        <v>0</v>
      </c>
      <c r="Y79" s="6"/>
      <c r="Z79" s="61">
        <f t="shared" si="11"/>
        <v>-1.0272524788250626E-2</v>
      </c>
    </row>
    <row r="80" spans="6:26" ht="15.6" x14ac:dyDescent="0.3">
      <c r="F80" s="51">
        <v>79</v>
      </c>
      <c r="G80" s="18">
        <f>Price!B80/Price!B79-1</f>
        <v>-9.9897164683414585E-3</v>
      </c>
      <c r="H80" s="18">
        <f>Price!C80/Price!C79-1</f>
        <v>-5.6878777106291745E-3</v>
      </c>
      <c r="I80" s="18">
        <f>Price!D80/Price!D79-1</f>
        <v>-1.7830563135697863E-3</v>
      </c>
      <c r="J80" s="18">
        <f>Price!E80/Price!E79-1</f>
        <v>-6.3682510383018531E-3</v>
      </c>
      <c r="K80" s="18">
        <f>Price!F80/Price!F79-1</f>
        <v>-1.1990253084589342E-2</v>
      </c>
      <c r="L80" s="18">
        <f>Price!G80/Price!G79-1</f>
        <v>-3.7967817754475108E-3</v>
      </c>
      <c r="M80" s="18">
        <f>Price!H80/Price!H79-1</f>
        <v>1.0602847621932643E-2</v>
      </c>
      <c r="N80" s="18">
        <f>Price!I80/Price!I79-1</f>
        <v>-3.8411653197644169E-3</v>
      </c>
      <c r="O80" s="18">
        <f>Price!J80/Price!J79-1</f>
        <v>-2.8603871525900271E-2</v>
      </c>
      <c r="P80" s="18">
        <f>Price!K80/Price!K79-1</f>
        <v>1.3051547626174997E-2</v>
      </c>
      <c r="Q80" s="51"/>
      <c r="R80" s="51"/>
      <c r="S80" s="52">
        <f t="shared" si="8"/>
        <v>-4.8406577988436171E-3</v>
      </c>
      <c r="T80" s="53">
        <f t="shared" si="9"/>
        <v>-484.06577988436169</v>
      </c>
      <c r="U80" s="5">
        <f t="shared" si="6"/>
        <v>1.1621061488699173E-2</v>
      </c>
      <c r="V80" s="6">
        <f t="shared" si="7"/>
        <v>2.703463168833321E-2</v>
      </c>
      <c r="W80" s="52"/>
      <c r="X80" s="52" t="str">
        <f t="shared" si="10"/>
        <v>0</v>
      </c>
      <c r="Y80" s="6"/>
      <c r="Z80" s="61">
        <f t="shared" si="11"/>
        <v>-1.0188041393334457E-2</v>
      </c>
    </row>
    <row r="81" spans="6:26" ht="15.6" x14ac:dyDescent="0.3">
      <c r="F81" s="51">
        <v>80</v>
      </c>
      <c r="G81" s="18">
        <f>Price!B81/Price!B80-1</f>
        <v>-1.4097047039619559E-3</v>
      </c>
      <c r="H81" s="18">
        <f>Price!C81/Price!C80-1</f>
        <v>-4.2307233941127897E-3</v>
      </c>
      <c r="I81" s="18">
        <f>Price!D81/Price!D80-1</f>
        <v>6.8343144716598303E-4</v>
      </c>
      <c r="J81" s="18">
        <f>Price!E81/Price!E80-1</f>
        <v>1.8577001671937765E-4</v>
      </c>
      <c r="K81" s="18">
        <f>Price!F81/Price!F80-1</f>
        <v>5.337126303289752E-3</v>
      </c>
      <c r="L81" s="18">
        <f>Price!G81/Price!G80-1</f>
        <v>-7.0780399274046335E-3</v>
      </c>
      <c r="M81" s="18">
        <f>Price!H81/Price!H80-1</f>
        <v>-9.4124700239809345E-3</v>
      </c>
      <c r="N81" s="18">
        <f>Price!I81/Price!I80-1</f>
        <v>8.2628073513946187E-3</v>
      </c>
      <c r="O81" s="18">
        <f>Price!J81/Price!J80-1</f>
        <v>2.432507653771232E-2</v>
      </c>
      <c r="P81" s="18">
        <f>Price!K81/Price!K80-1</f>
        <v>1.7256663317770649E-2</v>
      </c>
      <c r="Q81" s="51"/>
      <c r="R81" s="51"/>
      <c r="S81" s="52">
        <f t="shared" si="8"/>
        <v>3.3919936924592387E-3</v>
      </c>
      <c r="T81" s="53">
        <f t="shared" si="9"/>
        <v>339.19936924592389</v>
      </c>
      <c r="U81" s="5">
        <f t="shared" si="6"/>
        <v>1.0699354008710454E-2</v>
      </c>
      <c r="V81" s="6">
        <f t="shared" si="7"/>
        <v>2.489041945177391E-2</v>
      </c>
      <c r="W81" s="52"/>
      <c r="X81" s="52" t="str">
        <f t="shared" si="10"/>
        <v>0</v>
      </c>
      <c r="Y81" s="6"/>
      <c r="Z81" s="61">
        <f t="shared" si="11"/>
        <v>-1.014544385391406E-2</v>
      </c>
    </row>
    <row r="82" spans="6:26" ht="15.6" x14ac:dyDescent="0.3">
      <c r="F82" s="51">
        <v>81</v>
      </c>
      <c r="G82" s="18">
        <f>Price!B82/Price!B81-1</f>
        <v>5.1266810312800004E-3</v>
      </c>
      <c r="H82" s="18">
        <f>Price!C82/Price!C81-1</f>
        <v>-4.4880617557297997E-3</v>
      </c>
      <c r="I82" s="18">
        <f>Price!D82/Price!D81-1</f>
        <v>-3.5700426852935951E-4</v>
      </c>
      <c r="J82" s="18">
        <f>Price!E82/Price!E81-1</f>
        <v>-1.1515601783060769E-2</v>
      </c>
      <c r="K82" s="18">
        <f>Price!F82/Price!F81-1</f>
        <v>1.7133511591080897E-3</v>
      </c>
      <c r="L82" s="18">
        <f>Price!G82/Price!G81-1</f>
        <v>-5.2641199049534015E-2</v>
      </c>
      <c r="M82" s="18">
        <f>Price!H82/Price!H81-1</f>
        <v>-4.9627791563274792E-3</v>
      </c>
      <c r="N82" s="18">
        <f>Price!I82/Price!I81-1</f>
        <v>-9.2381046985199333E-3</v>
      </c>
      <c r="O82" s="18">
        <f>Price!J82/Price!J81-1</f>
        <v>-1.0107597000326152E-2</v>
      </c>
      <c r="P82" s="18">
        <f>Price!K82/Price!K81-1</f>
        <v>-1.8358217626212703E-2</v>
      </c>
      <c r="Q82" s="51"/>
      <c r="R82" s="51"/>
      <c r="S82" s="52">
        <f t="shared" si="8"/>
        <v>-1.0482853314785212E-2</v>
      </c>
      <c r="T82" s="53">
        <f t="shared" si="9"/>
        <v>-1048.2853314785211</v>
      </c>
      <c r="U82" s="5">
        <f t="shared" si="6"/>
        <v>1.6341667239419468E-2</v>
      </c>
      <c r="V82" s="6">
        <f t="shared" si="7"/>
        <v>3.8016402840706336E-2</v>
      </c>
      <c r="W82" s="52"/>
      <c r="X82" s="52" t="str">
        <f t="shared" si="10"/>
        <v>0</v>
      </c>
      <c r="Y82" s="6"/>
      <c r="Z82" s="61">
        <f t="shared" si="11"/>
        <v>-1.0024066133268606E-2</v>
      </c>
    </row>
    <row r="83" spans="6:26" ht="15.6" x14ac:dyDescent="0.3">
      <c r="F83" s="51">
        <v>82</v>
      </c>
      <c r="G83" s="18">
        <f>Price!B83/Price!B82-1</f>
        <v>5.8397397989355948E-3</v>
      </c>
      <c r="H83" s="18">
        <f>Price!C83/Price!C82-1</f>
        <v>-2.2240923298868509E-3</v>
      </c>
      <c r="I83" s="18">
        <f>Price!D83/Price!D82-1</f>
        <v>-1.7080214900144775E-4</v>
      </c>
      <c r="J83" s="18">
        <f>Price!E83/Price!E82-1</f>
        <v>4.6974821495677777E-3</v>
      </c>
      <c r="K83" s="18">
        <f>Price!F83/Price!F82-1</f>
        <v>9.1352009744214424E-3</v>
      </c>
      <c r="L83" s="18">
        <f>Price!G83/Price!G82-1</f>
        <v>4.8234613158402162E-3</v>
      </c>
      <c r="M83" s="18">
        <f>Price!H83/Price!H82-1</f>
        <v>-4.9632017517182603E-2</v>
      </c>
      <c r="N83" s="18">
        <f>Price!I83/Price!I82-1</f>
        <v>-3.2083416883897931E-3</v>
      </c>
      <c r="O83" s="18">
        <f>Price!J83/Price!J82-1</f>
        <v>1.0101010101010166E-2</v>
      </c>
      <c r="P83" s="18">
        <f>Price!K83/Price!K82-1</f>
        <v>5.503935609871613E-3</v>
      </c>
      <c r="Q83" s="51"/>
      <c r="R83" s="51"/>
      <c r="S83" s="52">
        <f t="shared" si="8"/>
        <v>-1.5134423734813884E-3</v>
      </c>
      <c r="T83" s="53">
        <f t="shared" si="9"/>
        <v>-151.34423734813885</v>
      </c>
      <c r="U83" s="5">
        <f t="shared" si="6"/>
        <v>1.7483044448628363E-2</v>
      </c>
      <c r="V83" s="6">
        <f t="shared" si="7"/>
        <v>4.0671643284828113E-2</v>
      </c>
      <c r="W83" s="52"/>
      <c r="X83" s="52" t="str">
        <f t="shared" si="10"/>
        <v>0</v>
      </c>
      <c r="Y83" s="6"/>
      <c r="Z83" s="61">
        <f t="shared" si="11"/>
        <v>-9.9920604890911258E-3</v>
      </c>
    </row>
    <row r="84" spans="6:26" ht="15.6" x14ac:dyDescent="0.3">
      <c r="F84" s="51">
        <v>83</v>
      </c>
      <c r="G84" s="18">
        <f>Price!B84/Price!B83-1</f>
        <v>-4.1890203571691709E-3</v>
      </c>
      <c r="H84" s="18">
        <f>Price!C84/Price!C83-1</f>
        <v>-1.5663594192421249E-2</v>
      </c>
      <c r="I84" s="18">
        <f>Price!D84/Price!D83-1</f>
        <v>-1.0529421813607498E-2</v>
      </c>
      <c r="J84" s="18">
        <f>Price!E84/Price!E83-1</f>
        <v>1.4681129605385923E-2</v>
      </c>
      <c r="K84" s="18">
        <f>Price!F84/Price!F83-1</f>
        <v>-1.6320189011158281E-2</v>
      </c>
      <c r="L84" s="18">
        <f>Price!G84/Price!G83-1</f>
        <v>-3.1105990783410031E-2</v>
      </c>
      <c r="M84" s="18">
        <f>Price!H84/Price!H83-1</f>
        <v>-1.7279999999999962E-2</v>
      </c>
      <c r="N84" s="18">
        <f>Price!I84/Price!I83-1</f>
        <v>-1.3478173405753413E-2</v>
      </c>
      <c r="O84" s="18">
        <f>Price!J84/Price!J83-1</f>
        <v>-1.9021739130434812E-3</v>
      </c>
      <c r="P84" s="18">
        <f>Price!K84/Price!K83-1</f>
        <v>-2.3543260741613059E-3</v>
      </c>
      <c r="Q84" s="51"/>
      <c r="R84" s="51"/>
      <c r="S84" s="52">
        <f t="shared" si="8"/>
        <v>-9.8141759945338473E-3</v>
      </c>
      <c r="T84" s="53">
        <f t="shared" si="9"/>
        <v>-981.4175994533847</v>
      </c>
      <c r="U84" s="5">
        <f t="shared" si="6"/>
        <v>1.2245052368073744E-2</v>
      </c>
      <c r="V84" s="6">
        <f t="shared" si="7"/>
        <v>2.8486251543987116E-2</v>
      </c>
      <c r="W84" s="52"/>
      <c r="X84" s="52" t="str">
        <f t="shared" si="10"/>
        <v>0</v>
      </c>
      <c r="Y84" s="6"/>
      <c r="Z84" s="61">
        <f t="shared" si="11"/>
        <v>-9.9678690835412805E-3</v>
      </c>
    </row>
    <row r="85" spans="6:26" ht="15.6" x14ac:dyDescent="0.3">
      <c r="F85" s="51">
        <v>84</v>
      </c>
      <c r="G85" s="18">
        <f>Price!B85/Price!B84-1</f>
        <v>2.6199261992619904E-2</v>
      </c>
      <c r="H85" s="18">
        <f>Price!C85/Price!C84-1</f>
        <v>-3.3294571271191731E-2</v>
      </c>
      <c r="I85" s="18">
        <f>Price!D85/Price!D84-1</f>
        <v>-2.2067709886522402E-2</v>
      </c>
      <c r="J85" s="18">
        <f>Price!E85/Price!E84-1</f>
        <v>-3.3176665745092593E-2</v>
      </c>
      <c r="K85" s="18">
        <f>Price!F85/Price!F84-1</f>
        <v>-2.1916771094402709E-2</v>
      </c>
      <c r="L85" s="18">
        <f>Price!G85/Price!G84-1</f>
        <v>-1.9024970273484043E-2</v>
      </c>
      <c r="M85" s="18">
        <f>Price!H85/Price!H84-1</f>
        <v>-4.7215890589384579E-2</v>
      </c>
      <c r="N85" s="18">
        <f>Price!I85/Price!I84-1</f>
        <v>-4.0171288743882538E-2</v>
      </c>
      <c r="O85" s="18">
        <f>Price!J85/Price!J84-1</f>
        <v>8.1677103185406885E-4</v>
      </c>
      <c r="P85" s="18">
        <f>Price!K85/Price!K84-1</f>
        <v>-4.0707964601769953E-2</v>
      </c>
      <c r="Q85" s="51"/>
      <c r="R85" s="51"/>
      <c r="S85" s="52">
        <f t="shared" si="8"/>
        <v>-2.3055979918125656E-2</v>
      </c>
      <c r="T85" s="53">
        <f t="shared" si="9"/>
        <v>-2305.5979918125654</v>
      </c>
      <c r="U85" s="5">
        <f t="shared" si="6"/>
        <v>2.2135931786174498E-2</v>
      </c>
      <c r="V85" s="6">
        <f t="shared" si="7"/>
        <v>5.1495877850680112E-2</v>
      </c>
      <c r="W85" s="52"/>
      <c r="X85" s="52" t="str">
        <f t="shared" si="10"/>
        <v>0</v>
      </c>
      <c r="Y85" s="6"/>
      <c r="Z85" s="61">
        <f t="shared" si="11"/>
        <v>-9.9104421430410324E-3</v>
      </c>
    </row>
    <row r="86" spans="6:26" ht="15.6" x14ac:dyDescent="0.3">
      <c r="F86" s="51">
        <v>85</v>
      </c>
      <c r="G86" s="18">
        <f>Price!B86/Price!B85-1</f>
        <v>-6.6450916936353854E-2</v>
      </c>
      <c r="H86" s="18">
        <f>Price!C86/Price!C85-1</f>
        <v>-1.8423551756885037E-2</v>
      </c>
      <c r="I86" s="18">
        <f>Price!D86/Price!D85-1</f>
        <v>-5.588457155696791E-2</v>
      </c>
      <c r="J86" s="18">
        <f>Price!E86/Price!E85-1</f>
        <v>2.3829949480507207E-3</v>
      </c>
      <c r="K86" s="18">
        <f>Price!F86/Price!F85-1</f>
        <v>-8.3946135675104783E-3</v>
      </c>
      <c r="L86" s="18">
        <f>Price!G86/Price!G85-1</f>
        <v>-4.5252525252525211E-2</v>
      </c>
      <c r="M86" s="18">
        <f>Price!H86/Price!H85-1</f>
        <v>-5.0922761449077369E-2</v>
      </c>
      <c r="N86" s="18">
        <f>Price!I86/Price!I85-1</f>
        <v>-1.4393456554068318E-2</v>
      </c>
      <c r="O86" s="18">
        <f>Price!J86/Price!J85-1</f>
        <v>-6.4200217627856437E-2</v>
      </c>
      <c r="P86" s="18">
        <f>Price!K86/Price!K85-1</f>
        <v>-3.5670356703566886E-2</v>
      </c>
      <c r="Q86" s="51"/>
      <c r="R86" s="51"/>
      <c r="S86" s="52">
        <f t="shared" si="8"/>
        <v>-3.5720997645676079E-2</v>
      </c>
      <c r="T86" s="53">
        <f t="shared" si="9"/>
        <v>-3572.099764567608</v>
      </c>
      <c r="U86" s="5">
        <f t="shared" si="6"/>
        <v>2.4577815178871164E-2</v>
      </c>
      <c r="V86" s="6">
        <f t="shared" si="7"/>
        <v>5.7176548089935636E-2</v>
      </c>
      <c r="W86" s="52"/>
      <c r="X86" s="52" t="str">
        <f t="shared" si="10"/>
        <v>0</v>
      </c>
      <c r="Y86" s="6"/>
      <c r="Z86" s="61">
        <f t="shared" si="11"/>
        <v>-9.8141759945338473E-3</v>
      </c>
    </row>
    <row r="87" spans="6:26" ht="15.6" x14ac:dyDescent="0.3">
      <c r="F87" s="51">
        <v>86</v>
      </c>
      <c r="G87" s="18">
        <f>Price!B87/Price!B86-1</f>
        <v>7.2259456128187516E-2</v>
      </c>
      <c r="H87" s="18">
        <f>Price!C87/Price!C86-1</f>
        <v>0.16827915376676983</v>
      </c>
      <c r="I87" s="18">
        <f>Price!D87/Price!D86-1</f>
        <v>0.23935401614959617</v>
      </c>
      <c r="J87" s="18">
        <f>Price!E87/Price!E86-1</f>
        <v>0.15319513122860418</v>
      </c>
      <c r="K87" s="18">
        <f>Price!F87/Price!F86-1</f>
        <v>-3.2705248990578806E-3</v>
      </c>
      <c r="L87" s="18">
        <f>Price!G87/Price!G86-1</f>
        <v>0.20228523063901815</v>
      </c>
      <c r="M87" s="18">
        <f>Price!H87/Price!H86-1</f>
        <v>0.12567518905293484</v>
      </c>
      <c r="N87" s="18">
        <f>Price!I87/Price!I86-1</f>
        <v>0.15067090585762788</v>
      </c>
      <c r="O87" s="18">
        <f>Price!J87/Price!J86-1</f>
        <v>2.0058139534883557E-2</v>
      </c>
      <c r="P87" s="18">
        <f>Price!K87/Price!K86-1</f>
        <v>4.2091836734693855E-2</v>
      </c>
      <c r="Q87" s="51"/>
      <c r="R87" s="51"/>
      <c r="S87" s="52">
        <f t="shared" si="8"/>
        <v>0.11705985341932582</v>
      </c>
      <c r="T87" s="53">
        <f t="shared" si="9"/>
        <v>11705.985341932581</v>
      </c>
      <c r="U87" s="5">
        <f t="shared" si="6"/>
        <v>8.0875996034050504E-2</v>
      </c>
      <c r="V87" s="6">
        <f t="shared" si="7"/>
        <v>0.18814570143474885</v>
      </c>
      <c r="W87" s="52"/>
      <c r="X87" s="52" t="str">
        <f t="shared" si="10"/>
        <v>0</v>
      </c>
      <c r="Y87" s="6"/>
      <c r="Z87" s="61">
        <f t="shared" si="11"/>
        <v>-9.6096697473437628E-3</v>
      </c>
    </row>
    <row r="88" spans="6:26" ht="15.6" x14ac:dyDescent="0.3">
      <c r="F88" s="51">
        <v>87</v>
      </c>
      <c r="G88" s="18">
        <f>Price!B88/Price!B87-1</f>
        <v>-9.4834399022918348E-3</v>
      </c>
      <c r="H88" s="18">
        <f>Price!C88/Price!C87-1</f>
        <v>-8.3144702699718409E-2</v>
      </c>
      <c r="I88" s="18">
        <f>Price!D88/Price!D87-1</f>
        <v>-6.4165695082641805E-2</v>
      </c>
      <c r="J88" s="18">
        <f>Price!E88/Price!E87-1</f>
        <v>-6.4071905665044948E-2</v>
      </c>
      <c r="K88" s="18">
        <f>Price!F88/Price!F87-1</f>
        <v>-8.6149857542163755E-3</v>
      </c>
      <c r="L88" s="18">
        <f>Price!G88/Price!G87-1</f>
        <v>-6.9517775431186202E-2</v>
      </c>
      <c r="M88" s="18">
        <f>Price!H88/Price!H87-1</f>
        <v>-4.7344849648112586E-2</v>
      </c>
      <c r="N88" s="18">
        <f>Price!I88/Price!I87-1</f>
        <v>-5.1468177773615009E-2</v>
      </c>
      <c r="O88" s="18">
        <f>Price!J88/Price!J87-1</f>
        <v>2.1088629239099488E-2</v>
      </c>
      <c r="P88" s="18">
        <f>Price!K88/Price!K87-1</f>
        <v>4.8959608323131398E-3</v>
      </c>
      <c r="Q88" s="51"/>
      <c r="R88" s="51"/>
      <c r="S88" s="52">
        <f t="shared" si="8"/>
        <v>-3.7182694188541456E-2</v>
      </c>
      <c r="T88" s="53">
        <f t="shared" si="9"/>
        <v>-3718.2694188541454</v>
      </c>
      <c r="U88" s="5">
        <f t="shared" si="6"/>
        <v>3.6003152912625021E-2</v>
      </c>
      <c r="V88" s="6">
        <f t="shared" si="7"/>
        <v>8.3755858237052519E-2</v>
      </c>
      <c r="W88" s="52"/>
      <c r="X88" s="52" t="str">
        <f t="shared" si="10"/>
        <v>0</v>
      </c>
      <c r="Y88" s="6"/>
      <c r="Z88" s="61">
        <f t="shared" si="11"/>
        <v>-9.5391329362120476E-3</v>
      </c>
    </row>
    <row r="89" spans="6:26" ht="15.6" x14ac:dyDescent="0.3">
      <c r="F89" s="51">
        <v>88</v>
      </c>
      <c r="G89" s="18">
        <f>Price!B89/Price!B88-1</f>
        <v>8.4137230724594669E-3</v>
      </c>
      <c r="H89" s="18">
        <f>Price!C89/Price!C88-1</f>
        <v>-5.4194014572168658E-3</v>
      </c>
      <c r="I89" s="18">
        <f>Price!D89/Price!D88-1</f>
        <v>-6.3640494232488631E-2</v>
      </c>
      <c r="J89" s="18">
        <f>Price!E89/Price!E88-1</f>
        <v>1.9911894273127784E-2</v>
      </c>
      <c r="K89" s="18">
        <f>Price!F89/Price!F88-1</f>
        <v>1.7747449570274743E-2</v>
      </c>
      <c r="L89" s="18">
        <f>Price!G89/Price!G88-1</f>
        <v>8.8897295252505781E-3</v>
      </c>
      <c r="M89" s="18">
        <f>Price!H89/Price!H88-1</f>
        <v>2.149093351242426E-2</v>
      </c>
      <c r="N89" s="18">
        <f>Price!I89/Price!I88-1</f>
        <v>-1.9156709785721482E-2</v>
      </c>
      <c r="O89" s="18">
        <f>Price!J89/Price!J88-1</f>
        <v>8.0937761652246643E-3</v>
      </c>
      <c r="P89" s="18">
        <f>Price!K89/Price!K88-1</f>
        <v>-1.6443361753958552E-2</v>
      </c>
      <c r="Q89" s="51"/>
      <c r="R89" s="51"/>
      <c r="S89" s="52">
        <f t="shared" si="8"/>
        <v>-2.0112461110624036E-3</v>
      </c>
      <c r="T89" s="53">
        <f t="shared" si="9"/>
        <v>-201.12461110624037</v>
      </c>
      <c r="U89" s="5">
        <f t="shared" si="6"/>
        <v>2.5959451174041887E-2</v>
      </c>
      <c r="V89" s="6">
        <f t="shared" si="7"/>
        <v>6.039071404999935E-2</v>
      </c>
      <c r="W89" s="52"/>
      <c r="X89" s="52" t="str">
        <f t="shared" si="10"/>
        <v>0</v>
      </c>
      <c r="Y89" s="6"/>
      <c r="Z89" s="61">
        <f t="shared" si="11"/>
        <v>-8.9296104654222001E-3</v>
      </c>
    </row>
    <row r="90" spans="6:26" ht="15.6" x14ac:dyDescent="0.3">
      <c r="F90" s="51">
        <v>89</v>
      </c>
      <c r="G90" s="18">
        <f>Price!B90/Price!B89-1</f>
        <v>1.460116521614041E-2</v>
      </c>
      <c r="H90" s="18">
        <f>Price!C90/Price!C89-1</f>
        <v>-3.874795665072428E-3</v>
      </c>
      <c r="I90" s="18">
        <f>Price!D90/Price!D89-1</f>
        <v>2.0208186585270571E-2</v>
      </c>
      <c r="J90" s="18">
        <f>Price!E90/Price!E89-1</f>
        <v>-4.3192812715964202E-3</v>
      </c>
      <c r="K90" s="18">
        <f>Price!F90/Price!F89-1</f>
        <v>1.8080351168330733E-2</v>
      </c>
      <c r="L90" s="18">
        <f>Price!G90/Price!G89-1</f>
        <v>1.9310086239220148E-2</v>
      </c>
      <c r="M90" s="18">
        <f>Price!H90/Price!H89-1</f>
        <v>-7.5608152531230211E-3</v>
      </c>
      <c r="N90" s="18">
        <f>Price!I90/Price!I89-1</f>
        <v>5.0337259639585685E-3</v>
      </c>
      <c r="O90" s="18">
        <f>Price!J90/Price!J89-1</f>
        <v>1.522702104097462E-2</v>
      </c>
      <c r="P90" s="18">
        <f>Price!K90/Price!K89-1</f>
        <v>1.5479876160990891E-3</v>
      </c>
      <c r="Q90" s="51"/>
      <c r="R90" s="51"/>
      <c r="S90" s="52">
        <f t="shared" si="8"/>
        <v>7.8253631640202263E-3</v>
      </c>
      <c r="T90" s="53">
        <f t="shared" si="9"/>
        <v>782.53631640202263</v>
      </c>
      <c r="U90" s="5">
        <f t="shared" si="6"/>
        <v>1.084954307868188E-2</v>
      </c>
      <c r="V90" s="6">
        <f t="shared" si="7"/>
        <v>2.5239811475406111E-2</v>
      </c>
      <c r="W90" s="52"/>
      <c r="X90" s="52" t="str">
        <f t="shared" si="10"/>
        <v>0</v>
      </c>
      <c r="Y90" s="6"/>
      <c r="Z90" s="61">
        <f t="shared" si="11"/>
        <v>-8.9217307913482362E-3</v>
      </c>
    </row>
    <row r="91" spans="6:26" ht="15.6" x14ac:dyDescent="0.3">
      <c r="F91" s="51">
        <v>90</v>
      </c>
      <c r="G91" s="18">
        <f>Price!B91/Price!B90-1</f>
        <v>-3.4028073160357275E-2</v>
      </c>
      <c r="H91" s="18">
        <f>Price!C91/Price!C90-1</f>
        <v>1.0332462164954759E-2</v>
      </c>
      <c r="I91" s="18">
        <f>Price!D91/Price!D90-1</f>
        <v>-4.5262059653859987E-3</v>
      </c>
      <c r="J91" s="18">
        <f>Price!E91/Price!E90-1</f>
        <v>-1.6744750997744196E-2</v>
      </c>
      <c r="K91" s="18">
        <f>Price!F91/Price!F90-1</f>
        <v>9.5303195614737657E-3</v>
      </c>
      <c r="L91" s="18">
        <f>Price!G91/Price!G90-1</f>
        <v>9.0123229722272047E-3</v>
      </c>
      <c r="M91" s="18">
        <f>Price!H91/Price!H90-1</f>
        <v>3.3123550844660343E-4</v>
      </c>
      <c r="N91" s="18">
        <f>Price!I91/Price!I90-1</f>
        <v>1.7730141240108299E-2</v>
      </c>
      <c r="O91" s="18">
        <f>Price!J91/Price!J90-1</f>
        <v>-9.5445868557403335E-3</v>
      </c>
      <c r="P91" s="18">
        <f>Price!K91/Price!K90-1</f>
        <v>2.6584234930448369E-2</v>
      </c>
      <c r="Q91" s="51"/>
      <c r="R91" s="51"/>
      <c r="S91" s="52">
        <f t="shared" si="8"/>
        <v>8.6770993984311982E-4</v>
      </c>
      <c r="T91" s="53">
        <f t="shared" si="9"/>
        <v>86.770993984311986</v>
      </c>
      <c r="U91" s="5">
        <f t="shared" si="6"/>
        <v>1.7771234013168602E-2</v>
      </c>
      <c r="V91" s="6">
        <f t="shared" si="7"/>
        <v>4.1342072465617052E-2</v>
      </c>
      <c r="W91" s="52"/>
      <c r="X91" s="52" t="str">
        <f t="shared" si="10"/>
        <v>0</v>
      </c>
      <c r="Y91" s="6"/>
      <c r="Z91" s="61">
        <f t="shared" si="11"/>
        <v>-8.7022578538581748E-3</v>
      </c>
    </row>
    <row r="92" spans="6:26" ht="15.6" x14ac:dyDescent="0.3">
      <c r="F92" s="51">
        <v>91</v>
      </c>
      <c r="G92" s="18">
        <f>Price!B92/Price!B91-1</f>
        <v>-5.0638485248788445E-3</v>
      </c>
      <c r="H92" s="18">
        <f>Price!C92/Price!C91-1</f>
        <v>3.0680382602419343E-3</v>
      </c>
      <c r="I92" s="18">
        <f>Price!D92/Price!D91-1</f>
        <v>1.3871549452073806E-2</v>
      </c>
      <c r="J92" s="18">
        <f>Price!E92/Price!E91-1</f>
        <v>2.2235948116121174E-2</v>
      </c>
      <c r="K92" s="18">
        <f>Price!F92/Price!F91-1</f>
        <v>1.8620276569702998E-3</v>
      </c>
      <c r="L92" s="18">
        <f>Price!G92/Price!G91-1</f>
        <v>1.2212905577834388E-2</v>
      </c>
      <c r="M92" s="18">
        <f>Price!H92/Price!H91-1</f>
        <v>-1.3576158940397431E-2</v>
      </c>
      <c r="N92" s="18">
        <f>Price!I92/Price!I91-1</f>
        <v>1.973425196850398E-2</v>
      </c>
      <c r="O92" s="18">
        <f>Price!J92/Price!J91-1</f>
        <v>1.1288546255506571E-2</v>
      </c>
      <c r="P92" s="18">
        <f>Price!K92/Price!K91-1</f>
        <v>4.5167118337849921E-3</v>
      </c>
      <c r="Q92" s="51"/>
      <c r="R92" s="51"/>
      <c r="S92" s="52">
        <f t="shared" si="8"/>
        <v>7.0149971655760869E-3</v>
      </c>
      <c r="T92" s="53">
        <f t="shared" si="9"/>
        <v>701.49971655760874</v>
      </c>
      <c r="U92" s="5">
        <f t="shared" si="6"/>
        <v>1.1075587797167568E-2</v>
      </c>
      <c r="V92" s="6">
        <f t="shared" si="7"/>
        <v>2.576567012569345E-2</v>
      </c>
      <c r="W92" s="52"/>
      <c r="X92" s="52" t="str">
        <f t="shared" si="10"/>
        <v>0</v>
      </c>
      <c r="Y92" s="6"/>
      <c r="Z92" s="61">
        <f t="shared" si="11"/>
        <v>-8.6478068573919605E-3</v>
      </c>
    </row>
    <row r="93" spans="6:26" ht="15.6" x14ac:dyDescent="0.3">
      <c r="F93" s="51">
        <v>92</v>
      </c>
      <c r="G93" s="18">
        <f>Price!B93/Price!B92-1</f>
        <v>-6.7861621302648389E-3</v>
      </c>
      <c r="H93" s="18">
        <f>Price!C93/Price!C92-1</f>
        <v>-6.1173083843109044E-3</v>
      </c>
      <c r="I93" s="18">
        <f>Price!D93/Price!D92-1</f>
        <v>2.9157355467384072E-2</v>
      </c>
      <c r="J93" s="18">
        <f>Price!E93/Price!E92-1</f>
        <v>-1.3206732844195046E-2</v>
      </c>
      <c r="K93" s="18">
        <f>Price!F93/Price!F92-1</f>
        <v>6.3685161357396325E-4</v>
      </c>
      <c r="L93" s="18">
        <f>Price!G93/Price!G92-1</f>
        <v>2.0169277867819302E-2</v>
      </c>
      <c r="M93" s="18">
        <f>Price!H93/Price!H92-1</f>
        <v>1.812688821752273E-2</v>
      </c>
      <c r="N93" s="18">
        <f>Price!I93/Price!I92-1</f>
        <v>-6.0807876067756617E-3</v>
      </c>
      <c r="O93" s="18">
        <f>Price!J93/Price!J92-1</f>
        <v>-4.0838551592703443E-3</v>
      </c>
      <c r="P93" s="18">
        <f>Price!K93/Price!K92-1</f>
        <v>7.7937649880095439E-3</v>
      </c>
      <c r="Q93" s="51"/>
      <c r="R93" s="51"/>
      <c r="S93" s="52">
        <f t="shared" si="8"/>
        <v>3.9609292029492817E-3</v>
      </c>
      <c r="T93" s="53">
        <f t="shared" si="9"/>
        <v>396.09292029492815</v>
      </c>
      <c r="U93" s="5">
        <f t="shared" si="6"/>
        <v>1.4147395036209511E-2</v>
      </c>
      <c r="V93" s="6">
        <f t="shared" si="7"/>
        <v>3.2911762365701938E-2</v>
      </c>
      <c r="W93" s="52"/>
      <c r="X93" s="52" t="str">
        <f t="shared" si="10"/>
        <v>0</v>
      </c>
      <c r="Y93" s="6"/>
      <c r="Z93" s="61">
        <f t="shared" si="11"/>
        <v>-8.5739157513777583E-3</v>
      </c>
    </row>
    <row r="94" spans="6:26" ht="15.6" x14ac:dyDescent="0.3">
      <c r="F94" s="51">
        <v>93</v>
      </c>
      <c r="G94" s="18">
        <f>Price!B94/Price!B93-1</f>
        <v>5.2729298180467232E-3</v>
      </c>
      <c r="H94" s="18">
        <f>Price!C94/Price!C93-1</f>
        <v>4.2239922761284632E-3</v>
      </c>
      <c r="I94" s="18">
        <f>Price!D94/Price!D93-1</f>
        <v>6.9424954578356513E-4</v>
      </c>
      <c r="J94" s="18">
        <f>Price!E94/Price!E93-1</f>
        <v>7.6102169349194781E-3</v>
      </c>
      <c r="K94" s="18">
        <f>Price!F94/Price!F93-1</f>
        <v>1.1417067151578086E-2</v>
      </c>
      <c r="L94" s="18">
        <f>Price!G94/Price!G93-1</f>
        <v>7.0609002647836761E-4</v>
      </c>
      <c r="M94" s="18">
        <f>Price!H94/Price!H93-1</f>
        <v>-2.0441806791955175E-2</v>
      </c>
      <c r="N94" s="18">
        <f>Price!I94/Price!I93-1</f>
        <v>1.4081087642632273E-3</v>
      </c>
      <c r="O94" s="18">
        <f>Price!J94/Price!J93-1</f>
        <v>2.1323127392017582E-2</v>
      </c>
      <c r="P94" s="18">
        <f>Price!K94/Price!K93-1</f>
        <v>3.5693039857227937E-2</v>
      </c>
      <c r="Q94" s="51"/>
      <c r="R94" s="51"/>
      <c r="S94" s="52">
        <f t="shared" si="8"/>
        <v>6.7907014974488257E-3</v>
      </c>
      <c r="T94" s="53">
        <f t="shared" si="9"/>
        <v>679.07014974488254</v>
      </c>
      <c r="U94" s="5">
        <f t="shared" si="6"/>
        <v>1.4614582110098445E-2</v>
      </c>
      <c r="V94" s="6">
        <f t="shared" si="7"/>
        <v>3.3998602021822824E-2</v>
      </c>
      <c r="W94" s="52"/>
      <c r="X94" s="52" t="str">
        <f t="shared" si="10"/>
        <v>0</v>
      </c>
      <c r="Y94" s="6"/>
      <c r="Z94" s="61">
        <f t="shared" si="11"/>
        <v>-8.5100924477993327E-3</v>
      </c>
    </row>
    <row r="95" spans="6:26" ht="15.6" x14ac:dyDescent="0.3">
      <c r="F95" s="51">
        <v>94</v>
      </c>
      <c r="G95" s="18">
        <f>Price!B95/Price!B94-1</f>
        <v>1.1450945626477527E-2</v>
      </c>
      <c r="H95" s="18">
        <f>Price!C95/Price!C94-1</f>
        <v>-1.604374474221848E-2</v>
      </c>
      <c r="I95" s="18">
        <f>Price!D95/Price!D94-1</f>
        <v>-7.2727541109438354E-2</v>
      </c>
      <c r="J95" s="18">
        <f>Price!E95/Price!E94-1</f>
        <v>-1.6581300460109527E-2</v>
      </c>
      <c r="K95" s="18">
        <f>Price!F95/Price!F94-1</f>
        <v>-1.5782917463945778E-2</v>
      </c>
      <c r="L95" s="18">
        <f>Price!G95/Price!G94-1</f>
        <v>-1.9227376962427156E-2</v>
      </c>
      <c r="M95" s="18">
        <f>Price!H95/Price!H94-1</f>
        <v>1.8175698418041009E-2</v>
      </c>
      <c r="N95" s="18">
        <f>Price!I95/Price!I94-1</f>
        <v>2.3516291698991498E-2</v>
      </c>
      <c r="O95" s="18">
        <f>Price!J95/Price!J94-1</f>
        <v>-6.9593147751606521E-3</v>
      </c>
      <c r="P95" s="18">
        <f>Price!K95/Price!K94-1</f>
        <v>2.900631820792654E-2</v>
      </c>
      <c r="Q95" s="51"/>
      <c r="R95" s="51"/>
      <c r="S95" s="52">
        <f t="shared" si="8"/>
        <v>-6.5172941561863372E-3</v>
      </c>
      <c r="T95" s="53">
        <f t="shared" si="9"/>
        <v>-651.72941561863377</v>
      </c>
      <c r="U95" s="5">
        <f t="shared" si="6"/>
        <v>2.9664742419970493E-2</v>
      </c>
      <c r="V95" s="6">
        <f t="shared" si="7"/>
        <v>6.9010510462667499E-2</v>
      </c>
      <c r="W95" s="52"/>
      <c r="X95" s="52" t="str">
        <f t="shared" si="10"/>
        <v>0</v>
      </c>
      <c r="Y95" s="6"/>
      <c r="Z95" s="61">
        <f t="shared" si="11"/>
        <v>-8.4964190209006248E-3</v>
      </c>
    </row>
    <row r="96" spans="6:26" ht="15.6" x14ac:dyDescent="0.3">
      <c r="F96" s="51">
        <v>95</v>
      </c>
      <c r="G96" s="18">
        <f>Price!B96/Price!B95-1</f>
        <v>1.3220363742604713E-2</v>
      </c>
      <c r="H96" s="18">
        <f>Price!C96/Price!C95-1</f>
        <v>1.4534351145038205E-2</v>
      </c>
      <c r="I96" s="18">
        <f>Price!D96/Price!D95-1</f>
        <v>-7.4658940766327841E-3</v>
      </c>
      <c r="J96" s="18">
        <f>Price!E96/Price!E95-1</f>
        <v>1.5448446327683607E-2</v>
      </c>
      <c r="K96" s="18">
        <f>Price!F96/Price!F95-1</f>
        <v>-3.0793319415449716E-3</v>
      </c>
      <c r="L96" s="18">
        <f>Price!G96/Price!G95-1</f>
        <v>7.553956834532416E-3</v>
      </c>
      <c r="M96" s="18">
        <f>Price!H96/Price!H95-1</f>
        <v>-2.4132231404958682E-2</v>
      </c>
      <c r="N96" s="18">
        <f>Price!I96/Price!I95-1</f>
        <v>-3.0081955563977414E-2</v>
      </c>
      <c r="O96" s="18">
        <f>Price!J96/Price!J95-1</f>
        <v>1.9407008086253397E-2</v>
      </c>
      <c r="P96" s="18">
        <f>Price!K96/Price!K95-1</f>
        <v>-9.4892548144014377E-3</v>
      </c>
      <c r="Q96" s="51"/>
      <c r="R96" s="51"/>
      <c r="S96" s="52">
        <f t="shared" si="8"/>
        <v>-4.0845416654029522E-4</v>
      </c>
      <c r="T96" s="53">
        <f t="shared" si="9"/>
        <v>-40.84541665402952</v>
      </c>
      <c r="U96" s="5">
        <f t="shared" si="6"/>
        <v>1.7318141460867496E-2</v>
      </c>
      <c r="V96" s="6">
        <f t="shared" si="7"/>
        <v>4.0288021569827637E-2</v>
      </c>
      <c r="W96" s="52"/>
      <c r="X96" s="52" t="str">
        <f t="shared" si="10"/>
        <v>0</v>
      </c>
      <c r="Y96" s="6"/>
      <c r="Z96" s="61">
        <f t="shared" si="11"/>
        <v>-8.4151095814144483E-3</v>
      </c>
    </row>
    <row r="97" spans="6:26" ht="15.6" x14ac:dyDescent="0.3">
      <c r="F97" s="51">
        <v>96</v>
      </c>
      <c r="G97" s="18">
        <f>Price!B97/Price!B96-1</f>
        <v>-4.7938292964244567E-2</v>
      </c>
      <c r="H97" s="18">
        <f>Price!C97/Price!C96-1</f>
        <v>-1.1617408053933631E-2</v>
      </c>
      <c r="I97" s="18">
        <f>Price!D97/Price!D96-1</f>
        <v>-1.8524458700882152E-2</v>
      </c>
      <c r="J97" s="18">
        <f>Price!E97/Price!E96-1</f>
        <v>-6.1027558028340478E-2</v>
      </c>
      <c r="K97" s="18">
        <f>Price!F97/Price!F96-1</f>
        <v>8.1801999895292354E-3</v>
      </c>
      <c r="L97" s="18">
        <f>Price!G97/Price!G96-1</f>
        <v>-3.9271688682613881E-3</v>
      </c>
      <c r="M97" s="18">
        <f>Price!H97/Price!H96-1</f>
        <v>-4.5731707317073211E-2</v>
      </c>
      <c r="N97" s="18">
        <f>Price!I97/Price!I96-1</f>
        <v>-4.8158640226628968E-2</v>
      </c>
      <c r="O97" s="18">
        <f>Price!J97/Price!J96-1</f>
        <v>2.8556319407720743E-2</v>
      </c>
      <c r="P97" s="18">
        <f>Price!K97/Price!K96-1</f>
        <v>-5.0718512256971993E-3</v>
      </c>
      <c r="Q97" s="51"/>
      <c r="R97" s="51"/>
      <c r="S97" s="52">
        <f t="shared" si="8"/>
        <v>-2.0526056598781161E-2</v>
      </c>
      <c r="T97" s="53">
        <f t="shared" si="9"/>
        <v>-2052.6056598781161</v>
      </c>
      <c r="U97" s="5">
        <f t="shared" si="6"/>
        <v>2.9100480292120919E-2</v>
      </c>
      <c r="V97" s="6">
        <f t="shared" si="7"/>
        <v>6.7697840461142883E-2</v>
      </c>
      <c r="W97" s="52"/>
      <c r="X97" s="52" t="str">
        <f t="shared" si="10"/>
        <v>0</v>
      </c>
      <c r="Y97" s="6"/>
      <c r="Z97" s="61">
        <f t="shared" si="11"/>
        <v>-8.3880007709388194E-3</v>
      </c>
    </row>
    <row r="98" spans="6:26" ht="15.6" x14ac:dyDescent="0.3">
      <c r="F98" s="51">
        <v>97</v>
      </c>
      <c r="G98" s="18">
        <f>Price!B98/Price!B97-1</f>
        <v>-7.4203074127355828E-3</v>
      </c>
      <c r="H98" s="18">
        <f>Price!C98/Price!C97-1</f>
        <v>-3.8367844092569436E-3</v>
      </c>
      <c r="I98" s="18">
        <f>Price!D98/Price!D97-1</f>
        <v>2.4511806520144397E-4</v>
      </c>
      <c r="J98" s="18">
        <f>Price!E98/Price!E97-1</f>
        <v>4.6292009999082673E-4</v>
      </c>
      <c r="K98" s="18">
        <f>Price!F98/Price!F97-1</f>
        <v>-4.5047968946759775E-3</v>
      </c>
      <c r="L98" s="18">
        <f>Price!G98/Price!G97-1</f>
        <v>-5.5555555555556468E-3</v>
      </c>
      <c r="M98" s="18">
        <f>Price!H98/Price!H97-1</f>
        <v>-4.1888533901313529E-2</v>
      </c>
      <c r="N98" s="18">
        <f>Price!I98/Price!I97-1</f>
        <v>-4.1050903119869142E-3</v>
      </c>
      <c r="O98" s="18">
        <f>Price!J98/Price!J97-1</f>
        <v>1.7994858611825038E-3</v>
      </c>
      <c r="P98" s="18">
        <f>Price!K98/Price!K97-1</f>
        <v>6.5137354856978913E-3</v>
      </c>
      <c r="Q98" s="51"/>
      <c r="R98" s="51"/>
      <c r="S98" s="52">
        <f t="shared" si="8"/>
        <v>-5.828980897345193E-3</v>
      </c>
      <c r="T98" s="53">
        <f t="shared" si="9"/>
        <v>-582.89808973451932</v>
      </c>
      <c r="U98" s="5">
        <f t="shared" si="6"/>
        <v>1.3327546254021626E-2</v>
      </c>
      <c r="V98" s="6">
        <f t="shared" si="7"/>
        <v>3.1004508894224181E-2</v>
      </c>
      <c r="W98" s="52"/>
      <c r="X98" s="52" t="str">
        <f t="shared" si="10"/>
        <v>0</v>
      </c>
      <c r="Y98" s="6"/>
      <c r="Z98" s="61">
        <f t="shared" si="11"/>
        <v>-8.3521382332000897E-3</v>
      </c>
    </row>
    <row r="99" spans="6:26" ht="15.6" x14ac:dyDescent="0.3">
      <c r="F99" s="51">
        <v>98</v>
      </c>
      <c r="G99" s="18">
        <f>Price!B99/Price!B98-1</f>
        <v>-3.2039057136319382E-3</v>
      </c>
      <c r="H99" s="18">
        <f>Price!C99/Price!C98-1</f>
        <v>-7.2140368038148273E-3</v>
      </c>
      <c r="I99" s="18">
        <f>Price!D99/Price!D98-1</f>
        <v>-6.1591243260904482E-3</v>
      </c>
      <c r="J99" s="18">
        <f>Price!E99/Price!E98-1</f>
        <v>-7.4032944660373801E-4</v>
      </c>
      <c r="K99" s="18">
        <f>Price!F99/Price!F98-1</f>
        <v>1.7435643306121351E-2</v>
      </c>
      <c r="L99" s="18">
        <f>Price!G99/Price!G98-1</f>
        <v>7.208506037124085E-4</v>
      </c>
      <c r="M99" s="18">
        <f>Price!H99/Price!H98-1</f>
        <v>-1.4079288625416631E-2</v>
      </c>
      <c r="N99" s="18">
        <f>Price!I99/Price!I98-1</f>
        <v>3.194558944765058E-3</v>
      </c>
      <c r="O99" s="18">
        <f>Price!J99/Price!J98-1</f>
        <v>1.7962535283551073E-3</v>
      </c>
      <c r="P99" s="18">
        <f>Price!K99/Price!K98-1</f>
        <v>-2.9262802476083261E-2</v>
      </c>
      <c r="Q99" s="51"/>
      <c r="R99" s="51"/>
      <c r="S99" s="52">
        <f t="shared" si="8"/>
        <v>-3.7512181008686916E-3</v>
      </c>
      <c r="T99" s="53">
        <f t="shared" si="9"/>
        <v>-375.12181008686917</v>
      </c>
      <c r="U99" s="5">
        <f t="shared" si="6"/>
        <v>1.2168104299595275E-2</v>
      </c>
      <c r="V99" s="6">
        <f t="shared" si="7"/>
        <v>2.830724356847068E-2</v>
      </c>
      <c r="W99" s="52"/>
      <c r="X99" s="52" t="str">
        <f t="shared" si="10"/>
        <v>0</v>
      </c>
      <c r="Y99" s="6"/>
      <c r="Z99" s="61">
        <f t="shared" si="11"/>
        <v>-8.3499849797497479E-3</v>
      </c>
    </row>
    <row r="100" spans="6:26" ht="15.6" x14ac:dyDescent="0.3">
      <c r="F100" s="51">
        <v>99</v>
      </c>
      <c r="G100" s="18">
        <f>Price!B100/Price!B99-1</f>
        <v>5.3570061988228446E-4</v>
      </c>
      <c r="H100" s="18">
        <f>Price!C100/Price!C99-1</f>
        <v>1.0283884475644989E-2</v>
      </c>
      <c r="I100" s="18">
        <f>Price!D100/Price!D99-1</f>
        <v>2.6630282905659719E-3</v>
      </c>
      <c r="J100" s="18">
        <f>Price!E100/Price!E99-1</f>
        <v>-7.9644378588626941E-3</v>
      </c>
      <c r="K100" s="18">
        <f>Price!F100/Price!F99-1</f>
        <v>-5.2679475512374951E-3</v>
      </c>
      <c r="L100" s="18">
        <f>Price!G100/Price!G99-1</f>
        <v>-1.512695840086431E-2</v>
      </c>
      <c r="M100" s="18">
        <f>Price!H100/Price!H99-1</f>
        <v>-1.6910935738444155E-2</v>
      </c>
      <c r="N100" s="18">
        <f>Price!I100/Price!I99-1</f>
        <v>1.6949152542372836E-2</v>
      </c>
      <c r="O100" s="18">
        <f>Price!J100/Price!J99-1</f>
        <v>-1.6393442622950727E-2</v>
      </c>
      <c r="P100" s="18">
        <f>Price!K100/Price!K99-1</f>
        <v>-1.5942028985507228E-2</v>
      </c>
      <c r="Q100" s="51"/>
      <c r="R100" s="51"/>
      <c r="S100" s="52">
        <f t="shared" si="8"/>
        <v>-4.7173985229400526E-3</v>
      </c>
      <c r="T100" s="53">
        <f t="shared" si="9"/>
        <v>-471.73985229400529</v>
      </c>
      <c r="U100" s="5">
        <f t="shared" si="6"/>
        <v>1.20496826487922E-2</v>
      </c>
      <c r="V100" s="6">
        <f t="shared" si="7"/>
        <v>2.8031753612884541E-2</v>
      </c>
      <c r="W100" s="52"/>
      <c r="X100" s="52" t="str">
        <f t="shared" si="10"/>
        <v>0</v>
      </c>
      <c r="Y100" s="6"/>
      <c r="Z100" s="61">
        <f t="shared" si="11"/>
        <v>-8.3056518774905046E-3</v>
      </c>
    </row>
    <row r="101" spans="6:26" ht="15.6" x14ac:dyDescent="0.3">
      <c r="F101" s="51">
        <v>100</v>
      </c>
      <c r="G101" s="18">
        <f>Price!B101/Price!B100-1</f>
        <v>-1.0784763653051921E-2</v>
      </c>
      <c r="H101" s="18">
        <f>Price!C101/Price!C100-1</f>
        <v>-2.5600390101181425E-3</v>
      </c>
      <c r="I101" s="18">
        <f>Price!D101/Price!D100-1</f>
        <v>-4.0003278957291277E-3</v>
      </c>
      <c r="J101" s="18">
        <f>Price!E101/Price!E100-1</f>
        <v>-4.172890216579539E-2</v>
      </c>
      <c r="K101" s="18">
        <f>Price!F101/Price!F100-1</f>
        <v>5.3602721368930517E-3</v>
      </c>
      <c r="L101" s="18">
        <f>Price!G101/Price!G100-1</f>
        <v>-2.0113366246115039E-3</v>
      </c>
      <c r="M101" s="18">
        <f>Price!H101/Price!H100-1</f>
        <v>6.8807339449539207E-3</v>
      </c>
      <c r="N101" s="18">
        <f>Price!I101/Price!I100-1</f>
        <v>-5.9595959595959647E-2</v>
      </c>
      <c r="O101" s="18">
        <f>Price!J101/Price!J100-1</f>
        <v>-2.4479166666666607E-2</v>
      </c>
      <c r="P101" s="18">
        <f>Price!K101/Price!K100-1</f>
        <v>-5.0073637702503504E-3</v>
      </c>
      <c r="Q101" s="51"/>
      <c r="R101" s="51"/>
      <c r="S101" s="52">
        <f t="shared" si="8"/>
        <v>-1.3792685330033572E-2</v>
      </c>
      <c r="T101" s="53">
        <f t="shared" si="9"/>
        <v>-1379.2685330033573</v>
      </c>
      <c r="U101" s="5">
        <f t="shared" si="6"/>
        <v>2.168945295323094E-2</v>
      </c>
      <c r="V101" s="6">
        <f t="shared" si="7"/>
        <v>5.0457212766857634E-2</v>
      </c>
      <c r="W101" s="52"/>
      <c r="X101" s="52" t="str">
        <f t="shared" si="10"/>
        <v>0</v>
      </c>
      <c r="Y101" s="6"/>
      <c r="Z101" s="61">
        <f t="shared" si="11"/>
        <v>-8.2938182807857364E-3</v>
      </c>
    </row>
    <row r="102" spans="6:26" ht="15.6" x14ac:dyDescent="0.3">
      <c r="F102" s="51">
        <v>101</v>
      </c>
      <c r="G102" s="18">
        <f>Price!B102/Price!B101-1</f>
        <v>-2.0335575659166438E-2</v>
      </c>
      <c r="H102" s="18">
        <f>Price!C102/Price!C101-1</f>
        <v>-1.1488633585920449E-2</v>
      </c>
      <c r="I102" s="18">
        <f>Price!D102/Price!D101-1</f>
        <v>-5.1999144047011669E-2</v>
      </c>
      <c r="J102" s="18">
        <f>Price!E102/Price!E101-1</f>
        <v>-7.7934729663897695E-4</v>
      </c>
      <c r="K102" s="18">
        <f>Price!F102/Price!F101-1</f>
        <v>1.1945042551010143E-2</v>
      </c>
      <c r="L102" s="18">
        <f>Price!G102/Price!G101-1</f>
        <v>-2.198607548552578E-2</v>
      </c>
      <c r="M102" s="18">
        <f>Price!H102/Price!H101-1</f>
        <v>-1.4426727410781881E-2</v>
      </c>
      <c r="N102" s="18">
        <f>Price!I102/Price!I101-1</f>
        <v>-4.2212674543501527E-2</v>
      </c>
      <c r="O102" s="18">
        <f>Price!J102/Price!J101-1</f>
        <v>3.7373198077949921E-2</v>
      </c>
      <c r="P102" s="18">
        <f>Price!K102/Price!K101-1</f>
        <v>0</v>
      </c>
      <c r="Q102" s="51"/>
      <c r="R102" s="51"/>
      <c r="S102" s="52">
        <f t="shared" si="8"/>
        <v>-1.1390993739958666E-2</v>
      </c>
      <c r="T102" s="53">
        <f t="shared" si="9"/>
        <v>-1139.0993739958665</v>
      </c>
      <c r="U102" s="5">
        <f t="shared" si="6"/>
        <v>2.5745254506260289E-2</v>
      </c>
      <c r="V102" s="6">
        <f t="shared" si="7"/>
        <v>5.9892418087278999E-2</v>
      </c>
      <c r="W102" s="52"/>
      <c r="X102" s="52" t="str">
        <f t="shared" si="10"/>
        <v>0</v>
      </c>
      <c r="Y102" s="6"/>
      <c r="Z102" s="61">
        <f t="shared" si="11"/>
        <v>-8.1792301517259469E-3</v>
      </c>
    </row>
    <row r="103" spans="6:26" ht="15.6" x14ac:dyDescent="0.3">
      <c r="F103" s="51">
        <v>102</v>
      </c>
      <c r="G103" s="18">
        <f>Price!B103/Price!B102-1</f>
        <v>-1.2470402525651125E-2</v>
      </c>
      <c r="H103" s="18">
        <f>Price!C103/Price!C102-1</f>
        <v>1.0571216617210721E-2</v>
      </c>
      <c r="I103" s="18">
        <f>Price!D103/Price!D102-1</f>
        <v>-2.8597721905820217E-2</v>
      </c>
      <c r="J103" s="18">
        <f>Price!E103/Price!E102-1</f>
        <v>2.8273374280978203E-3</v>
      </c>
      <c r="K103" s="18">
        <f>Price!F103/Price!F102-1</f>
        <v>-1.3653173919651485E-2</v>
      </c>
      <c r="L103" s="18">
        <f>Price!G103/Price!G102-1</f>
        <v>1.2551517422255687E-2</v>
      </c>
      <c r="M103" s="18">
        <f>Price!H103/Price!H102-1</f>
        <v>1.1171032357472965E-2</v>
      </c>
      <c r="N103" s="18">
        <f>Price!I103/Price!I102-1</f>
        <v>2.1587978019513399E-2</v>
      </c>
      <c r="O103" s="18">
        <f>Price!J103/Price!J102-1</f>
        <v>3.6026762738033957E-2</v>
      </c>
      <c r="P103" s="18">
        <f>Price!K103/Price!K102-1</f>
        <v>5.9206631142687538E-3</v>
      </c>
      <c r="Q103" s="51"/>
      <c r="R103" s="51"/>
      <c r="S103" s="52">
        <f t="shared" si="8"/>
        <v>4.5935209345730477E-3</v>
      </c>
      <c r="T103" s="53">
        <f t="shared" si="9"/>
        <v>459.35209345730476</v>
      </c>
      <c r="U103" s="5">
        <f t="shared" si="6"/>
        <v>1.8707827063589356E-2</v>
      </c>
      <c r="V103" s="6">
        <f t="shared" si="7"/>
        <v>4.35209137173048E-2</v>
      </c>
      <c r="W103" s="52"/>
      <c r="X103" s="52" t="str">
        <f t="shared" si="10"/>
        <v>0</v>
      </c>
      <c r="Y103" s="6"/>
      <c r="Z103" s="61">
        <f t="shared" si="11"/>
        <v>-8.1730629255166391E-3</v>
      </c>
    </row>
    <row r="104" spans="6:26" ht="15.6" x14ac:dyDescent="0.3">
      <c r="F104" s="51">
        <v>103</v>
      </c>
      <c r="G104" s="18">
        <f>Price!B104/Price!B103-1</f>
        <v>-9.9104859335038542E-3</v>
      </c>
      <c r="H104" s="18">
        <f>Price!C104/Price!C103-1</f>
        <v>2.9974918945372409E-3</v>
      </c>
      <c r="I104" s="18">
        <f>Price!D104/Price!D103-1</f>
        <v>-1.0939315399052574E-2</v>
      </c>
      <c r="J104" s="18">
        <f>Price!E104/Price!E103-1</f>
        <v>5.6387322574373844E-3</v>
      </c>
      <c r="K104" s="18">
        <f>Price!F104/Price!F103-1</f>
        <v>1.7026631397827341E-2</v>
      </c>
      <c r="L104" s="18">
        <f>Price!G104/Price!G103-1</f>
        <v>-1.8501387604070274E-2</v>
      </c>
      <c r="M104" s="18">
        <f>Price!H104/Price!H103-1</f>
        <v>6.857142857142895E-3</v>
      </c>
      <c r="N104" s="18">
        <f>Price!I104/Price!I103-1</f>
        <v>-9.6602447993853202E-3</v>
      </c>
      <c r="O104" s="18">
        <f>Price!J104/Price!J103-1</f>
        <v>-3.0054644808743203E-2</v>
      </c>
      <c r="P104" s="18">
        <f>Price!K104/Price!K103-1</f>
        <v>-8.8287227781047584E-3</v>
      </c>
      <c r="Q104" s="51"/>
      <c r="R104" s="51"/>
      <c r="S104" s="52">
        <f t="shared" si="8"/>
        <v>-5.5374802915915122E-3</v>
      </c>
      <c r="T104" s="53">
        <f t="shared" si="9"/>
        <v>-553.7480291591512</v>
      </c>
      <c r="U104" s="5">
        <f t="shared" si="6"/>
        <v>1.3767134820218064E-2</v>
      </c>
      <c r="V104" s="6">
        <f t="shared" si="7"/>
        <v>3.2027144820647925E-2</v>
      </c>
      <c r="W104" s="52"/>
      <c r="X104" s="52" t="str">
        <f t="shared" si="10"/>
        <v>0</v>
      </c>
      <c r="Y104" s="6"/>
      <c r="Z104" s="61">
        <f t="shared" si="11"/>
        <v>-8.1353380160133389E-3</v>
      </c>
    </row>
    <row r="105" spans="6:26" ht="15.6" x14ac:dyDescent="0.3">
      <c r="F105" s="51">
        <v>104</v>
      </c>
      <c r="G105" s="18">
        <f>Price!B105/Price!B104-1</f>
        <v>2.2763965127542862E-2</v>
      </c>
      <c r="H105" s="18">
        <f>Price!C105/Price!C104-1</f>
        <v>-1.0978287387167551E-2</v>
      </c>
      <c r="I105" s="18">
        <f>Price!D105/Price!D104-1</f>
        <v>3.3939963493756053E-2</v>
      </c>
      <c r="J105" s="18">
        <f>Price!E105/Price!E104-1</f>
        <v>2.9969064191802008E-2</v>
      </c>
      <c r="K105" s="18">
        <f>Price!F105/Price!F104-1</f>
        <v>4.2295843644259978E-3</v>
      </c>
      <c r="L105" s="18">
        <f>Price!G105/Price!G104-1</f>
        <v>4.3732327992459963E-2</v>
      </c>
      <c r="M105" s="18">
        <f>Price!H105/Price!H104-1</f>
        <v>1.7026106696935273E-2</v>
      </c>
      <c r="N105" s="18">
        <f>Price!I105/Price!I104-1</f>
        <v>3.070442831014808E-2</v>
      </c>
      <c r="O105" s="18">
        <f>Price!J105/Price!J104-1</f>
        <v>1.0243277848911436E-3</v>
      </c>
      <c r="P105" s="18">
        <f>Price!K105/Price!K104-1</f>
        <v>1.4548693586698302E-2</v>
      </c>
      <c r="Q105" s="51"/>
      <c r="R105" s="51"/>
      <c r="S105" s="52">
        <f t="shared" si="8"/>
        <v>1.8696017416149215E-2</v>
      </c>
      <c r="T105" s="53">
        <f t="shared" si="9"/>
        <v>1869.6017416149214</v>
      </c>
      <c r="U105" s="5">
        <f t="shared" si="6"/>
        <v>1.6895581327864669E-2</v>
      </c>
      <c r="V105" s="6">
        <f t="shared" si="7"/>
        <v>3.9304999702762099E-2</v>
      </c>
      <c r="W105" s="52"/>
      <c r="X105" s="52" t="str">
        <f t="shared" si="10"/>
        <v>0</v>
      </c>
      <c r="Y105" s="6"/>
      <c r="Z105" s="61">
        <f t="shared" si="11"/>
        <v>-7.9134611231383104E-3</v>
      </c>
    </row>
    <row r="106" spans="6:26" ht="15.6" x14ac:dyDescent="0.3">
      <c r="F106" s="51">
        <v>105</v>
      </c>
      <c r="G106" s="18">
        <f>Price!B106/Price!B105-1</f>
        <v>-2.0994475138121471E-2</v>
      </c>
      <c r="H106" s="18">
        <f>Price!C106/Price!C105-1</f>
        <v>-1.0976813024173637E-2</v>
      </c>
      <c r="I106" s="18">
        <f>Price!D106/Price!D105-1</f>
        <v>-8.599744804321019E-3</v>
      </c>
      <c r="J106" s="18">
        <f>Price!E106/Price!E105-1</f>
        <v>-2.8440022526750708E-2</v>
      </c>
      <c r="K106" s="18">
        <f>Price!F106/Price!F105-1</f>
        <v>5.0289794943370048E-4</v>
      </c>
      <c r="L106" s="18">
        <f>Price!G106/Price!G105-1</f>
        <v>-1.1739208957919467E-2</v>
      </c>
      <c r="M106" s="18">
        <f>Price!H106/Price!H105-1</f>
        <v>-5.2083333333334814E-3</v>
      </c>
      <c r="N106" s="18">
        <f>Price!I106/Price!I105-1</f>
        <v>-8.8186266602140462E-3</v>
      </c>
      <c r="O106" s="18">
        <f>Price!J106/Price!J105-1</f>
        <v>-2.046559222307498E-2</v>
      </c>
      <c r="P106" s="18">
        <f>Price!K106/Price!K105-1</f>
        <v>4.3898156277435429E-3</v>
      </c>
      <c r="Q106" s="51"/>
      <c r="R106" s="51"/>
      <c r="S106" s="52">
        <f t="shared" si="8"/>
        <v>-1.1035010309073157E-2</v>
      </c>
      <c r="T106" s="53">
        <f t="shared" si="9"/>
        <v>-1103.5010309073157</v>
      </c>
      <c r="U106" s="5">
        <f t="shared" si="6"/>
        <v>1.0041038952309969E-2</v>
      </c>
      <c r="V106" s="6">
        <f t="shared" si="7"/>
        <v>2.3358949619867567E-2</v>
      </c>
      <c r="W106" s="52"/>
      <c r="X106" s="52" t="str">
        <f t="shared" si="10"/>
        <v>0</v>
      </c>
      <c r="Y106" s="6"/>
      <c r="Z106" s="61">
        <f t="shared" si="11"/>
        <v>-7.7578099374239536E-3</v>
      </c>
    </row>
    <row r="107" spans="6:26" ht="15.6" x14ac:dyDescent="0.3">
      <c r="F107" s="51">
        <v>106</v>
      </c>
      <c r="G107" s="18">
        <f>Price!B107/Price!B106-1</f>
        <v>2.9990325701386489E-2</v>
      </c>
      <c r="H107" s="18">
        <f>Price!C107/Price!C106-1</f>
        <v>7.3575258760443241E-3</v>
      </c>
      <c r="I107" s="18">
        <f>Price!D107/Price!D106-1</f>
        <v>1.3646220843103851E-2</v>
      </c>
      <c r="J107" s="18">
        <f>Price!E107/Price!E106-1</f>
        <v>2.753357163559067E-2</v>
      </c>
      <c r="K107" s="18">
        <f>Price!F107/Price!F106-1</f>
        <v>-1.4551577677527905E-2</v>
      </c>
      <c r="L107" s="18">
        <f>Price!G107/Price!G106-1</f>
        <v>3.1249999999999778E-2</v>
      </c>
      <c r="M107" s="18">
        <f>Price!H107/Price!H106-1</f>
        <v>2.0194465220643387E-2</v>
      </c>
      <c r="N107" s="18">
        <f>Price!I107/Price!I106-1</f>
        <v>1.339988064883646E-2</v>
      </c>
      <c r="O107" s="18">
        <f>Price!J107/Price!J106-1</f>
        <v>2.2199007573779017E-2</v>
      </c>
      <c r="P107" s="18">
        <f>Price!K107/Price!K106-1</f>
        <v>-1.6317016317016209E-2</v>
      </c>
      <c r="Q107" s="51"/>
      <c r="R107" s="51"/>
      <c r="S107" s="52">
        <f t="shared" si="8"/>
        <v>1.3470240350483987E-2</v>
      </c>
      <c r="T107" s="53">
        <f t="shared" si="9"/>
        <v>1347.0240350483987</v>
      </c>
      <c r="U107" s="5">
        <f t="shared" si="6"/>
        <v>1.7055859470872056E-2</v>
      </c>
      <c r="V107" s="6">
        <f t="shared" si="7"/>
        <v>3.9677862420002548E-2</v>
      </c>
      <c r="W107" s="52"/>
      <c r="X107" s="52" t="str">
        <f t="shared" si="10"/>
        <v>0</v>
      </c>
      <c r="Y107" s="6"/>
      <c r="Z107" s="61">
        <f t="shared" si="11"/>
        <v>-7.6753735541149285E-3</v>
      </c>
    </row>
    <row r="108" spans="6:26" ht="15.6" x14ac:dyDescent="0.3">
      <c r="F108" s="51">
        <v>107</v>
      </c>
      <c r="G108" s="18">
        <f>Price!B108/Price!B107-1</f>
        <v>1.2993112085159852E-2</v>
      </c>
      <c r="H108" s="18">
        <f>Price!C108/Price!C107-1</f>
        <v>2.9277048774449144E-2</v>
      </c>
      <c r="I108" s="18">
        <f>Price!D108/Price!D107-1</f>
        <v>4.1257196528272866E-2</v>
      </c>
      <c r="J108" s="18">
        <f>Price!E108/Price!E107-1</f>
        <v>2.2940955246333328E-2</v>
      </c>
      <c r="K108" s="18">
        <f>Price!F108/Price!F107-1</f>
        <v>-1.9803368995549686E-2</v>
      </c>
      <c r="L108" s="18">
        <f>Price!G108/Price!G107-1</f>
        <v>1.3999645578593123E-2</v>
      </c>
      <c r="M108" s="18">
        <f>Price!H108/Price!H107-1</f>
        <v>4.9120234604105528E-2</v>
      </c>
      <c r="N108" s="18">
        <f>Price!I108/Price!I107-1</f>
        <v>4.8340471092076953E-2</v>
      </c>
      <c r="O108" s="18">
        <f>Price!J108/Price!J107-1</f>
        <v>7.9202861522740253E-3</v>
      </c>
      <c r="P108" s="18">
        <f>Price!K108/Price!K107-1</f>
        <v>2.9028436018957215E-2</v>
      </c>
      <c r="Q108" s="51"/>
      <c r="R108" s="51"/>
      <c r="S108" s="52">
        <f t="shared" si="8"/>
        <v>2.3507401708467233E-2</v>
      </c>
      <c r="T108" s="53">
        <f t="shared" si="9"/>
        <v>2350.7401708467232</v>
      </c>
      <c r="U108" s="5">
        <f t="shared" si="6"/>
        <v>2.1006808452024222E-2</v>
      </c>
      <c r="V108" s="6">
        <f t="shared" si="7"/>
        <v>4.8869144182749714E-2</v>
      </c>
      <c r="W108" s="52"/>
      <c r="X108" s="52" t="str">
        <f t="shared" si="10"/>
        <v>0</v>
      </c>
      <c r="Y108" s="6"/>
      <c r="Z108" s="61">
        <f t="shared" si="11"/>
        <v>-7.6341429088235711E-3</v>
      </c>
    </row>
    <row r="109" spans="6:26" ht="15.6" x14ac:dyDescent="0.3">
      <c r="F109" s="51">
        <v>108</v>
      </c>
      <c r="G109" s="18">
        <f>Price!B109/Price!B108-1</f>
        <v>-8.7312625560190815E-3</v>
      </c>
      <c r="H109" s="18">
        <f>Price!C109/Price!C108-1</f>
        <v>-1.6838054002045189E-3</v>
      </c>
      <c r="I109" s="18">
        <f>Price!D109/Price!D108-1</f>
        <v>1.5484840892006968E-2</v>
      </c>
      <c r="J109" s="18">
        <f>Price!E109/Price!E108-1</f>
        <v>1.0753676470588225E-2</v>
      </c>
      <c r="K109" s="18">
        <f>Price!F109/Price!F108-1</f>
        <v>5.1777072383827338E-3</v>
      </c>
      <c r="L109" s="18">
        <f>Price!G109/Price!G108-1</f>
        <v>-1.1534428521495999E-2</v>
      </c>
      <c r="M109" s="18">
        <f>Price!H109/Price!H108-1</f>
        <v>5.24109014675056E-3</v>
      </c>
      <c r="N109" s="18">
        <f>Price!I109/Price!I108-1</f>
        <v>2.0425879589439866E-2</v>
      </c>
      <c r="O109" s="18">
        <f>Price!J109/Price!J108-1</f>
        <v>-9.1254752851711585E-3</v>
      </c>
      <c r="P109" s="18">
        <f>Price!K109/Price!K108-1</f>
        <v>1.7559009786989099E-2</v>
      </c>
      <c r="Q109" s="51"/>
      <c r="R109" s="51"/>
      <c r="S109" s="52">
        <f t="shared" si="8"/>
        <v>4.3567232361266693E-3</v>
      </c>
      <c r="T109" s="53">
        <f t="shared" si="9"/>
        <v>435.6723236126669</v>
      </c>
      <c r="U109" s="5">
        <f t="shared" si="6"/>
        <v>1.1741720621324364E-2</v>
      </c>
      <c r="V109" s="6">
        <f t="shared" si="7"/>
        <v>2.7315326804999433E-2</v>
      </c>
      <c r="W109" s="52"/>
      <c r="X109" s="52" t="str">
        <f t="shared" si="10"/>
        <v>0</v>
      </c>
      <c r="Y109" s="6"/>
      <c r="Z109" s="61">
        <f t="shared" si="11"/>
        <v>-7.6105996323766242E-3</v>
      </c>
    </row>
    <row r="110" spans="6:26" ht="15.6" x14ac:dyDescent="0.3">
      <c r="F110" s="51">
        <v>109</v>
      </c>
      <c r="G110" s="18">
        <f>Price!B110/Price!B109-1</f>
        <v>4.5989554914644959E-3</v>
      </c>
      <c r="H110" s="18">
        <f>Price!C110/Price!C109-1</f>
        <v>-4.57803746762242E-3</v>
      </c>
      <c r="I110" s="18">
        <f>Price!D110/Price!D109-1</f>
        <v>4.9677589156467139E-3</v>
      </c>
      <c r="J110" s="18">
        <f>Price!E110/Price!E109-1</f>
        <v>-2.9098845139583496E-3</v>
      </c>
      <c r="K110" s="18">
        <f>Price!F110/Price!F109-1</f>
        <v>-1.1039784640074601E-2</v>
      </c>
      <c r="L110" s="18">
        <f>Price!G110/Price!G109-1</f>
        <v>1.7680339462522454E-4</v>
      </c>
      <c r="M110" s="18">
        <f>Price!H110/Price!H109-1</f>
        <v>2.1550225929787947E-2</v>
      </c>
      <c r="N110" s="18">
        <f>Price!I110/Price!I109-1</f>
        <v>-2.0917780113096085E-2</v>
      </c>
      <c r="O110" s="18">
        <f>Price!J110/Price!J109-1</f>
        <v>-1.1767715528268052E-2</v>
      </c>
      <c r="P110" s="18">
        <f>Price!K110/Price!K109-1</f>
        <v>0</v>
      </c>
      <c r="Q110" s="51"/>
      <c r="R110" s="51"/>
      <c r="S110" s="52">
        <f t="shared" si="8"/>
        <v>-1.9919458531495126E-3</v>
      </c>
      <c r="T110" s="53">
        <f t="shared" si="9"/>
        <v>-199.19458531495127</v>
      </c>
      <c r="U110" s="5">
        <f t="shared" si="6"/>
        <v>1.1537038845753151E-2</v>
      </c>
      <c r="V110" s="6">
        <f t="shared" si="7"/>
        <v>2.6839165791544439E-2</v>
      </c>
      <c r="W110" s="52"/>
      <c r="X110" s="52" t="str">
        <f t="shared" si="10"/>
        <v>0</v>
      </c>
      <c r="Y110" s="6"/>
      <c r="Z110" s="61">
        <f t="shared" si="11"/>
        <v>-7.5926276807510183E-3</v>
      </c>
    </row>
    <row r="111" spans="6:26" ht="15.6" x14ac:dyDescent="0.3">
      <c r="F111" s="51">
        <v>110</v>
      </c>
      <c r="G111" s="18">
        <f>Price!B111/Price!B110-1</f>
        <v>8.7678460583489048E-3</v>
      </c>
      <c r="H111" s="18">
        <f>Price!C111/Price!C110-1</f>
        <v>3.0257186081694698E-4</v>
      </c>
      <c r="I111" s="18">
        <f>Price!D111/Price!D110-1</f>
        <v>8.6751563164959578E-3</v>
      </c>
      <c r="J111" s="18">
        <f>Price!E111/Price!E110-1</f>
        <v>1.9699042407660627E-2</v>
      </c>
      <c r="K111" s="18">
        <f>Price!F111/Price!F110-1</f>
        <v>1.2968997421904493E-2</v>
      </c>
      <c r="L111" s="18">
        <f>Price!G111/Price!G110-1</f>
        <v>1.2374049849741553E-3</v>
      </c>
      <c r="M111" s="18">
        <f>Price!H111/Price!H110-1</f>
        <v>1.5991833957128332E-2</v>
      </c>
      <c r="N111" s="18">
        <f>Price!I111/Price!I110-1</f>
        <v>1.9933554817275212E-3</v>
      </c>
      <c r="O111" s="18">
        <f>Price!J111/Price!J110-1</f>
        <v>2.3297954957286482E-3</v>
      </c>
      <c r="P111" s="18">
        <f>Price!K111/Price!K110-1</f>
        <v>-8.4865629420083355E-4</v>
      </c>
      <c r="Q111" s="51"/>
      <c r="R111" s="51"/>
      <c r="S111" s="52">
        <f t="shared" si="8"/>
        <v>7.1117347690584755E-3</v>
      </c>
      <c r="T111" s="53">
        <f t="shared" si="9"/>
        <v>711.17347690584756</v>
      </c>
      <c r="U111" s="5">
        <f t="shared" si="6"/>
        <v>7.2272325889010973E-3</v>
      </c>
      <c r="V111" s="6">
        <f t="shared" si="7"/>
        <v>1.681305716838875E-2</v>
      </c>
      <c r="W111" s="52"/>
      <c r="X111" s="52" t="str">
        <f t="shared" si="10"/>
        <v>0</v>
      </c>
      <c r="Y111" s="6"/>
      <c r="Z111" s="61">
        <f t="shared" si="11"/>
        <v>-7.5920105066798142E-3</v>
      </c>
    </row>
    <row r="112" spans="6:26" ht="15.6" x14ac:dyDescent="0.3">
      <c r="F112" s="51">
        <v>111</v>
      </c>
      <c r="G112" s="18">
        <f>Price!B112/Price!B111-1</f>
        <v>-1.1537574032767228E-3</v>
      </c>
      <c r="H112" s="18">
        <f>Price!C112/Price!C111-1</f>
        <v>-3.0490018148820353E-2</v>
      </c>
      <c r="I112" s="18">
        <f>Price!D112/Price!D111-1</f>
        <v>-2.5963910164861215E-4</v>
      </c>
      <c r="J112" s="18">
        <f>Price!E112/Price!E111-1</f>
        <v>-5.8134335032644646E-2</v>
      </c>
      <c r="K112" s="18">
        <f>Price!F112/Price!F111-1</f>
        <v>-1.2622086713864888E-2</v>
      </c>
      <c r="L112" s="18">
        <f>Price!G112/Price!G111-1</f>
        <v>-1.0593220338983578E-3</v>
      </c>
      <c r="M112" s="18">
        <f>Price!H112/Price!H111-1</f>
        <v>-2.2772940388479657E-2</v>
      </c>
      <c r="N112" s="18">
        <f>Price!I112/Price!I111-1</f>
        <v>8.0085696796570183E-3</v>
      </c>
      <c r="O112" s="18">
        <f>Price!J112/Price!J111-1</f>
        <v>-2.8409090909090939E-2</v>
      </c>
      <c r="P112" s="18">
        <f>Price!K112/Price!K111-1</f>
        <v>2.8312570781428015E-3</v>
      </c>
      <c r="Q112" s="51"/>
      <c r="R112" s="51"/>
      <c r="S112" s="52">
        <f t="shared" si="8"/>
        <v>-1.4406136297392435E-2</v>
      </c>
      <c r="T112" s="53">
        <f t="shared" si="9"/>
        <v>-1440.6136297392436</v>
      </c>
      <c r="U112" s="5">
        <f t="shared" si="6"/>
        <v>2.05305971017242E-2</v>
      </c>
      <c r="V112" s="6">
        <f t="shared" si="7"/>
        <v>4.7761310920385137E-2</v>
      </c>
      <c r="W112" s="52"/>
      <c r="X112" s="52" t="str">
        <f t="shared" si="10"/>
        <v>0</v>
      </c>
      <c r="Y112" s="6"/>
      <c r="Z112" s="61">
        <f t="shared" si="11"/>
        <v>-7.5047404288999028E-3</v>
      </c>
    </row>
    <row r="113" spans="6:26" ht="15.6" x14ac:dyDescent="0.3">
      <c r="F113" s="51">
        <v>112</v>
      </c>
      <c r="G113" s="18">
        <f>Price!B113/Price!B112-1</f>
        <v>-3.8503003234252597E-3</v>
      </c>
      <c r="H113" s="18">
        <f>Price!C113/Price!C112-1</f>
        <v>1.4226881317858542E-2</v>
      </c>
      <c r="I113" s="18">
        <f>Price!D113/Price!D112-1</f>
        <v>1.1313465783664434E-2</v>
      </c>
      <c r="J113" s="18">
        <f>Price!E113/Price!E112-1</f>
        <v>9.4957743804013894E-4</v>
      </c>
      <c r="K113" s="18">
        <f>Price!F113/Price!F112-1</f>
        <v>8.0730631844767586E-3</v>
      </c>
      <c r="L113" s="18">
        <f>Price!G113/Price!G112-1</f>
        <v>-3.3580770590314613E-3</v>
      </c>
      <c r="M113" s="18">
        <f>Price!H113/Price!H112-1</f>
        <v>-2.193283070596308E-2</v>
      </c>
      <c r="N113" s="18">
        <f>Price!I113/Price!I112-1</f>
        <v>-3.5929355801831431E-3</v>
      </c>
      <c r="O113" s="18">
        <f>Price!J113/Price!J112-1</f>
        <v>-1.8075491759702356E-2</v>
      </c>
      <c r="P113" s="18">
        <f>Price!K113/Price!K112-1</f>
        <v>5.6465273856578513E-3</v>
      </c>
      <c r="Q113" s="51"/>
      <c r="R113" s="51"/>
      <c r="S113" s="52">
        <f t="shared" si="8"/>
        <v>-1.0600120318607575E-3</v>
      </c>
      <c r="T113" s="53">
        <f t="shared" si="9"/>
        <v>-106.00120318607574</v>
      </c>
      <c r="U113" s="5">
        <f t="shared" si="6"/>
        <v>1.1850479916826005E-2</v>
      </c>
      <c r="V113" s="6">
        <f t="shared" si="7"/>
        <v>2.7568338760871856E-2</v>
      </c>
      <c r="W113" s="52"/>
      <c r="X113" s="52" t="str">
        <f t="shared" si="10"/>
        <v>0</v>
      </c>
      <c r="Y113" s="6"/>
      <c r="Z113" s="61">
        <f t="shared" si="11"/>
        <v>-7.5025660436057514E-3</v>
      </c>
    </row>
    <row r="114" spans="6:26" ht="15.6" x14ac:dyDescent="0.3">
      <c r="F114" s="51">
        <v>113</v>
      </c>
      <c r="G114" s="18">
        <f>Price!B114/Price!B113-1</f>
        <v>-1.6542980828694986E-2</v>
      </c>
      <c r="H114" s="18">
        <f>Price!C114/Price!C113-1</f>
        <v>-4.8726467331118517E-2</v>
      </c>
      <c r="I114" s="18">
        <f>Price!D114/Price!D113-1</f>
        <v>-2.3015809325094283E-2</v>
      </c>
      <c r="J114" s="18">
        <f>Price!E114/Price!E113-1</f>
        <v>-3.2444739588274318E-2</v>
      </c>
      <c r="K114" s="18">
        <f>Price!F114/Price!F113-1</f>
        <v>-5.4903691397122367E-3</v>
      </c>
      <c r="L114" s="18">
        <f>Price!G114/Price!G113-1</f>
        <v>-9.2214931725481675E-3</v>
      </c>
      <c r="M114" s="18">
        <f>Price!H114/Price!H113-1</f>
        <v>-1.8220042046250828E-2</v>
      </c>
      <c r="N114" s="18">
        <f>Price!I114/Price!I113-1</f>
        <v>6.3484002031488629E-3</v>
      </c>
      <c r="O114" s="18">
        <f>Price!J114/Price!J113-1</f>
        <v>-1.6242555495397104E-3</v>
      </c>
      <c r="P114" s="18">
        <f>Price!K114/Price!K113-1</f>
        <v>-1.0668163952835541E-2</v>
      </c>
      <c r="Q114" s="51"/>
      <c r="R114" s="51"/>
      <c r="S114" s="52">
        <f t="shared" si="8"/>
        <v>-1.5960592073091973E-2</v>
      </c>
      <c r="T114" s="53">
        <f t="shared" si="9"/>
        <v>-1596.0592073091973</v>
      </c>
      <c r="U114" s="5">
        <f t="shared" si="6"/>
        <v>1.5940244599460383E-2</v>
      </c>
      <c r="V114" s="6">
        <f t="shared" si="7"/>
        <v>3.7082554135645658E-2</v>
      </c>
      <c r="W114" s="52"/>
      <c r="X114" s="52" t="str">
        <f t="shared" si="10"/>
        <v>0</v>
      </c>
      <c r="Y114" s="6"/>
      <c r="Z114" s="61">
        <f t="shared" si="11"/>
        <v>-7.4918967449228435E-3</v>
      </c>
    </row>
    <row r="115" spans="6:26" ht="15.6" x14ac:dyDescent="0.3">
      <c r="F115" s="51">
        <v>114</v>
      </c>
      <c r="G115" s="18">
        <f>Price!B115/Price!B114-1</f>
        <v>-3.8201540638264531E-2</v>
      </c>
      <c r="H115" s="18">
        <f>Price!C115/Price!C114-1</f>
        <v>-1.2934937265551838E-4</v>
      </c>
      <c r="I115" s="18">
        <f>Price!D115/Price!D114-1</f>
        <v>7.0805473870971802E-3</v>
      </c>
      <c r="J115" s="18">
        <f>Price!E115/Price!E114-1</f>
        <v>1.1863908226296793E-2</v>
      </c>
      <c r="K115" s="18">
        <f>Price!F115/Price!F114-1</f>
        <v>1.1393743229662689E-2</v>
      </c>
      <c r="L115" s="18">
        <f>Price!G115/Price!G114-1</f>
        <v>-9.1283336316448915E-3</v>
      </c>
      <c r="M115" s="18">
        <f>Price!H115/Price!H114-1</f>
        <v>2.4625267665953077E-2</v>
      </c>
      <c r="N115" s="18">
        <f>Price!I115/Price!I114-1</f>
        <v>-4.6934140802422641E-3</v>
      </c>
      <c r="O115" s="18">
        <f>Price!J115/Price!J114-1</f>
        <v>1.6540130151843746E-2</v>
      </c>
      <c r="P115" s="18">
        <f>Price!K115/Price!K114-1</f>
        <v>-1.9580022701475519E-2</v>
      </c>
      <c r="Q115" s="51"/>
      <c r="R115" s="51"/>
      <c r="S115" s="52">
        <f t="shared" si="8"/>
        <v>-2.2906376342923805E-5</v>
      </c>
      <c r="T115" s="53">
        <f t="shared" si="9"/>
        <v>-2.2906376342923807</v>
      </c>
      <c r="U115" s="5">
        <f t="shared" si="6"/>
        <v>1.8704677544911695E-2</v>
      </c>
      <c r="V115" s="6">
        <f t="shared" si="7"/>
        <v>4.3513586841224777E-2</v>
      </c>
      <c r="W115" s="52"/>
      <c r="X115" s="52" t="str">
        <f t="shared" si="10"/>
        <v>0</v>
      </c>
      <c r="Y115" s="6"/>
      <c r="Z115" s="61">
        <f t="shared" si="11"/>
        <v>-7.4542845767632034E-3</v>
      </c>
    </row>
    <row r="116" spans="6:26" ht="15.6" x14ac:dyDescent="0.3">
      <c r="F116" s="51">
        <v>115</v>
      </c>
      <c r="G116" s="18">
        <f>Price!B116/Price!B115-1</f>
        <v>1.1033017325923433E-2</v>
      </c>
      <c r="H116" s="18">
        <f>Price!C116/Price!C115-1</f>
        <v>-8.9262613195342233E-3</v>
      </c>
      <c r="I116" s="18">
        <f>Price!D116/Price!D115-1</f>
        <v>-5.7094385175038287E-4</v>
      </c>
      <c r="J116" s="18">
        <f>Price!E116/Price!E115-1</f>
        <v>9.3992248062015893E-3</v>
      </c>
      <c r="K116" s="18">
        <f>Price!F116/Price!F115-1</f>
        <v>-2.6066534183291079E-3</v>
      </c>
      <c r="L116" s="18">
        <f>Price!G116/Price!G115-1</f>
        <v>0</v>
      </c>
      <c r="M116" s="18">
        <f>Price!H116/Price!H115-1</f>
        <v>-1.0101010101010166E-2</v>
      </c>
      <c r="N116" s="18">
        <f>Price!I116/Price!I115-1</f>
        <v>-1.1662103234966081E-2</v>
      </c>
      <c r="O116" s="18">
        <f>Price!J116/Price!J115-1</f>
        <v>3.1475060016004308E-2</v>
      </c>
      <c r="P116" s="18">
        <f>Price!K116/Price!K115-1</f>
        <v>-2.7496382054992718E-2</v>
      </c>
      <c r="Q116" s="51"/>
      <c r="R116" s="51"/>
      <c r="S116" s="52">
        <f t="shared" si="8"/>
        <v>-9.4560518324533489E-4</v>
      </c>
      <c r="T116" s="53">
        <f t="shared" si="9"/>
        <v>-94.56051832453349</v>
      </c>
      <c r="U116" s="5">
        <f t="shared" si="6"/>
        <v>1.5890931910175491E-2</v>
      </c>
      <c r="V116" s="6">
        <f t="shared" si="7"/>
        <v>3.696783566576451E-2</v>
      </c>
      <c r="W116" s="52"/>
      <c r="X116" s="52" t="str">
        <f t="shared" si="10"/>
        <v>0</v>
      </c>
      <c r="Y116" s="6"/>
      <c r="Z116" s="61">
        <f t="shared" si="11"/>
        <v>-7.4540301680447009E-3</v>
      </c>
    </row>
    <row r="117" spans="6:26" ht="15.6" x14ac:dyDescent="0.3">
      <c r="F117" s="51">
        <v>116</v>
      </c>
      <c r="G117" s="18">
        <f>Price!B117/Price!B116-1</f>
        <v>-6.1433998868319906E-3</v>
      </c>
      <c r="H117" s="18">
        <f>Price!C117/Price!C116-1</f>
        <v>-2.0428142540138361E-2</v>
      </c>
      <c r="I117" s="18">
        <f>Price!D117/Price!D116-1</f>
        <v>-1.1882416308942823E-2</v>
      </c>
      <c r="J117" s="18">
        <f>Price!E117/Price!E116-1</f>
        <v>-1.6703465489104397E-2</v>
      </c>
      <c r="K117" s="18">
        <f>Price!F117/Price!F116-1</f>
        <v>-9.9363452879988046E-3</v>
      </c>
      <c r="L117" s="18">
        <f>Price!G117/Price!G116-1</f>
        <v>-5.5997109826589897E-3</v>
      </c>
      <c r="M117" s="18">
        <f>Price!H117/Price!H116-1</f>
        <v>5.2779732582688421E-3</v>
      </c>
      <c r="N117" s="18">
        <f>Price!I117/Price!I116-1</f>
        <v>-1.3338805663862807E-3</v>
      </c>
      <c r="O117" s="18">
        <f>Price!J117/Price!J116-1</f>
        <v>-2.1463666925265135E-2</v>
      </c>
      <c r="P117" s="18">
        <f>Price!K117/Price!K116-1</f>
        <v>1.1904761904761862E-3</v>
      </c>
      <c r="Q117" s="51"/>
      <c r="R117" s="51"/>
      <c r="S117" s="52">
        <f t="shared" si="8"/>
        <v>-8.7022578538581748E-3</v>
      </c>
      <c r="T117" s="53">
        <f t="shared" si="9"/>
        <v>-870.22578538581752</v>
      </c>
      <c r="U117" s="5">
        <f t="shared" si="6"/>
        <v>9.0663310001280733E-3</v>
      </c>
      <c r="V117" s="6">
        <f t="shared" si="7"/>
        <v>2.1091439847498512E-2</v>
      </c>
      <c r="W117" s="52"/>
      <c r="X117" s="52" t="str">
        <f t="shared" si="10"/>
        <v>0</v>
      </c>
      <c r="Y117" s="6"/>
      <c r="Z117" s="61">
        <f t="shared" si="11"/>
        <v>-7.4419637065528789E-3</v>
      </c>
    </row>
    <row r="118" spans="6:26" ht="15.6" x14ac:dyDescent="0.3">
      <c r="F118" s="51">
        <v>117</v>
      </c>
      <c r="G118" s="18">
        <f>Price!B118/Price!B117-1</f>
        <v>-3.172021146807702E-3</v>
      </c>
      <c r="H118" s="18">
        <f>Price!C118/Price!C117-1</f>
        <v>-7.5288160437072538E-3</v>
      </c>
      <c r="I118" s="18">
        <f>Price!D118/Price!D117-1</f>
        <v>-2.5272964535256737E-3</v>
      </c>
      <c r="J118" s="18">
        <f>Price!E118/Price!E117-1</f>
        <v>-1.7572976666991869E-3</v>
      </c>
      <c r="K118" s="18">
        <f>Price!F118/Price!F117-1</f>
        <v>9.3565417385395033E-3</v>
      </c>
      <c r="L118" s="18">
        <f>Price!G118/Price!G117-1</f>
        <v>-3.9963669391462897E-3</v>
      </c>
      <c r="M118" s="18">
        <f>Price!H118/Price!H117-1</f>
        <v>1.3650682534126934E-2</v>
      </c>
      <c r="N118" s="18">
        <f>Price!I118/Price!I117-1</f>
        <v>-1.2586047467379013E-2</v>
      </c>
      <c r="O118" s="18">
        <f>Price!J118/Price!J117-1</f>
        <v>-2.114164904862581E-2</v>
      </c>
      <c r="P118" s="18">
        <f>Price!K118/Price!K117-1</f>
        <v>-6.8370986920331944E-3</v>
      </c>
      <c r="Q118" s="51"/>
      <c r="R118" s="51"/>
      <c r="S118" s="52">
        <f t="shared" si="8"/>
        <v>-3.6539369185257685E-3</v>
      </c>
      <c r="T118" s="53">
        <f t="shared" si="9"/>
        <v>-365.39369185257686</v>
      </c>
      <c r="U118" s="5">
        <f t="shared" si="6"/>
        <v>9.9145703729373574E-3</v>
      </c>
      <c r="V118" s="6">
        <f t="shared" si="7"/>
        <v>2.3064739709111128E-2</v>
      </c>
      <c r="W118" s="52"/>
      <c r="X118" s="52" t="str">
        <f t="shared" si="10"/>
        <v>0</v>
      </c>
      <c r="Y118" s="6"/>
      <c r="Z118" s="61">
        <f t="shared" si="11"/>
        <v>-7.3905410732313936E-3</v>
      </c>
    </row>
    <row r="119" spans="6:26" ht="15.6" x14ac:dyDescent="0.3">
      <c r="F119" s="51">
        <v>118</v>
      </c>
      <c r="G119" s="18">
        <f>Price!B119/Price!B118-1</f>
        <v>-6.4458224543080256E-3</v>
      </c>
      <c r="H119" s="18">
        <f>Price!C119/Price!C118-1</f>
        <v>9.264232008592943E-3</v>
      </c>
      <c r="I119" s="18">
        <f>Price!D119/Price!D118-1</f>
        <v>2.8847746166329902E-2</v>
      </c>
      <c r="J119" s="18">
        <f>Price!E119/Price!E118-1</f>
        <v>1.7310513447432729E-2</v>
      </c>
      <c r="K119" s="18">
        <f>Price!F119/Price!F118-1</f>
        <v>2.7964785085448085E-3</v>
      </c>
      <c r="L119" s="18">
        <f>Price!G119/Price!G118-1</f>
        <v>3.2828743388655823E-2</v>
      </c>
      <c r="M119" s="18">
        <f>Price!H119/Price!H118-1</f>
        <v>2.00276243093922E-2</v>
      </c>
      <c r="N119" s="18">
        <f>Price!I119/Price!I118-1</f>
        <v>1.5451849539566131E-2</v>
      </c>
      <c r="O119" s="18">
        <f>Price!J119/Price!J118-1</f>
        <v>6.7494600431965424E-3</v>
      </c>
      <c r="P119" s="18">
        <f>Price!K119/Price!K118-1</f>
        <v>4.0407063753367334E-2</v>
      </c>
      <c r="Q119" s="51"/>
      <c r="R119" s="51"/>
      <c r="S119" s="52">
        <f t="shared" si="8"/>
        <v>1.672378887107704E-2</v>
      </c>
      <c r="T119" s="53">
        <f t="shared" si="9"/>
        <v>1672.378887107704</v>
      </c>
      <c r="U119" s="5">
        <f t="shared" si="6"/>
        <v>1.4399336021384075E-2</v>
      </c>
      <c r="V119" s="6">
        <f t="shared" si="7"/>
        <v>3.3497864740946542E-2</v>
      </c>
      <c r="W119" s="52"/>
      <c r="X119" s="52" t="str">
        <f t="shared" si="10"/>
        <v>0</v>
      </c>
      <c r="Y119" s="6"/>
      <c r="Z119" s="61">
        <f t="shared" si="11"/>
        <v>-7.3008359919099711E-3</v>
      </c>
    </row>
    <row r="120" spans="6:26" ht="15.6" x14ac:dyDescent="0.3">
      <c r="F120" s="51">
        <v>119</v>
      </c>
      <c r="G120" s="18">
        <f>Price!B120/Price!B119-1</f>
        <v>6.3233965672990777E-3</v>
      </c>
      <c r="H120" s="18">
        <f>Price!C120/Price!C119-1</f>
        <v>7.7158440867366451E-3</v>
      </c>
      <c r="I120" s="18">
        <f>Price!D120/Price!D119-1</f>
        <v>1.3214653618336181E-2</v>
      </c>
      <c r="J120" s="18">
        <f>Price!E120/Price!E119-1</f>
        <v>-1.0671024802922591E-2</v>
      </c>
      <c r="K120" s="18">
        <f>Price!F120/Price!F119-1</f>
        <v>1.7661640156992231E-2</v>
      </c>
      <c r="L120" s="18">
        <f>Price!G120/Price!G119-1</f>
        <v>-1.165460003531682E-2</v>
      </c>
      <c r="M120" s="18">
        <f>Price!H120/Price!H119-1</f>
        <v>-3.9607312119160465E-2</v>
      </c>
      <c r="N120" s="18">
        <f>Price!I120/Price!I119-1</f>
        <v>-1.4704375448304163E-2</v>
      </c>
      <c r="O120" s="18">
        <f>Price!J120/Price!J119-1</f>
        <v>9.9222311611693037E-3</v>
      </c>
      <c r="P120" s="18">
        <f>Price!K120/Price!K119-1</f>
        <v>2.3302646720368081E-2</v>
      </c>
      <c r="Q120" s="51"/>
      <c r="R120" s="51"/>
      <c r="S120" s="52">
        <f t="shared" si="8"/>
        <v>1.5030999051974804E-4</v>
      </c>
      <c r="T120" s="53">
        <f t="shared" si="9"/>
        <v>15.030999051974804</v>
      </c>
      <c r="U120" s="5">
        <f t="shared" si="6"/>
        <v>1.903790541939477E-2</v>
      </c>
      <c r="V120" s="6">
        <f t="shared" si="7"/>
        <v>4.4288790798599625E-2</v>
      </c>
      <c r="W120" s="52"/>
      <c r="X120" s="52" t="str">
        <f t="shared" si="10"/>
        <v>0</v>
      </c>
      <c r="Y120" s="6"/>
      <c r="Z120" s="61">
        <f t="shared" si="11"/>
        <v>-7.2736073701632599E-3</v>
      </c>
    </row>
    <row r="121" spans="6:26" ht="15.6" x14ac:dyDescent="0.3">
      <c r="F121" s="51">
        <v>120</v>
      </c>
      <c r="G121" s="18">
        <f>Price!B121/Price!B120-1</f>
        <v>-2.2931287742777973E-2</v>
      </c>
      <c r="H121" s="18">
        <f>Price!C121/Price!C120-1</f>
        <v>1.1617161716171553E-2</v>
      </c>
      <c r="I121" s="18">
        <f>Price!D121/Price!D120-1</f>
        <v>1.9841458958839819E-2</v>
      </c>
      <c r="J121" s="18">
        <f>Price!E121/Price!E120-1</f>
        <v>2.3321348751336179E-2</v>
      </c>
      <c r="K121" s="18">
        <f>Price!F121/Price!F120-1</f>
        <v>1.5274535674413947E-2</v>
      </c>
      <c r="L121" s="18">
        <f>Price!G121/Price!G120-1</f>
        <v>-5.0562801500804166E-2</v>
      </c>
      <c r="M121" s="18">
        <f>Price!H121/Price!H120-1</f>
        <v>3.3133591822347652E-2</v>
      </c>
      <c r="N121" s="18">
        <f>Price!I121/Price!I120-1</f>
        <v>9.7758826894078776E-3</v>
      </c>
      <c r="O121" s="18">
        <f>Price!J121/Price!J120-1</f>
        <v>2.0180562931492174E-2</v>
      </c>
      <c r="P121" s="18">
        <f>Price!K121/Price!K120-1</f>
        <v>1.4056789429295335E-3</v>
      </c>
      <c r="Q121" s="51"/>
      <c r="R121" s="51"/>
      <c r="S121" s="52">
        <f t="shared" si="8"/>
        <v>6.1056132243356596E-3</v>
      </c>
      <c r="T121" s="53">
        <f t="shared" si="9"/>
        <v>610.56132243356592</v>
      </c>
      <c r="U121" s="5">
        <f t="shared" si="6"/>
        <v>2.4984724789436395E-2</v>
      </c>
      <c r="V121" s="6">
        <f t="shared" si="7"/>
        <v>5.8123161397400848E-2</v>
      </c>
      <c r="W121" s="52"/>
      <c r="X121" s="52" t="str">
        <f t="shared" si="10"/>
        <v>0</v>
      </c>
      <c r="Y121" s="6"/>
      <c r="Z121" s="61">
        <f t="shared" si="11"/>
        <v>-7.2588728700398453E-3</v>
      </c>
    </row>
    <row r="122" spans="6:26" ht="15.6" x14ac:dyDescent="0.3">
      <c r="F122" s="51">
        <v>121</v>
      </c>
      <c r="G122" s="18">
        <f>Price!B122/Price!B121-1</f>
        <v>7.3498705420529387E-3</v>
      </c>
      <c r="H122" s="18">
        <f>Price!C122/Price!C121-1</f>
        <v>1.6638392274566094E-2</v>
      </c>
      <c r="I122" s="18">
        <f>Price!D122/Price!D121-1</f>
        <v>1.0000311536184858E-2</v>
      </c>
      <c r="J122" s="18">
        <f>Price!E122/Price!E121-1</f>
        <v>3.8932674959644142E-3</v>
      </c>
      <c r="K122" s="18">
        <f>Price!F122/Price!F121-1</f>
        <v>-4.1860348877892362E-3</v>
      </c>
      <c r="L122" s="18">
        <f>Price!G122/Price!G121-1</f>
        <v>2.3710952201731361E-2</v>
      </c>
      <c r="M122" s="18">
        <f>Price!H122/Price!H121-1</f>
        <v>2.5588536335721557E-2</v>
      </c>
      <c r="N122" s="18">
        <f>Price!I122/Price!I121-1</f>
        <v>6.1795149080796641E-3</v>
      </c>
      <c r="O122" s="18">
        <f>Price!J122/Price!J121-1</f>
        <v>2.4986985944820406E-2</v>
      </c>
      <c r="P122" s="18">
        <f>Price!K122/Price!K121-1</f>
        <v>1.9651880965749768E-3</v>
      </c>
      <c r="Q122" s="51"/>
      <c r="R122" s="51"/>
      <c r="S122" s="52">
        <f t="shared" si="8"/>
        <v>1.1612698444790704E-2</v>
      </c>
      <c r="T122" s="53">
        <f t="shared" si="9"/>
        <v>1161.2698444790703</v>
      </c>
      <c r="U122" s="5">
        <f t="shared" si="6"/>
        <v>1.0532362692338055E-2</v>
      </c>
      <c r="V122" s="6">
        <f t="shared" si="7"/>
        <v>2.4501939557947699E-2</v>
      </c>
      <c r="W122" s="52"/>
      <c r="X122" s="52" t="str">
        <f t="shared" si="10"/>
        <v>0</v>
      </c>
      <c r="Y122" s="6"/>
      <c r="Z122" s="61">
        <f t="shared" si="11"/>
        <v>-7.1339795773914918E-3</v>
      </c>
    </row>
    <row r="123" spans="6:26" ht="15.6" x14ac:dyDescent="0.3">
      <c r="F123" s="51">
        <v>122</v>
      </c>
      <c r="G123" s="18">
        <f>Price!B123/Price!B122-1</f>
        <v>-2.3961528894784756E-2</v>
      </c>
      <c r="H123" s="18">
        <f>Price!C123/Price!C122-1</f>
        <v>-1.9061677684359069E-2</v>
      </c>
      <c r="I123" s="18">
        <f>Price!D123/Price!D122-1</f>
        <v>-1.3433066008636696E-2</v>
      </c>
      <c r="J123" s="18">
        <f>Price!E123/Price!E122-1</f>
        <v>-2.7430949678396432E-3</v>
      </c>
      <c r="K123" s="18">
        <f>Price!F123/Price!F122-1</f>
        <v>-9.5616929968754816E-3</v>
      </c>
      <c r="L123" s="18">
        <f>Price!G123/Price!G122-1</f>
        <v>-1.1213235294117663E-2</v>
      </c>
      <c r="M123" s="18">
        <f>Price!H123/Price!H122-1</f>
        <v>-2.5282767797737971E-2</v>
      </c>
      <c r="N123" s="18">
        <f>Price!I123/Price!I122-1</f>
        <v>2.3542658273196793E-3</v>
      </c>
      <c r="O123" s="18">
        <f>Price!J123/Price!J122-1</f>
        <v>-1.6251904520060978E-2</v>
      </c>
      <c r="P123" s="18">
        <f>Price!K123/Price!K122-1</f>
        <v>-2.5217147660407946E-3</v>
      </c>
      <c r="Q123" s="51"/>
      <c r="R123" s="51"/>
      <c r="S123" s="52">
        <f t="shared" si="8"/>
        <v>-1.2167641710313338E-2</v>
      </c>
      <c r="T123" s="53">
        <f t="shared" si="9"/>
        <v>-1216.7641710313337</v>
      </c>
      <c r="U123" s="5">
        <f t="shared" si="6"/>
        <v>9.2937624681265416E-3</v>
      </c>
      <c r="V123" s="6">
        <f t="shared" si="7"/>
        <v>2.1620524559566735E-2</v>
      </c>
      <c r="W123" s="52"/>
      <c r="X123" s="52" t="str">
        <f t="shared" si="10"/>
        <v>0</v>
      </c>
      <c r="Y123" s="6"/>
      <c r="Z123" s="61">
        <f t="shared" si="11"/>
        <v>-7.0325590761416094E-3</v>
      </c>
    </row>
    <row r="124" spans="6:26" ht="15.6" x14ac:dyDescent="0.3">
      <c r="F124" s="51">
        <v>123</v>
      </c>
      <c r="G124" s="18">
        <f>Price!B124/Price!B123-1</f>
        <v>-2.004757050628625E-2</v>
      </c>
      <c r="H124" s="18">
        <f>Price!C124/Price!C123-1</f>
        <v>5.3650876733837283E-3</v>
      </c>
      <c r="I124" s="18">
        <f>Price!D124/Price!D123-1</f>
        <v>8.160202598133548E-3</v>
      </c>
      <c r="J124" s="18">
        <f>Price!E124/Price!E123-1</f>
        <v>1.9444180973157588E-2</v>
      </c>
      <c r="K124" s="18">
        <f>Price!F124/Price!F123-1</f>
        <v>6.5880325854226207E-3</v>
      </c>
      <c r="L124" s="18">
        <f>Price!G124/Price!G123-1</f>
        <v>5.3913366796802809E-3</v>
      </c>
      <c r="M124" s="18">
        <f>Price!H124/Price!H123-1</f>
        <v>2.1843003412969297E-2</v>
      </c>
      <c r="N124" s="18">
        <f>Price!I124/Price!I123-1</f>
        <v>1.7819760020423736E-2</v>
      </c>
      <c r="O124" s="18">
        <f>Price!J124/Price!J123-1</f>
        <v>-9.8089829633453141E-3</v>
      </c>
      <c r="P124" s="18">
        <f>Price!K124/Price!K123-1</f>
        <v>7.3033707865168829E-3</v>
      </c>
      <c r="Q124" s="51"/>
      <c r="R124" s="51"/>
      <c r="S124" s="52">
        <f t="shared" si="8"/>
        <v>6.2058421260056118E-3</v>
      </c>
      <c r="T124" s="53">
        <f t="shared" si="9"/>
        <v>620.58421260056116</v>
      </c>
      <c r="U124" s="5">
        <f t="shared" si="6"/>
        <v>1.2939664539801325E-2</v>
      </c>
      <c r="V124" s="6">
        <f t="shared" si="7"/>
        <v>3.0102161092968469E-2</v>
      </c>
      <c r="W124" s="52"/>
      <c r="X124" s="52" t="str">
        <f t="shared" si="10"/>
        <v>0</v>
      </c>
      <c r="Y124" s="6"/>
      <c r="Z124" s="61">
        <f t="shared" si="11"/>
        <v>-6.9356109183682513E-3</v>
      </c>
    </row>
    <row r="125" spans="6:26" ht="15.6" x14ac:dyDescent="0.3">
      <c r="F125" s="51">
        <v>124</v>
      </c>
      <c r="G125" s="18">
        <f>Price!B125/Price!B124-1</f>
        <v>-1.1702496532593587E-2</v>
      </c>
      <c r="H125" s="18">
        <f>Price!C125/Price!C124-1</f>
        <v>-4.6205909150071056E-3</v>
      </c>
      <c r="I125" s="18">
        <f>Price!D125/Price!D124-1</f>
        <v>7.7530198012043527E-5</v>
      </c>
      <c r="J125" s="18">
        <f>Price!E125/Price!E124-1</f>
        <v>-4.5589877186451577E-3</v>
      </c>
      <c r="K125" s="18">
        <f>Price!F125/Price!F124-1</f>
        <v>1.6865741148632818E-3</v>
      </c>
      <c r="L125" s="18">
        <f>Price!G125/Price!G124-1</f>
        <v>-9.0606508875739067E-3</v>
      </c>
      <c r="M125" s="18">
        <f>Price!H125/Price!H124-1</f>
        <v>1.7702070808283343E-2</v>
      </c>
      <c r="N125" s="18">
        <f>Price!I125/Price!I124-1</f>
        <v>-3.9630781579211849E-3</v>
      </c>
      <c r="O125" s="18">
        <f>Price!J125/Price!J124-1</f>
        <v>-6.7778936392075551E-3</v>
      </c>
      <c r="P125" s="18">
        <f>Price!K125/Price!K124-1</f>
        <v>-6.0513106525376559E-2</v>
      </c>
      <c r="Q125" s="51"/>
      <c r="R125" s="51"/>
      <c r="S125" s="52">
        <f t="shared" si="8"/>
        <v>-8.1730629255166391E-3</v>
      </c>
      <c r="T125" s="53">
        <f t="shared" si="9"/>
        <v>-817.30629255166389</v>
      </c>
      <c r="U125" s="5">
        <f t="shared" si="6"/>
        <v>2.0091137402899535E-2</v>
      </c>
      <c r="V125" s="6">
        <f t="shared" si="7"/>
        <v>4.6738974784297754E-2</v>
      </c>
      <c r="W125" s="52"/>
      <c r="X125" s="52" t="str">
        <f t="shared" si="10"/>
        <v>0</v>
      </c>
      <c r="Y125" s="6"/>
      <c r="Z125" s="61">
        <f t="shared" si="11"/>
        <v>-6.8488002076984023E-3</v>
      </c>
    </row>
    <row r="126" spans="6:26" ht="15.6" x14ac:dyDescent="0.3">
      <c r="F126" s="51">
        <v>125</v>
      </c>
      <c r="G126" s="18">
        <f>Price!B126/Price!B125-1</f>
        <v>1.3507587053767312E-2</v>
      </c>
      <c r="H126" s="18">
        <f>Price!C126/Price!C125-1</f>
        <v>-7.126511932003976E-3</v>
      </c>
      <c r="I126" s="18">
        <f>Price!D126/Price!D125-1</f>
        <v>-4.3413545026048661E-3</v>
      </c>
      <c r="J126" s="18">
        <f>Price!E126/Price!E125-1</f>
        <v>-1.5795868772782606E-2</v>
      </c>
      <c r="K126" s="18">
        <f>Price!F126/Price!F125-1</f>
        <v>6.0438524847648001E-3</v>
      </c>
      <c r="L126" s="18">
        <f>Price!G126/Price!G125-1</f>
        <v>3.9186415376002426E-3</v>
      </c>
      <c r="M126" s="18">
        <f>Price!H126/Price!H125-1</f>
        <v>4.5946832950443106E-3</v>
      </c>
      <c r="N126" s="18">
        <f>Price!I126/Price!I125-1</f>
        <v>1.3900780659783285E-2</v>
      </c>
      <c r="O126" s="18">
        <f>Price!J126/Price!J125-1</f>
        <v>-1.8372703412073532E-2</v>
      </c>
      <c r="P126" s="18">
        <f>Price!K126/Price!K125-1</f>
        <v>-2.3152270703472699E-2</v>
      </c>
      <c r="Q126" s="51"/>
      <c r="R126" s="51"/>
      <c r="S126" s="52">
        <f t="shared" si="8"/>
        <v>-2.6823164291977729E-3</v>
      </c>
      <c r="T126" s="53">
        <f t="shared" si="9"/>
        <v>-268.2316429197773</v>
      </c>
      <c r="U126" s="5">
        <f t="shared" si="6"/>
        <v>1.3205475659567119E-2</v>
      </c>
      <c r="V126" s="6">
        <f t="shared" si="7"/>
        <v>3.0720530226332036E-2</v>
      </c>
      <c r="W126" s="52"/>
      <c r="X126" s="52" t="str">
        <f t="shared" si="10"/>
        <v>0</v>
      </c>
      <c r="Y126" s="6"/>
      <c r="Z126" s="61">
        <f t="shared" si="11"/>
        <v>-6.8031907002655597E-3</v>
      </c>
    </row>
    <row r="127" spans="6:26" ht="15.6" x14ac:dyDescent="0.3">
      <c r="F127" s="51">
        <v>126</v>
      </c>
      <c r="G127" s="18">
        <f>Price!B127/Price!B126-1</f>
        <v>-1.9904803115533554E-3</v>
      </c>
      <c r="H127" s="18">
        <f>Price!C127/Price!C126-1</f>
        <v>1.5474779402080863E-2</v>
      </c>
      <c r="I127" s="18">
        <f>Price!D127/Price!D126-1</f>
        <v>7.0543166812009339E-3</v>
      </c>
      <c r="J127" s="18">
        <f>Price!E127/Price!E126-1</f>
        <v>4.368471035137711E-3</v>
      </c>
      <c r="K127" s="18">
        <f>Price!F127/Price!F126-1</f>
        <v>-1.3988459520895224E-2</v>
      </c>
      <c r="L127" s="18">
        <f>Price!G127/Price!G126-1</f>
        <v>2.3605947955390505E-2</v>
      </c>
      <c r="M127" s="18">
        <f>Price!H127/Price!H126-1</f>
        <v>-1.3067624959164359E-3</v>
      </c>
      <c r="N127" s="18">
        <f>Price!I127/Price!I126-1</f>
        <v>-8.7427350851919661E-3</v>
      </c>
      <c r="O127" s="18">
        <f>Price!J127/Price!J126-1</f>
        <v>-4.6524064171122981E-2</v>
      </c>
      <c r="P127" s="18">
        <f>Price!K127/Price!K126-1</f>
        <v>1.2154360376783746E-3</v>
      </c>
      <c r="Q127" s="51"/>
      <c r="R127" s="51"/>
      <c r="S127" s="52">
        <f t="shared" si="8"/>
        <v>-2.0833550473191575E-3</v>
      </c>
      <c r="T127" s="53">
        <f t="shared" si="9"/>
        <v>-208.33550473191576</v>
      </c>
      <c r="U127" s="5">
        <f t="shared" si="6"/>
        <v>1.9049353168653256E-2</v>
      </c>
      <c r="V127" s="6">
        <f t="shared" si="7"/>
        <v>4.4315422245749657E-2</v>
      </c>
      <c r="W127" s="52"/>
      <c r="X127" s="52" t="str">
        <f t="shared" si="10"/>
        <v>0</v>
      </c>
      <c r="Y127" s="6"/>
      <c r="Z127" s="61">
        <f t="shared" si="11"/>
        <v>-6.6942262884616575E-3</v>
      </c>
    </row>
    <row r="128" spans="6:26" ht="15.6" x14ac:dyDescent="0.3">
      <c r="F128" s="51">
        <v>127</v>
      </c>
      <c r="G128" s="18">
        <f>Price!B128/Price!B127-1</f>
        <v>-9.3652445369406534E-3</v>
      </c>
      <c r="H128" s="18">
        <f>Price!C128/Price!C127-1</f>
        <v>-6.0307373062706837E-3</v>
      </c>
      <c r="I128" s="18">
        <f>Price!D128/Price!D127-1</f>
        <v>1.0917131856067019E-2</v>
      </c>
      <c r="J128" s="18">
        <f>Price!E128/Price!E127-1</f>
        <v>9.2662632375191123E-3</v>
      </c>
      <c r="K128" s="18">
        <f>Price!F128/Price!F127-1</f>
        <v>-1.6086945507055472E-2</v>
      </c>
      <c r="L128" s="18">
        <f>Price!G128/Price!G127-1</f>
        <v>-1.0350463047031133E-2</v>
      </c>
      <c r="M128" s="18">
        <f>Price!H128/Price!H127-1</f>
        <v>3.2711808963035161E-3</v>
      </c>
      <c r="N128" s="18">
        <f>Price!I128/Price!I127-1</f>
        <v>6.514657980456473E-4</v>
      </c>
      <c r="O128" s="18">
        <f>Price!J128/Price!J127-1</f>
        <v>2.6920919798093079E-2</v>
      </c>
      <c r="P128" s="18">
        <f>Price!K128/Price!K127-1</f>
        <v>-1.6691957511380862E-2</v>
      </c>
      <c r="Q128" s="51"/>
      <c r="R128" s="51"/>
      <c r="S128" s="52">
        <f t="shared" si="8"/>
        <v>-7.4983863226504301E-4</v>
      </c>
      <c r="T128" s="53">
        <f t="shared" si="9"/>
        <v>-74.983863226504297</v>
      </c>
      <c r="U128" s="5">
        <f t="shared" si="6"/>
        <v>1.3759468343305031E-2</v>
      </c>
      <c r="V128" s="6">
        <f t="shared" si="7"/>
        <v>3.2009309928379907E-2</v>
      </c>
      <c r="W128" s="52"/>
      <c r="X128" s="52" t="str">
        <f t="shared" si="10"/>
        <v>0</v>
      </c>
      <c r="Y128" s="6"/>
      <c r="Z128" s="61">
        <f t="shared" si="11"/>
        <v>-6.6809982044332191E-3</v>
      </c>
    </row>
    <row r="129" spans="6:26" ht="15.6" x14ac:dyDescent="0.3">
      <c r="F129" s="51">
        <v>128</v>
      </c>
      <c r="G129" s="18">
        <f>Price!B129/Price!B128-1</f>
        <v>-4.5518207282914114E-3</v>
      </c>
      <c r="H129" s="18">
        <f>Price!C129/Price!C128-1</f>
        <v>-1.0568893528183798E-2</v>
      </c>
      <c r="I129" s="18">
        <f>Price!D129/Price!D128-1</f>
        <v>-5.0936902485659852E-3</v>
      </c>
      <c r="J129" s="18">
        <f>Price!E129/Price!E128-1</f>
        <v>-8.0569608394229775E-3</v>
      </c>
      <c r="K129" s="18">
        <f>Price!F129/Price!F128-1</f>
        <v>8.4839590092178341E-3</v>
      </c>
      <c r="L129" s="18">
        <f>Price!G129/Price!G128-1</f>
        <v>-9.5412844036698585E-3</v>
      </c>
      <c r="M129" s="18">
        <f>Price!H129/Price!H128-1</f>
        <v>-4.0756439517443788E-2</v>
      </c>
      <c r="N129" s="18">
        <f>Price!I129/Price!I128-1</f>
        <v>-2.7844551282051211E-2</v>
      </c>
      <c r="O129" s="18">
        <f>Price!J129/Price!J128-1</f>
        <v>7.6460950300383246E-3</v>
      </c>
      <c r="P129" s="18">
        <f>Price!K129/Price!K128-1</f>
        <v>1.5740740740740833E-2</v>
      </c>
      <c r="Q129" s="51"/>
      <c r="R129" s="51"/>
      <c r="S129" s="52">
        <f t="shared" si="8"/>
        <v>-7.4542845767632034E-3</v>
      </c>
      <c r="T129" s="53">
        <f t="shared" si="9"/>
        <v>-745.42845767632036</v>
      </c>
      <c r="U129" s="5">
        <f t="shared" si="6"/>
        <v>1.6909139705465186E-2</v>
      </c>
      <c r="V129" s="6">
        <f t="shared" si="7"/>
        <v>3.9336541205668506E-2</v>
      </c>
      <c r="W129" s="52"/>
      <c r="X129" s="52" t="str">
        <f t="shared" si="10"/>
        <v>0</v>
      </c>
      <c r="Y129" s="6"/>
      <c r="Z129" s="61">
        <f t="shared" si="11"/>
        <v>-6.6480688783102761E-3</v>
      </c>
    </row>
    <row r="130" spans="6:26" ht="15.6" x14ac:dyDescent="0.3">
      <c r="F130" s="51">
        <v>129</v>
      </c>
      <c r="G130" s="18">
        <f>Price!B130/Price!B129-1</f>
        <v>-1.4685191698909694E-2</v>
      </c>
      <c r="H130" s="18">
        <f>Price!C130/Price!C129-1</f>
        <v>-7.8464987471975611E-3</v>
      </c>
      <c r="I130" s="18">
        <f>Price!D130/Price!D129-1</f>
        <v>-1.6912149072906724E-2</v>
      </c>
      <c r="J130" s="18">
        <f>Price!E130/Price!E129-1</f>
        <v>-1.6433698526633789E-2</v>
      </c>
      <c r="K130" s="18">
        <f>Price!F130/Price!F129-1</f>
        <v>-1.0327439841705477E-2</v>
      </c>
      <c r="L130" s="18">
        <f>Price!G130/Price!G129-1</f>
        <v>-6.8543905150054707E-3</v>
      </c>
      <c r="M130" s="18">
        <f>Price!H130/Price!H129-1</f>
        <v>-5.8123725356899913E-2</v>
      </c>
      <c r="N130" s="18">
        <f>Price!I130/Price!I129-1</f>
        <v>-5.6099320008242359E-2</v>
      </c>
      <c r="O130" s="18">
        <f>Price!J130/Price!J129-1</f>
        <v>-1.3008130081300862E-2</v>
      </c>
      <c r="P130" s="18">
        <f>Price!K130/Price!K129-1</f>
        <v>-1.5800668489820868E-2</v>
      </c>
      <c r="Q130" s="51"/>
      <c r="R130" s="51"/>
      <c r="S130" s="52">
        <f t="shared" si="8"/>
        <v>-2.1609121233862272E-2</v>
      </c>
      <c r="T130" s="53">
        <f t="shared" si="9"/>
        <v>-2160.912123386227</v>
      </c>
      <c r="U130" s="5">
        <f t="shared" si="6"/>
        <v>1.9037334188551858E-2</v>
      </c>
      <c r="V130" s="6">
        <f t="shared" si="7"/>
        <v>4.4287461916942626E-2</v>
      </c>
      <c r="W130" s="52"/>
      <c r="X130" s="52" t="str">
        <f t="shared" si="10"/>
        <v>0</v>
      </c>
      <c r="Y130" s="6"/>
      <c r="Z130" s="61">
        <f t="shared" si="11"/>
        <v>-6.6348924760689428E-3</v>
      </c>
    </row>
    <row r="131" spans="6:26" ht="15.6" x14ac:dyDescent="0.3">
      <c r="F131" s="51">
        <v>130</v>
      </c>
      <c r="G131" s="18">
        <f>Price!B131/Price!B130-1</f>
        <v>-4.640785363676958E-3</v>
      </c>
      <c r="H131" s="18">
        <f>Price!C131/Price!C130-1</f>
        <v>-2.5320661925965382E-2</v>
      </c>
      <c r="I131" s="18">
        <f>Price!D131/Price!D130-1</f>
        <v>-2.3458759500797566E-2</v>
      </c>
      <c r="J131" s="18">
        <f>Price!E131/Price!E130-1</f>
        <v>-4.0138275398502121E-2</v>
      </c>
      <c r="K131" s="18">
        <f>Price!F131/Price!F130-1</f>
        <v>-9.1324200913242004E-3</v>
      </c>
      <c r="L131" s="18">
        <f>Price!G131/Price!G130-1</f>
        <v>-2.3503077783995519E-2</v>
      </c>
      <c r="M131" s="18">
        <f>Price!H131/Price!H130-1</f>
        <v>2.020931071815224E-2</v>
      </c>
      <c r="N131" s="18">
        <f>Price!I131/Price!I130-1</f>
        <v>-2.5814550019101601E-2</v>
      </c>
      <c r="O131" s="18">
        <f>Price!J131/Price!J130-1</f>
        <v>-1.4552443712246066E-2</v>
      </c>
      <c r="P131" s="18">
        <f>Price!K131/Price!K130-1</f>
        <v>9.2621179376362051E-4</v>
      </c>
      <c r="Q131" s="51"/>
      <c r="R131" s="51"/>
      <c r="S131" s="52">
        <f t="shared" si="8"/>
        <v>-1.4542545128369356E-2</v>
      </c>
      <c r="T131" s="53">
        <f t="shared" si="9"/>
        <v>-1454.2545128369356</v>
      </c>
      <c r="U131" s="5">
        <f t="shared" ref="U131:U194" si="12">_xlfn.STDEV.S(G131:P131)</f>
        <v>1.7102454830481381E-2</v>
      </c>
      <c r="V131" s="6">
        <f t="shared" ref="V131:V194" si="13">U131*NORMSINV(V$1)</f>
        <v>3.9786259435769869E-2</v>
      </c>
      <c r="W131" s="52"/>
      <c r="X131" s="52" t="str">
        <f t="shared" si="10"/>
        <v>0</v>
      </c>
      <c r="Y131" s="6"/>
      <c r="Z131" s="61">
        <f t="shared" si="11"/>
        <v>-6.6309506697440736E-3</v>
      </c>
    </row>
    <row r="132" spans="6:26" ht="15.6" x14ac:dyDescent="0.3">
      <c r="F132" s="51">
        <v>131</v>
      </c>
      <c r="G132" s="18">
        <f>Price!B132/Price!B131-1</f>
        <v>1.7932394871336133E-3</v>
      </c>
      <c r="H132" s="18">
        <f>Price!C132/Price!C131-1</f>
        <v>9.2049638619937646E-3</v>
      </c>
      <c r="I132" s="18">
        <f>Price!D132/Price!D131-1</f>
        <v>-3.8916114153935144E-3</v>
      </c>
      <c r="J132" s="18">
        <f>Price!E132/Price!E131-1</f>
        <v>2.3309323729491682E-2</v>
      </c>
      <c r="K132" s="18">
        <f>Price!F132/Price!F131-1</f>
        <v>9.5290166367256735E-3</v>
      </c>
      <c r="L132" s="18">
        <f>Price!G132/Price!G131-1</f>
        <v>1.4326647564469885E-2</v>
      </c>
      <c r="M132" s="18">
        <f>Price!H132/Price!H131-1</f>
        <v>-1.485673859214709E-2</v>
      </c>
      <c r="N132" s="18">
        <f>Price!I132/Price!I131-1</f>
        <v>5.5462184873951159E-3</v>
      </c>
      <c r="O132" s="18">
        <f>Price!J132/Price!J131-1</f>
        <v>1.7553636110337223E-2</v>
      </c>
      <c r="P132" s="18">
        <f>Price!K132/Price!K131-1</f>
        <v>-9.2535471930910163E-4</v>
      </c>
      <c r="Q132" s="51"/>
      <c r="R132" s="51"/>
      <c r="S132" s="52">
        <f t="shared" ref="S132:S195" si="14">SUM(G132:P132)/10</f>
        <v>6.158934115069725E-3</v>
      </c>
      <c r="T132" s="53">
        <f t="shared" ref="T132:T195" si="15">S132*$B$6</f>
        <v>615.89341150697248</v>
      </c>
      <c r="U132" s="5">
        <f t="shared" si="12"/>
        <v>1.1173461698801807E-2</v>
      </c>
      <c r="V132" s="6">
        <f t="shared" si="13"/>
        <v>2.5993358868684344E-2</v>
      </c>
      <c r="W132" s="52"/>
      <c r="X132" s="52" t="str">
        <f t="shared" ref="X132:X195" si="16">IF(T132&lt;$B$8,"1", "0")</f>
        <v>0</v>
      </c>
      <c r="Y132" s="6"/>
      <c r="Z132" s="61">
        <f t="shared" ref="Z132:Z195" si="17">SMALL($S$3:$S$457,F131)</f>
        <v>-6.5172941561863372E-3</v>
      </c>
    </row>
    <row r="133" spans="6:26" ht="15.6" x14ac:dyDescent="0.3">
      <c r="F133" s="51">
        <v>132</v>
      </c>
      <c r="G133" s="18">
        <f>Price!B133/Price!B132-1</f>
        <v>-1.9511321936811932E-2</v>
      </c>
      <c r="H133" s="18">
        <f>Price!C133/Price!C132-1</f>
        <v>8.985879332477742E-3</v>
      </c>
      <c r="I133" s="18">
        <f>Price!D133/Price!D132-1</f>
        <v>-7.2348430039070877E-4</v>
      </c>
      <c r="J133" s="18">
        <f>Price!E133/Price!E132-1</f>
        <v>-4.3014957473848869E-2</v>
      </c>
      <c r="K133" s="18">
        <f>Price!F133/Price!F132-1</f>
        <v>8.6137975499678276E-3</v>
      </c>
      <c r="L133" s="18">
        <f>Price!G133/Price!G132-1</f>
        <v>-8.4745762711864181E-3</v>
      </c>
      <c r="M133" s="18">
        <f>Price!H133/Price!H132-1</f>
        <v>2.2980251346498948E-2</v>
      </c>
      <c r="N133" s="18">
        <f>Price!I133/Price!I132-1</f>
        <v>9.9169870187754139E-3</v>
      </c>
      <c r="O133" s="18">
        <f>Price!J133/Price!J132-1</f>
        <v>-4.6002190580503921E-2</v>
      </c>
      <c r="P133" s="18">
        <f>Price!K133/Price!K132-1</f>
        <v>9.8795924668109159E-3</v>
      </c>
      <c r="Q133" s="51"/>
      <c r="R133" s="51"/>
      <c r="S133" s="52">
        <f t="shared" si="14"/>
        <v>-5.7350022848211002E-3</v>
      </c>
      <c r="T133" s="53">
        <f t="shared" si="15"/>
        <v>-573.50022848211006</v>
      </c>
      <c r="U133" s="5">
        <f t="shared" si="12"/>
        <v>2.3498481310839266E-2</v>
      </c>
      <c r="V133" s="6">
        <f t="shared" si="13"/>
        <v>5.4665642040659351E-2</v>
      </c>
      <c r="W133" s="52"/>
      <c r="X133" s="52" t="str">
        <f t="shared" si="16"/>
        <v>0</v>
      </c>
      <c r="Y133" s="6"/>
      <c r="Z133" s="61">
        <f t="shared" si="17"/>
        <v>-6.498758105525004E-3</v>
      </c>
    </row>
    <row r="134" spans="6:26" ht="15.6" x14ac:dyDescent="0.3">
      <c r="F134" s="51">
        <v>133</v>
      </c>
      <c r="G134" s="18">
        <f>Price!B134/Price!B133-1</f>
        <v>-1.4696485623003075E-2</v>
      </c>
      <c r="H134" s="18">
        <f>Price!C134/Price!C133-1</f>
        <v>-3.214142225793637E-3</v>
      </c>
      <c r="I134" s="18">
        <f>Price!D134/Price!D133-1</f>
        <v>-1.3257392927245149E-2</v>
      </c>
      <c r="J134" s="18">
        <f>Price!E134/Price!E133-1</f>
        <v>5.9250178772092266E-3</v>
      </c>
      <c r="K134" s="18">
        <f>Price!F134/Price!F133-1</f>
        <v>1.5865913216906558E-2</v>
      </c>
      <c r="L134" s="18">
        <f>Price!G134/Price!G133-1</f>
        <v>-1.1396011396012096E-3</v>
      </c>
      <c r="M134" s="18">
        <f>Price!H134/Price!H133-1</f>
        <v>-1.0881010881010789E-2</v>
      </c>
      <c r="N134" s="18">
        <f>Price!I134/Price!I133-1</f>
        <v>-5.0201357091631538E-3</v>
      </c>
      <c r="O134" s="18">
        <f>Price!J134/Price!J133-1</f>
        <v>-2.6119402985074536E-2</v>
      </c>
      <c r="P134" s="18">
        <f>Price!K134/Price!K133-1</f>
        <v>-2.6597370834607337E-2</v>
      </c>
      <c r="Q134" s="51"/>
      <c r="R134" s="51"/>
      <c r="S134" s="52">
        <f t="shared" si="14"/>
        <v>-7.9134611231383104E-3</v>
      </c>
      <c r="T134" s="53">
        <f t="shared" si="15"/>
        <v>-791.34611231383099</v>
      </c>
      <c r="U134" s="5">
        <f t="shared" si="12"/>
        <v>1.3321746779935063E-2</v>
      </c>
      <c r="V134" s="6">
        <f t="shared" si="13"/>
        <v>3.0991017300012351E-2</v>
      </c>
      <c r="W134" s="52"/>
      <c r="X134" s="52" t="str">
        <f t="shared" si="16"/>
        <v>0</v>
      </c>
      <c r="Y134" s="6"/>
      <c r="Z134" s="61">
        <f t="shared" si="17"/>
        <v>-6.4960371052122266E-3</v>
      </c>
    </row>
    <row r="135" spans="6:26" ht="15.6" x14ac:dyDescent="0.3">
      <c r="F135" s="51">
        <v>134</v>
      </c>
      <c r="G135" s="18">
        <f>Price!B135/Price!B134-1</f>
        <v>-2.1956642579210706E-2</v>
      </c>
      <c r="H135" s="18">
        <f>Price!C135/Price!C134-1</f>
        <v>-1.0815531371758613E-2</v>
      </c>
      <c r="I135" s="18">
        <f>Price!D135/Price!D134-1</f>
        <v>-4.9078754280124093E-3</v>
      </c>
      <c r="J135" s="18">
        <f>Price!E135/Price!E134-1</f>
        <v>-4.6003859043363571E-2</v>
      </c>
      <c r="K135" s="18">
        <f>Price!F135/Price!F134-1</f>
        <v>-5.1598937816976775E-4</v>
      </c>
      <c r="L135" s="18">
        <f>Price!G135/Price!G134-1</f>
        <v>3.4227039361096612E-3</v>
      </c>
      <c r="M135" s="18">
        <f>Price!H135/Price!H134-1</f>
        <v>-1.7743080198722172E-3</v>
      </c>
      <c r="N135" s="18">
        <f>Price!I135/Price!I134-1</f>
        <v>-3.8700377023730304E-2</v>
      </c>
      <c r="O135" s="18">
        <f>Price!J135/Price!J134-1</f>
        <v>-2.3872679045092937E-2</v>
      </c>
      <c r="P135" s="18">
        <f>Price!K135/Price!K134-1</f>
        <v>-4.1143216080401945E-2</v>
      </c>
      <c r="Q135" s="51"/>
      <c r="R135" s="51"/>
      <c r="S135" s="52">
        <f t="shared" si="14"/>
        <v>-1.8626777403350281E-2</v>
      </c>
      <c r="T135" s="53">
        <f t="shared" si="15"/>
        <v>-1862.6777403350281</v>
      </c>
      <c r="U135" s="5">
        <f t="shared" si="12"/>
        <v>1.8395232861300459E-2</v>
      </c>
      <c r="V135" s="6">
        <f t="shared" si="13"/>
        <v>4.2793710859372537E-2</v>
      </c>
      <c r="W135" s="52"/>
      <c r="X135" s="52" t="str">
        <f t="shared" si="16"/>
        <v>0</v>
      </c>
      <c r="Y135" s="6"/>
      <c r="Z135" s="61">
        <f t="shared" si="17"/>
        <v>-6.4268060879950515E-3</v>
      </c>
    </row>
    <row r="136" spans="6:26" ht="15.6" x14ac:dyDescent="0.3">
      <c r="F136" s="51">
        <v>135</v>
      </c>
      <c r="G136" s="18">
        <f>Price!B136/Price!B135-1</f>
        <v>1.0987970067253938E-2</v>
      </c>
      <c r="H136" s="18">
        <f>Price!C136/Price!C135-1</f>
        <v>-1.691001697792871E-2</v>
      </c>
      <c r="I136" s="18">
        <f>Price!D136/Price!D135-1</f>
        <v>4.0964131806187076E-4</v>
      </c>
      <c r="J136" s="18">
        <f>Price!E136/Price!E135-1</f>
        <v>3.4170747285501513E-2</v>
      </c>
      <c r="K136" s="18">
        <f>Price!F136/Price!F135-1</f>
        <v>1.6117253015688338E-3</v>
      </c>
      <c r="L136" s="18">
        <f>Price!G136/Price!G135-1</f>
        <v>-1.743414819025968E-2</v>
      </c>
      <c r="M136" s="18">
        <f>Price!H136/Price!H135-1</f>
        <v>3.554923569142332E-4</v>
      </c>
      <c r="N136" s="18">
        <f>Price!I136/Price!I135-1</f>
        <v>1.4592225170146467E-2</v>
      </c>
      <c r="O136" s="18">
        <f>Price!J136/Price!J135-1</f>
        <v>-4.6195652173913082E-2</v>
      </c>
      <c r="P136" s="18">
        <f>Price!K136/Price!K135-1</f>
        <v>5.2407468064197271E-3</v>
      </c>
      <c r="Q136" s="51"/>
      <c r="R136" s="51"/>
      <c r="S136" s="52">
        <f t="shared" si="14"/>
        <v>-1.317126903623489E-3</v>
      </c>
      <c r="T136" s="53">
        <f t="shared" si="15"/>
        <v>-131.71269036234889</v>
      </c>
      <c r="U136" s="5">
        <f t="shared" si="12"/>
        <v>2.1700624676905252E-2</v>
      </c>
      <c r="V136" s="6">
        <f t="shared" si="13"/>
        <v>5.0483202082476739E-2</v>
      </c>
      <c r="W136" s="52"/>
      <c r="X136" s="52" t="str">
        <f t="shared" si="16"/>
        <v>0</v>
      </c>
      <c r="Y136" s="6"/>
      <c r="Z136" s="61">
        <f t="shared" si="17"/>
        <v>-6.4083736083812241E-3</v>
      </c>
    </row>
    <row r="137" spans="6:26" ht="15.6" x14ac:dyDescent="0.3">
      <c r="F137" s="51">
        <v>136</v>
      </c>
      <c r="G137" s="18">
        <f>Price!B137/Price!B136-1</f>
        <v>-4.6847184484212212E-3</v>
      </c>
      <c r="H137" s="18">
        <f>Price!C137/Price!C136-1</f>
        <v>9.8784194528875879E-3</v>
      </c>
      <c r="I137" s="18">
        <f>Price!D137/Price!D136-1</f>
        <v>1.9343531955318349E-2</v>
      </c>
      <c r="J137" s="18">
        <f>Price!E137/Price!E136-1</f>
        <v>2.2954194544518636E-2</v>
      </c>
      <c r="K137" s="18">
        <f>Price!F137/Price!F136-1</f>
        <v>4.4049983657254765E-2</v>
      </c>
      <c r="L137" s="18">
        <f>Price!G137/Price!G136-1</f>
        <v>9.0646094503374908E-3</v>
      </c>
      <c r="M137" s="18">
        <f>Price!H137/Price!H136-1</f>
        <v>1.5991471215351716E-2</v>
      </c>
      <c r="N137" s="18">
        <f>Price!I137/Price!I136-1</f>
        <v>2.8253083963390324E-2</v>
      </c>
      <c r="O137" s="18">
        <f>Price!J137/Price!J136-1</f>
        <v>1.8993352326686086E-3</v>
      </c>
      <c r="P137" s="18">
        <f>Price!K137/Price!K136-1</f>
        <v>-7.1684587813619638E-3</v>
      </c>
      <c r="Q137" s="51"/>
      <c r="R137" s="51"/>
      <c r="S137" s="52">
        <f t="shared" si="14"/>
        <v>1.3958145224194429E-2</v>
      </c>
      <c r="T137" s="53">
        <f t="shared" si="15"/>
        <v>1395.8145224194429</v>
      </c>
      <c r="U137" s="5">
        <f t="shared" si="12"/>
        <v>1.5648305687186455E-2</v>
      </c>
      <c r="V137" s="6">
        <f t="shared" si="13"/>
        <v>3.6403402667727409E-2</v>
      </c>
      <c r="W137" s="52"/>
      <c r="X137" s="52" t="str">
        <f t="shared" si="16"/>
        <v>0</v>
      </c>
      <c r="Y137" s="6"/>
      <c r="Z137" s="61">
        <f t="shared" si="17"/>
        <v>-6.3258358250852798E-3</v>
      </c>
    </row>
    <row r="138" spans="6:26" ht="15.6" x14ac:dyDescent="0.3">
      <c r="F138" s="51">
        <v>137</v>
      </c>
      <c r="G138" s="18">
        <f>Price!B138/Price!B137-1</f>
        <v>2.6357902664031485E-3</v>
      </c>
      <c r="H138" s="18">
        <f>Price!C138/Price!C137-1</f>
        <v>1.299678500581436E-3</v>
      </c>
      <c r="I138" s="18">
        <f>Price!D138/Price!D137-1</f>
        <v>6.5718647063548463E-3</v>
      </c>
      <c r="J138" s="18">
        <f>Price!E138/Price!E137-1</f>
        <v>2.4954719259408398E-2</v>
      </c>
      <c r="K138" s="18">
        <f>Price!F138/Price!F137-1</f>
        <v>1.6074653822998108E-2</v>
      </c>
      <c r="L138" s="18">
        <f>Price!G138/Price!G137-1</f>
        <v>-1.0894495412844152E-2</v>
      </c>
      <c r="M138" s="18">
        <f>Price!H138/Price!H137-1</f>
        <v>-8.7443161944735781E-3</v>
      </c>
      <c r="N138" s="18">
        <f>Price!I138/Price!I137-1</f>
        <v>2.2943387881468436E-2</v>
      </c>
      <c r="O138" s="18">
        <f>Price!J138/Price!J137-1</f>
        <v>1.1374407582938506E-2</v>
      </c>
      <c r="P138" s="18">
        <f>Price!K138/Price!K137-1</f>
        <v>-1.5753199868723367E-2</v>
      </c>
      <c r="Q138" s="51"/>
      <c r="R138" s="51"/>
      <c r="S138" s="52">
        <f t="shared" si="14"/>
        <v>5.0462490544111779E-3</v>
      </c>
      <c r="T138" s="53">
        <f t="shared" si="15"/>
        <v>504.62490544111779</v>
      </c>
      <c r="U138" s="5">
        <f t="shared" si="12"/>
        <v>1.4053092863855483E-2</v>
      </c>
      <c r="V138" s="6">
        <f t="shared" si="13"/>
        <v>3.2692382707528715E-2</v>
      </c>
      <c r="W138" s="52"/>
      <c r="X138" s="52" t="str">
        <f t="shared" si="16"/>
        <v>0</v>
      </c>
      <c r="Y138" s="6"/>
      <c r="Z138" s="61">
        <f t="shared" si="17"/>
        <v>-6.3134202528612017E-3</v>
      </c>
    </row>
    <row r="139" spans="6:26" ht="15.6" x14ac:dyDescent="0.3">
      <c r="F139" s="51">
        <v>138</v>
      </c>
      <c r="G139" s="18">
        <f>Price!B139/Price!B138-1</f>
        <v>-1.3707633086095128E-2</v>
      </c>
      <c r="H139" s="18">
        <f>Price!C139/Price!C138-1</f>
        <v>1.2501707883590729E-2</v>
      </c>
      <c r="I139" s="18">
        <f>Price!D139/Price!D138-1</f>
        <v>-1.4287082561777686E-2</v>
      </c>
      <c r="J139" s="18">
        <f>Price!E139/Price!E138-1</f>
        <v>-3.4753583349695583E-2</v>
      </c>
      <c r="K139" s="18">
        <f>Price!F139/Price!F138-1</f>
        <v>-2.7611542335722605E-3</v>
      </c>
      <c r="L139" s="18">
        <f>Price!G139/Price!G138-1</f>
        <v>1.7391304347825987E-2</v>
      </c>
      <c r="M139" s="18">
        <f>Price!H139/Price!H138-1</f>
        <v>3.6697247706422242E-2</v>
      </c>
      <c r="N139" s="18">
        <f>Price!I139/Price!I138-1</f>
        <v>3.6048208398637982E-2</v>
      </c>
      <c r="O139" s="18">
        <f>Price!J139/Price!J138-1</f>
        <v>-4.5610746641674527E-2</v>
      </c>
      <c r="P139" s="18">
        <f>Price!K139/Price!K138-1</f>
        <v>8.3361120373457442E-3</v>
      </c>
      <c r="Q139" s="51"/>
      <c r="R139" s="51"/>
      <c r="S139" s="52">
        <f t="shared" si="14"/>
        <v>-1.4561949899249971E-5</v>
      </c>
      <c r="T139" s="53">
        <f t="shared" si="15"/>
        <v>-1.4561949899249971</v>
      </c>
      <c r="U139" s="5">
        <f t="shared" si="12"/>
        <v>2.761279051213952E-2</v>
      </c>
      <c r="V139" s="6">
        <f t="shared" si="13"/>
        <v>6.4236956504250875E-2</v>
      </c>
      <c r="W139" s="52"/>
      <c r="X139" s="52" t="str">
        <f t="shared" si="16"/>
        <v>0</v>
      </c>
      <c r="Y139" s="6"/>
      <c r="Z139" s="61">
        <f t="shared" si="17"/>
        <v>-6.0875611639568004E-3</v>
      </c>
    </row>
    <row r="140" spans="6:26" ht="15.6" x14ac:dyDescent="0.3">
      <c r="F140" s="51">
        <v>139</v>
      </c>
      <c r="G140" s="18">
        <f>Price!B140/Price!B139-1</f>
        <v>-3.4745359352689187E-2</v>
      </c>
      <c r="H140" s="18">
        <f>Price!C140/Price!C139-1</f>
        <v>8.3665069833345207E-3</v>
      </c>
      <c r="I140" s="18">
        <f>Price!D140/Price!D139-1</f>
        <v>-5.8705404136099371E-2</v>
      </c>
      <c r="J140" s="18">
        <f>Price!E140/Price!E139-1</f>
        <v>1.9528071602929131E-2</v>
      </c>
      <c r="K140" s="18">
        <f>Price!F140/Price!F139-1</f>
        <v>-1.3927179389675914E-2</v>
      </c>
      <c r="L140" s="18">
        <f>Price!G140/Price!G139-1</f>
        <v>-3.0009496676163372E-2</v>
      </c>
      <c r="M140" s="18">
        <f>Price!H140/Price!H139-1</f>
        <v>-1.123213070115725E-2</v>
      </c>
      <c r="N140" s="18">
        <f>Price!I140/Price!I139-1</f>
        <v>-5.0860719874804339E-2</v>
      </c>
      <c r="O140" s="18">
        <f>Price!J140/Price!J139-1</f>
        <v>-2.6841243862520403E-2</v>
      </c>
      <c r="P140" s="18">
        <f>Price!K140/Price!K139-1</f>
        <v>-1.1904761904761751E-2</v>
      </c>
      <c r="Q140" s="51"/>
      <c r="R140" s="51"/>
      <c r="S140" s="52">
        <f t="shared" si="14"/>
        <v>-2.1033171731160795E-2</v>
      </c>
      <c r="T140" s="53">
        <f t="shared" si="15"/>
        <v>-2103.3171731160796</v>
      </c>
      <c r="U140" s="5">
        <f t="shared" si="12"/>
        <v>2.4382714485455065E-2</v>
      </c>
      <c r="V140" s="6">
        <f t="shared" si="13"/>
        <v>5.6722676006583206E-2</v>
      </c>
      <c r="W140" s="52"/>
      <c r="X140" s="52" t="str">
        <f t="shared" si="16"/>
        <v>0</v>
      </c>
      <c r="Y140" s="6"/>
      <c r="Z140" s="61">
        <f t="shared" si="17"/>
        <v>-6.0094341383071124E-3</v>
      </c>
    </row>
    <row r="141" spans="6:26" ht="15.6" x14ac:dyDescent="0.3">
      <c r="F141" s="51">
        <v>140</v>
      </c>
      <c r="G141" s="18">
        <f>Price!B141/Price!B140-1</f>
        <v>4.3293885601578097E-2</v>
      </c>
      <c r="H141" s="18">
        <f>Price!C141/Price!C140-1</f>
        <v>1.6661090665774481E-2</v>
      </c>
      <c r="I141" s="18">
        <f>Price!D141/Price!D140-1</f>
        <v>7.4427086917624452E-2</v>
      </c>
      <c r="J141" s="18">
        <f>Price!E141/Price!E140-1</f>
        <v>3.1225059856344828E-2</v>
      </c>
      <c r="K141" s="18">
        <f>Price!F141/Price!F140-1</f>
        <v>1.0424198602072776E-2</v>
      </c>
      <c r="L141" s="18">
        <f>Price!G141/Price!G140-1</f>
        <v>5.8938711572351643E-2</v>
      </c>
      <c r="M141" s="18">
        <f>Price!H141/Price!H140-1</f>
        <v>7.641996557659203E-2</v>
      </c>
      <c r="N141" s="18">
        <f>Price!I141/Price!I140-1</f>
        <v>8.4089035449299354E-2</v>
      </c>
      <c r="O141" s="18">
        <f>Price!J141/Price!J140-1</f>
        <v>5.5499495459132131E-2</v>
      </c>
      <c r="P141" s="18">
        <f>Price!K141/Price!K140-1</f>
        <v>4.5850066934404188E-2</v>
      </c>
      <c r="Q141" s="51"/>
      <c r="R141" s="51"/>
      <c r="S141" s="52">
        <f t="shared" si="14"/>
        <v>4.9682859663517397E-2</v>
      </c>
      <c r="T141" s="53">
        <f t="shared" si="15"/>
        <v>4968.2859663517393</v>
      </c>
      <c r="U141" s="5">
        <f t="shared" si="12"/>
        <v>2.5073930581420191E-2</v>
      </c>
      <c r="V141" s="6">
        <f t="shared" si="13"/>
        <v>5.8330685101934482E-2</v>
      </c>
      <c r="W141" s="52"/>
      <c r="X141" s="52" t="str">
        <f t="shared" si="16"/>
        <v>0</v>
      </c>
      <c r="Y141" s="6"/>
      <c r="Z141" s="61">
        <f t="shared" si="17"/>
        <v>-5.8832752308544791E-3</v>
      </c>
    </row>
    <row r="142" spans="6:26" ht="15.6" x14ac:dyDescent="0.3">
      <c r="F142" s="51">
        <v>141</v>
      </c>
      <c r="G142" s="18">
        <f>Price!B142/Price!B141-1</f>
        <v>8.9800548255978274E-3</v>
      </c>
      <c r="H142" s="18">
        <f>Price!C142/Price!C141-1</f>
        <v>1.8428326971172915E-2</v>
      </c>
      <c r="I142" s="18">
        <f>Price!D142/Price!D141-1</f>
        <v>2.7173738991193019E-2</v>
      </c>
      <c r="J142" s="18">
        <f>Price!E142/Price!E141-1</f>
        <v>6.0268936828867137E-2</v>
      </c>
      <c r="K142" s="18">
        <f>Price!F142/Price!F141-1</f>
        <v>-1.6673623948953331E-2</v>
      </c>
      <c r="L142" s="18">
        <f>Price!G142/Price!G141-1</f>
        <v>1.3313609467455745E-2</v>
      </c>
      <c r="M142" s="18">
        <f>Price!H142/Price!H141-1</f>
        <v>-1.9187719859289354E-3</v>
      </c>
      <c r="N142" s="18">
        <f>Price!I142/Price!I141-1</f>
        <v>2.6007604562737541E-2</v>
      </c>
      <c r="O142" s="18">
        <f>Price!J142/Price!J141-1</f>
        <v>-1.3065646908859252E-2</v>
      </c>
      <c r="P142" s="18">
        <f>Price!K142/Price!K141-1</f>
        <v>2.4960000000000093E-2</v>
      </c>
      <c r="Q142" s="51"/>
      <c r="R142" s="51"/>
      <c r="S142" s="52">
        <f t="shared" si="14"/>
        <v>1.4747422880328275E-2</v>
      </c>
      <c r="T142" s="53">
        <f t="shared" si="15"/>
        <v>1474.7422880328274</v>
      </c>
      <c r="U142" s="5">
        <f t="shared" si="12"/>
        <v>2.2472671016577992E-2</v>
      </c>
      <c r="V142" s="6">
        <f t="shared" si="13"/>
        <v>5.2279250443435434E-2</v>
      </c>
      <c r="W142" s="52"/>
      <c r="X142" s="52" t="str">
        <f t="shared" si="16"/>
        <v>0</v>
      </c>
      <c r="Y142" s="6"/>
      <c r="Z142" s="61">
        <f t="shared" si="17"/>
        <v>-5.828980897345193E-3</v>
      </c>
    </row>
    <row r="143" spans="6:26" ht="15.6" x14ac:dyDescent="0.3">
      <c r="F143" s="51">
        <v>142</v>
      </c>
      <c r="G143" s="18">
        <f>Price!B143/Price!B142-1</f>
        <v>5.6211354693647131E-3</v>
      </c>
      <c r="H143" s="18">
        <f>Price!C143/Price!C142-1</f>
        <v>1.8547240532506004E-2</v>
      </c>
      <c r="I143" s="18">
        <f>Price!D143/Price!D142-1</f>
        <v>5.9862503312704263E-3</v>
      </c>
      <c r="J143" s="18">
        <f>Price!E143/Price!E142-1</f>
        <v>-4.6532846715328091E-3</v>
      </c>
      <c r="K143" s="18">
        <f>Price!F143/Price!F142-1</f>
        <v>-3.335476124055492E-3</v>
      </c>
      <c r="L143" s="18">
        <f>Price!G143/Price!G142-1</f>
        <v>1.4963503649635168E-2</v>
      </c>
      <c r="M143" s="18">
        <f>Price!H143/Price!H142-1</f>
        <v>2.9157321371355183E-2</v>
      </c>
      <c r="N143" s="18">
        <f>Price!I143/Price!I142-1</f>
        <v>1.2748295286095335E-2</v>
      </c>
      <c r="O143" s="18">
        <f>Price!J143/Price!J142-1</f>
        <v>3.3257991604778825E-2</v>
      </c>
      <c r="P143" s="18">
        <f>Price!K143/Price!K142-1</f>
        <v>-2.2166718701217669E-2</v>
      </c>
      <c r="Q143" s="51"/>
      <c r="R143" s="51"/>
      <c r="S143" s="52">
        <f t="shared" si="14"/>
        <v>9.012625874819968E-3</v>
      </c>
      <c r="T143" s="53">
        <f t="shared" si="15"/>
        <v>901.26258748199677</v>
      </c>
      <c r="U143" s="5">
        <f t="shared" si="12"/>
        <v>1.6552841257510262E-2</v>
      </c>
      <c r="V143" s="6">
        <f t="shared" si="13"/>
        <v>3.8507667068744512E-2</v>
      </c>
      <c r="W143" s="52"/>
      <c r="X143" s="52" t="str">
        <f t="shared" si="16"/>
        <v>0</v>
      </c>
      <c r="Y143" s="6"/>
      <c r="Z143" s="61">
        <f t="shared" si="17"/>
        <v>-5.8253268041225546E-3</v>
      </c>
    </row>
    <row r="144" spans="6:26" ht="15.6" x14ac:dyDescent="0.3">
      <c r="F144" s="51">
        <v>143</v>
      </c>
      <c r="G144" s="18">
        <f>Price!B144/Price!B143-1</f>
        <v>-1.816657350475126E-2</v>
      </c>
      <c r="H144" s="18">
        <f>Price!C144/Price!C143-1</f>
        <v>-5.2661633145104636E-3</v>
      </c>
      <c r="I144" s="18">
        <f>Price!D144/Price!D143-1</f>
        <v>2.2934713548525831E-3</v>
      </c>
      <c r="J144" s="18">
        <f>Price!E144/Price!E143-1</f>
        <v>-1.2466770556421425E-2</v>
      </c>
      <c r="K144" s="18">
        <f>Price!F144/Price!F143-1</f>
        <v>-1.0782261597624521E-2</v>
      </c>
      <c r="L144" s="18">
        <f>Price!G144/Price!G143-1</f>
        <v>7.7310320028765034E-3</v>
      </c>
      <c r="M144" s="18">
        <f>Price!H144/Price!H143-1</f>
        <v>-4.078455790784552E-2</v>
      </c>
      <c r="N144" s="18">
        <f>Price!I144/Price!I143-1</f>
        <v>-1.414910226385635E-2</v>
      </c>
      <c r="O144" s="18">
        <f>Price!J144/Price!J143-1</f>
        <v>9.6875000000000711E-3</v>
      </c>
      <c r="P144" s="18">
        <f>Price!K144/Price!K143-1</f>
        <v>-1.5964240102170901E-3</v>
      </c>
      <c r="Q144" s="51"/>
      <c r="R144" s="51"/>
      <c r="S144" s="52">
        <f t="shared" si="14"/>
        <v>-8.3499849797497479E-3</v>
      </c>
      <c r="T144" s="53">
        <f t="shared" si="15"/>
        <v>-834.99849797497484</v>
      </c>
      <c r="U144" s="5">
        <f t="shared" si="12"/>
        <v>1.4746804782999699E-2</v>
      </c>
      <c r="V144" s="6">
        <f t="shared" si="13"/>
        <v>3.4306197955826651E-2</v>
      </c>
      <c r="W144" s="52"/>
      <c r="X144" s="52" t="str">
        <f t="shared" si="16"/>
        <v>0</v>
      </c>
      <c r="Y144" s="6"/>
      <c r="Z144" s="61">
        <f t="shared" si="17"/>
        <v>-5.7920581659770768E-3</v>
      </c>
    </row>
    <row r="145" spans="6:26" ht="15.6" x14ac:dyDescent="0.3">
      <c r="F145" s="51">
        <v>144</v>
      </c>
      <c r="G145" s="18">
        <f>Price!B145/Price!B144-1</f>
        <v>-9.2039092893064778E-3</v>
      </c>
      <c r="H145" s="18">
        <f>Price!C145/Price!C144-1</f>
        <v>6.3783645873227712E-5</v>
      </c>
      <c r="I145" s="18">
        <f>Price!D145/Price!D144-1</f>
        <v>2.3577977396063599E-2</v>
      </c>
      <c r="J145" s="18">
        <f>Price!E145/Price!E144-1</f>
        <v>-1.5594541910331383E-2</v>
      </c>
      <c r="K145" s="18">
        <f>Price!F145/Price!F144-1</f>
        <v>-1.2843540093005035E-2</v>
      </c>
      <c r="L145" s="18">
        <f>Price!G145/Price!G144-1</f>
        <v>1.2488849241748534E-2</v>
      </c>
      <c r="M145" s="18">
        <f>Price!H145/Price!H144-1</f>
        <v>6.4913988964621083E-3</v>
      </c>
      <c r="N145" s="18">
        <f>Price!I145/Price!I144-1</f>
        <v>1.6777194892606095E-2</v>
      </c>
      <c r="O145" s="18">
        <f>Price!J145/Price!J144-1</f>
        <v>2.6617146394305014E-2</v>
      </c>
      <c r="P145" s="18">
        <f>Price!K145/Price!K144-1</f>
        <v>2.2705468500159975E-2</v>
      </c>
      <c r="Q145" s="51"/>
      <c r="R145" s="51"/>
      <c r="S145" s="52">
        <f t="shared" si="14"/>
        <v>7.1079827674575659E-3</v>
      </c>
      <c r="T145" s="53">
        <f t="shared" si="15"/>
        <v>710.79827674575654</v>
      </c>
      <c r="U145" s="5">
        <f t="shared" si="12"/>
        <v>1.5801349335511201E-2</v>
      </c>
      <c r="V145" s="6">
        <f t="shared" si="13"/>
        <v>3.6759435433643135E-2</v>
      </c>
      <c r="W145" s="52"/>
      <c r="X145" s="52" t="str">
        <f t="shared" si="16"/>
        <v>0</v>
      </c>
      <c r="Y145" s="6"/>
      <c r="Z145" s="61">
        <f t="shared" si="17"/>
        <v>-5.7606262357542517E-3</v>
      </c>
    </row>
    <row r="146" spans="6:26" ht="15.6" x14ac:dyDescent="0.3">
      <c r="F146" s="51">
        <v>145</v>
      </c>
      <c r="G146" s="18">
        <f>Price!B146/Price!B145-1</f>
        <v>5.4587243823023268E-3</v>
      </c>
      <c r="H146" s="18">
        <f>Price!C146/Price!C145-1</f>
        <v>-1.517953951144857E-2</v>
      </c>
      <c r="I146" s="18">
        <f>Price!D146/Price!D145-1</f>
        <v>2.0995710228990383E-3</v>
      </c>
      <c r="J146" s="18">
        <f>Price!E146/Price!E145-1</f>
        <v>-7.7322017916078289E-3</v>
      </c>
      <c r="K146" s="18">
        <f>Price!F146/Price!F145-1</f>
        <v>1.7098277709927556E-2</v>
      </c>
      <c r="L146" s="18">
        <f>Price!G146/Price!G145-1</f>
        <v>-1.603524229074893E-2</v>
      </c>
      <c r="M146" s="18">
        <f>Price!H146/Price!H145-1</f>
        <v>-9.6742986133513398E-4</v>
      </c>
      <c r="N146" s="18">
        <f>Price!I146/Price!I145-1</f>
        <v>9.3940131418837058E-3</v>
      </c>
      <c r="O146" s="18">
        <f>Price!J146/Price!J145-1</f>
        <v>2.381670183901119E-2</v>
      </c>
      <c r="P146" s="18">
        <f>Price!K146/Price!K145-1</f>
        <v>-7.1919949968730634E-3</v>
      </c>
      <c r="Q146" s="51"/>
      <c r="R146" s="51"/>
      <c r="S146" s="52">
        <f t="shared" si="14"/>
        <v>1.076087964401029E-3</v>
      </c>
      <c r="T146" s="53">
        <f t="shared" si="15"/>
        <v>107.60879644010289</v>
      </c>
      <c r="U146" s="5">
        <f t="shared" si="12"/>
        <v>1.320965623051454E-2</v>
      </c>
      <c r="V146" s="6">
        <f t="shared" si="13"/>
        <v>3.0730255688667846E-2</v>
      </c>
      <c r="W146" s="52"/>
      <c r="X146" s="52" t="str">
        <f t="shared" si="16"/>
        <v>0</v>
      </c>
      <c r="Y146" s="6"/>
      <c r="Z146" s="61">
        <f t="shared" si="17"/>
        <v>-5.7350022848211002E-3</v>
      </c>
    </row>
    <row r="147" spans="6:26" ht="15.6" x14ac:dyDescent="0.3">
      <c r="F147" s="51">
        <v>146</v>
      </c>
      <c r="G147" s="18">
        <f>Price!B147/Price!B146-1</f>
        <v>-4.0003809886656194E-3</v>
      </c>
      <c r="H147" s="18">
        <f>Price!C147/Price!C146-1</f>
        <v>1.6190661226604952E-3</v>
      </c>
      <c r="I147" s="18">
        <f>Price!D147/Price!D146-1</f>
        <v>4.6274663491250312E-3</v>
      </c>
      <c r="J147" s="18">
        <f>Price!E147/Price!E146-1</f>
        <v>4.846526655896799E-3</v>
      </c>
      <c r="K147" s="18">
        <f>Price!F147/Price!F146-1</f>
        <v>6.4694782757861446E-3</v>
      </c>
      <c r="L147" s="18">
        <f>Price!G147/Price!G146-1</f>
        <v>-2.614613180515768E-2</v>
      </c>
      <c r="M147" s="18">
        <f>Price!H147/Price!H146-1</f>
        <v>2.2595222724338226E-2</v>
      </c>
      <c r="N147" s="18">
        <f>Price!I147/Price!I146-1</f>
        <v>-6.2686855048710299E-4</v>
      </c>
      <c r="O147" s="18">
        <f>Price!J147/Price!J146-1</f>
        <v>-1.2661955241460521E-2</v>
      </c>
      <c r="P147" s="18">
        <f>Price!K147/Price!K146-1</f>
        <v>4.4094488188974879E-3</v>
      </c>
      <c r="Q147" s="51"/>
      <c r="R147" s="51"/>
      <c r="S147" s="52">
        <f t="shared" si="14"/>
        <v>1.1318723609332615E-4</v>
      </c>
      <c r="T147" s="53">
        <f t="shared" si="15"/>
        <v>11.318723609332615</v>
      </c>
      <c r="U147" s="5">
        <f t="shared" si="12"/>
        <v>1.2821762472874414E-2</v>
      </c>
      <c r="V147" s="6">
        <f t="shared" si="13"/>
        <v>2.9827879870228027E-2</v>
      </c>
      <c r="W147" s="52"/>
      <c r="X147" s="52" t="str">
        <f t="shared" si="16"/>
        <v>0</v>
      </c>
      <c r="Y147" s="6"/>
      <c r="Z147" s="61">
        <f t="shared" si="17"/>
        <v>-5.6255226682169531E-3</v>
      </c>
    </row>
    <row r="148" spans="6:26" ht="15.6" x14ac:dyDescent="0.3">
      <c r="F148" s="51">
        <v>147</v>
      </c>
      <c r="G148" s="18">
        <f>Price!B148/Price!B147-1</f>
        <v>-7.1722291288132123E-3</v>
      </c>
      <c r="H148" s="18">
        <f>Price!C148/Price!C147-1</f>
        <v>-5.366610629768509E-3</v>
      </c>
      <c r="I148" s="18">
        <f>Price!D148/Price!D147-1</f>
        <v>-4.1260315078769372E-3</v>
      </c>
      <c r="J148" s="18">
        <f>Price!E148/Price!E147-1</f>
        <v>-4.8231511254021031E-3</v>
      </c>
      <c r="K148" s="18">
        <f>Price!F148/Price!F147-1</f>
        <v>-3.1043802196197845E-3</v>
      </c>
      <c r="L148" s="18">
        <f>Price!G148/Price!G147-1</f>
        <v>-4.9650606840748734E-3</v>
      </c>
      <c r="M148" s="18">
        <f>Price!H148/Price!H147-1</f>
        <v>-1.9570707070707072E-2</v>
      </c>
      <c r="N148" s="18">
        <f>Price!I148/Price!I147-1</f>
        <v>-6.3208685162846612E-3</v>
      </c>
      <c r="O148" s="18">
        <f>Price!J148/Price!J147-1</f>
        <v>-6.8595287801969107E-3</v>
      </c>
      <c r="P148" s="18">
        <f>Price!K148/Price!K147-1</f>
        <v>-1.3797428661022182E-2</v>
      </c>
      <c r="Q148" s="51"/>
      <c r="R148" s="51"/>
      <c r="S148" s="52">
        <f t="shared" si="14"/>
        <v>-7.6105996323766242E-3</v>
      </c>
      <c r="T148" s="53">
        <f t="shared" si="15"/>
        <v>-761.05996323766237</v>
      </c>
      <c r="U148" s="5">
        <f t="shared" si="12"/>
        <v>5.1206896931449775E-3</v>
      </c>
      <c r="V148" s="6">
        <f t="shared" si="13"/>
        <v>1.1912505581270664E-2</v>
      </c>
      <c r="W148" s="52"/>
      <c r="X148" s="52" t="str">
        <f t="shared" si="16"/>
        <v>0</v>
      </c>
      <c r="Y148" s="6"/>
      <c r="Z148" s="61">
        <f t="shared" si="17"/>
        <v>-5.5892842167761247E-3</v>
      </c>
    </row>
    <row r="149" spans="6:26" ht="15.6" x14ac:dyDescent="0.3">
      <c r="F149" s="51">
        <v>148</v>
      </c>
      <c r="G149" s="18">
        <f>Price!B149/Price!B148-1</f>
        <v>-2.93777692159507E-2</v>
      </c>
      <c r="H149" s="18">
        <f>Price!C149/Price!C148-1</f>
        <v>-2.7367873626730765E-2</v>
      </c>
      <c r="I149" s="18">
        <f>Price!D149/Price!D148-1</f>
        <v>-1.0048964218455692E-2</v>
      </c>
      <c r="J149" s="18">
        <f>Price!E149/Price!E148-1</f>
        <v>-1.9005986885869408E-3</v>
      </c>
      <c r="K149" s="18">
        <f>Price!F149/Price!F148-1</f>
        <v>1.8317925922306522E-4</v>
      </c>
      <c r="L149" s="18">
        <f>Price!G149/Price!G148-1</f>
        <v>-2.1992238033635148E-2</v>
      </c>
      <c r="M149" s="18">
        <f>Price!H149/Price!H148-1</f>
        <v>3.638119768190573E-2</v>
      </c>
      <c r="N149" s="18">
        <f>Price!I149/Price!I148-1</f>
        <v>-6.7009808682141347E-3</v>
      </c>
      <c r="O149" s="18">
        <f>Price!J149/Price!J148-1</f>
        <v>-6.3063063063063529E-3</v>
      </c>
      <c r="P149" s="18">
        <f>Price!K149/Price!K148-1</f>
        <v>-2.2257551669315756E-3</v>
      </c>
      <c r="Q149" s="51"/>
      <c r="R149" s="51"/>
      <c r="S149" s="52">
        <f t="shared" si="14"/>
        <v>-6.9356109183682513E-3</v>
      </c>
      <c r="T149" s="53">
        <f t="shared" si="15"/>
        <v>-693.56109183682509</v>
      </c>
      <c r="U149" s="5">
        <f t="shared" si="12"/>
        <v>1.8656339593078969E-2</v>
      </c>
      <c r="V149" s="6">
        <f t="shared" si="13"/>
        <v>4.3401135949743222E-2</v>
      </c>
      <c r="W149" s="52"/>
      <c r="X149" s="52" t="str">
        <f t="shared" si="16"/>
        <v>0</v>
      </c>
      <c r="Y149" s="6"/>
      <c r="Z149" s="61">
        <f t="shared" si="17"/>
        <v>-5.5490133526289506E-3</v>
      </c>
    </row>
    <row r="150" spans="6:26" ht="15.6" x14ac:dyDescent="0.3">
      <c r="F150" s="51">
        <v>149</v>
      </c>
      <c r="G150" s="18">
        <f>Price!B150/Price!B149-1</f>
        <v>1.0915947206509014E-3</v>
      </c>
      <c r="H150" s="18">
        <f>Price!C150/Price!C149-1</f>
        <v>-7.4856302633338201E-3</v>
      </c>
      <c r="I150" s="18">
        <f>Price!D150/Price!D149-1</f>
        <v>-2.0210628842758926E-2</v>
      </c>
      <c r="J150" s="18">
        <f>Price!E150/Price!E149-1</f>
        <v>8.2833476149672958E-3</v>
      </c>
      <c r="K150" s="18">
        <f>Price!F150/Price!F149-1</f>
        <v>5.8240336011330385E-3</v>
      </c>
      <c r="L150" s="18">
        <f>Price!G150/Price!G149-1</f>
        <v>4.346182917611463E-3</v>
      </c>
      <c r="M150" s="18">
        <f>Price!H150/Price!H149-1</f>
        <v>6.5237651444549627E-3</v>
      </c>
      <c r="N150" s="18">
        <f>Price!I150/Price!I149-1</f>
        <v>-1.5496675791943582E-2</v>
      </c>
      <c r="O150" s="18">
        <f>Price!J150/Price!J149-1</f>
        <v>-3.6869144756724093E-2</v>
      </c>
      <c r="P150" s="18">
        <f>Price!K150/Price!K149-1</f>
        <v>-2.1032504780114758E-2</v>
      </c>
      <c r="Q150" s="51"/>
      <c r="R150" s="51"/>
      <c r="S150" s="52">
        <f t="shared" si="14"/>
        <v>-7.5025660436057514E-3</v>
      </c>
      <c r="T150" s="53">
        <f t="shared" si="15"/>
        <v>-750.25660436057512</v>
      </c>
      <c r="U150" s="5">
        <f t="shared" si="12"/>
        <v>1.530664296976926E-2</v>
      </c>
      <c r="V150" s="6">
        <f t="shared" si="13"/>
        <v>3.5608576331424897E-2</v>
      </c>
      <c r="W150" s="52"/>
      <c r="X150" s="52" t="str">
        <f t="shared" si="16"/>
        <v>0</v>
      </c>
      <c r="Y150" s="6"/>
      <c r="Z150" s="61">
        <f t="shared" si="17"/>
        <v>-5.5374802915915122E-3</v>
      </c>
    </row>
    <row r="151" spans="6:26" ht="15.6" x14ac:dyDescent="0.3">
      <c r="F151" s="51">
        <v>150</v>
      </c>
      <c r="G151" s="18">
        <f>Price!B151/Price!B150-1</f>
        <v>1.0408406026962691E-2</v>
      </c>
      <c r="H151" s="18">
        <f>Price!C151/Price!C150-1</f>
        <v>9.8989898989898517E-3</v>
      </c>
      <c r="I151" s="18">
        <f>Price!D151/Price!D150-1</f>
        <v>2.5877601739670686E-2</v>
      </c>
      <c r="J151" s="18">
        <f>Price!E151/Price!E150-1</f>
        <v>1.369216241737492E-2</v>
      </c>
      <c r="K151" s="18">
        <f>Price!F151/Price!F150-1</f>
        <v>-3.5324536593064337E-3</v>
      </c>
      <c r="L151" s="18">
        <f>Price!G151/Price!G150-1</f>
        <v>1.3546566321731124E-2</v>
      </c>
      <c r="M151" s="18">
        <f>Price!H151/Price!H150-1</f>
        <v>6.820987654320998E-2</v>
      </c>
      <c r="N151" s="18">
        <f>Price!I151/Price!I150-1</f>
        <v>3.3020507473062288E-2</v>
      </c>
      <c r="O151" s="18">
        <f>Price!J151/Price!J150-1</f>
        <v>1.2237213680577508E-2</v>
      </c>
      <c r="P151" s="18">
        <f>Price!K151/Price!K150-1</f>
        <v>-3.2552083333333703E-3</v>
      </c>
      <c r="Q151" s="51"/>
      <c r="R151" s="51"/>
      <c r="S151" s="52">
        <f t="shared" si="14"/>
        <v>1.8010366210893924E-2</v>
      </c>
      <c r="T151" s="53">
        <f t="shared" si="15"/>
        <v>1801.0366210893924</v>
      </c>
      <c r="U151" s="5">
        <f t="shared" si="12"/>
        <v>2.086728494754498E-2</v>
      </c>
      <c r="V151" s="6">
        <f t="shared" si="13"/>
        <v>4.8544563974725702E-2</v>
      </c>
      <c r="W151" s="52"/>
      <c r="X151" s="52" t="str">
        <f t="shared" si="16"/>
        <v>0</v>
      </c>
      <c r="Y151" s="6"/>
      <c r="Z151" s="61">
        <f t="shared" si="17"/>
        <v>-5.5136950938352693E-3</v>
      </c>
    </row>
    <row r="152" spans="6:26" ht="15.6" x14ac:dyDescent="0.3">
      <c r="F152" s="51">
        <v>151</v>
      </c>
      <c r="G152" s="18">
        <f>Price!B152/Price!B151-1</f>
        <v>-9.0258020209947887E-3</v>
      </c>
      <c r="H152" s="18">
        <f>Price!C152/Price!C151-1</f>
        <v>1.2069080482763228E-2</v>
      </c>
      <c r="I152" s="18">
        <f>Price!D152/Price!D151-1</f>
        <v>7.7067498410199331E-3</v>
      </c>
      <c r="J152" s="18">
        <f>Price!E152/Price!E151-1</f>
        <v>-2.8132277596646493E-2</v>
      </c>
      <c r="K152" s="18">
        <f>Price!F152/Price!F151-1</f>
        <v>-2.5180294318292384E-2</v>
      </c>
      <c r="L152" s="18">
        <f>Price!G152/Price!G151-1</f>
        <v>1.856320772229525E-3</v>
      </c>
      <c r="M152" s="18">
        <f>Price!H152/Price!H151-1</f>
        <v>-9.8237503611673382E-3</v>
      </c>
      <c r="N152" s="18">
        <f>Price!I152/Price!I151-1</f>
        <v>9.1328590655637143E-4</v>
      </c>
      <c r="O152" s="18">
        <f>Price!J152/Price!J151-1</f>
        <v>1.7978921264723891E-2</v>
      </c>
      <c r="P152" s="18">
        <f>Price!K152/Price!K151-1</f>
        <v>-1.6329196603527274E-3</v>
      </c>
      <c r="Q152" s="51"/>
      <c r="R152" s="51"/>
      <c r="S152" s="52">
        <f t="shared" si="14"/>
        <v>-3.3270685690160785E-3</v>
      </c>
      <c r="T152" s="53">
        <f t="shared" si="15"/>
        <v>-332.70685690160786</v>
      </c>
      <c r="U152" s="5">
        <f t="shared" si="12"/>
        <v>1.5011086038918398E-2</v>
      </c>
      <c r="V152" s="6">
        <f t="shared" si="13"/>
        <v>3.4921008093681961E-2</v>
      </c>
      <c r="W152" s="52"/>
      <c r="X152" s="52" t="str">
        <f t="shared" si="16"/>
        <v>0</v>
      </c>
      <c r="Y152" s="6"/>
      <c r="Z152" s="61">
        <f t="shared" si="17"/>
        <v>-5.4573813507312165E-3</v>
      </c>
    </row>
    <row r="153" spans="6:26" ht="15.6" x14ac:dyDescent="0.3">
      <c r="F153" s="51">
        <v>152</v>
      </c>
      <c r="G153" s="18">
        <f>Price!B153/Price!B152-1</f>
        <v>2.6334026334026372E-2</v>
      </c>
      <c r="H153" s="18">
        <f>Price!C153/Price!C152-1</f>
        <v>1.9765449993403017E-4</v>
      </c>
      <c r="I153" s="18">
        <f>Price!D153/Price!D152-1</f>
        <v>-1.6362407031778159E-2</v>
      </c>
      <c r="J153" s="18">
        <f>Price!E153/Price!E152-1</f>
        <v>6.9011789514041855E-3</v>
      </c>
      <c r="K153" s="18">
        <f>Price!F153/Price!F152-1</f>
        <v>1.2759150722935209E-2</v>
      </c>
      <c r="L153" s="18">
        <f>Price!G153/Price!G152-1</f>
        <v>8.7085417824717126E-3</v>
      </c>
      <c r="M153" s="18">
        <f>Price!H153/Price!H152-1</f>
        <v>1.2255617157864052E-2</v>
      </c>
      <c r="N153" s="18">
        <f>Price!I153/Price!I152-1</f>
        <v>2.4348076646016237E-2</v>
      </c>
      <c r="O153" s="18">
        <f>Price!J153/Price!J152-1</f>
        <v>-9.1352009744205542E-4</v>
      </c>
      <c r="P153" s="18">
        <f>Price!K153/Price!K152-1</f>
        <v>-5.2338894340856479E-3</v>
      </c>
      <c r="Q153" s="51"/>
      <c r="R153" s="51"/>
      <c r="S153" s="52">
        <f t="shared" si="14"/>
        <v>6.8994429531345934E-3</v>
      </c>
      <c r="T153" s="53">
        <f t="shared" si="15"/>
        <v>689.94429531345929</v>
      </c>
      <c r="U153" s="5">
        <f t="shared" si="12"/>
        <v>1.3092590132609576E-2</v>
      </c>
      <c r="V153" s="6">
        <f t="shared" si="13"/>
        <v>3.0457919220684377E-2</v>
      </c>
      <c r="W153" s="52"/>
      <c r="X153" s="52" t="str">
        <f t="shared" si="16"/>
        <v>0</v>
      </c>
      <c r="Y153" s="6"/>
      <c r="Z153" s="61">
        <f t="shared" si="17"/>
        <v>-5.3358625661614869E-3</v>
      </c>
    </row>
    <row r="154" spans="6:26" ht="15.6" x14ac:dyDescent="0.3">
      <c r="F154" s="51">
        <v>153</v>
      </c>
      <c r="G154" s="18">
        <f>Price!B154/Price!B153-1</f>
        <v>5.4017555705603293E-3</v>
      </c>
      <c r="H154" s="18">
        <f>Price!C154/Price!C153-1</f>
        <v>9.0244384427904389E-3</v>
      </c>
      <c r="I154" s="18">
        <f>Price!D154/Price!D153-1</f>
        <v>-3.1313964500656599E-3</v>
      </c>
      <c r="J154" s="18">
        <f>Price!E154/Price!E153-1</f>
        <v>4.0932889100429026E-3</v>
      </c>
      <c r="K154" s="18">
        <f>Price!F154/Price!F153-1</f>
        <v>8.6374966066977699E-3</v>
      </c>
      <c r="L154" s="18">
        <f>Price!G154/Price!G153-1</f>
        <v>9.1844232182218821E-3</v>
      </c>
      <c r="M154" s="18">
        <f>Price!H154/Price!H153-1</f>
        <v>-3.055635629864506E-2</v>
      </c>
      <c r="N154" s="18">
        <f>Price!I154/Price!I153-1</f>
        <v>-1.969057665260121E-3</v>
      </c>
      <c r="O154" s="18">
        <f>Price!J154/Price!J153-1</f>
        <v>-1.1886619932947373E-2</v>
      </c>
      <c r="P154" s="18">
        <f>Price!K154/Price!K153-1</f>
        <v>1.6441959881616786E-3</v>
      </c>
      <c r="Q154" s="51"/>
      <c r="R154" s="51"/>
      <c r="S154" s="52">
        <f t="shared" si="14"/>
        <v>-9.557831610443213E-4</v>
      </c>
      <c r="T154" s="53">
        <f t="shared" si="15"/>
        <v>-95.578316104432133</v>
      </c>
      <c r="U154" s="5">
        <f t="shared" si="12"/>
        <v>1.2331387618908018E-2</v>
      </c>
      <c r="V154" s="6">
        <f t="shared" si="13"/>
        <v>2.8687097371220212E-2</v>
      </c>
      <c r="W154" s="52"/>
      <c r="X154" s="52" t="str">
        <f t="shared" si="16"/>
        <v>0</v>
      </c>
      <c r="Y154" s="6"/>
      <c r="Z154" s="61">
        <f t="shared" si="17"/>
        <v>-5.2115346530047903E-3</v>
      </c>
    </row>
    <row r="155" spans="6:26" ht="15.6" x14ac:dyDescent="0.3">
      <c r="F155" s="51">
        <v>154</v>
      </c>
      <c r="G155" s="18">
        <f>Price!B155/Price!B154-1</f>
        <v>-1.7941091816175647E-2</v>
      </c>
      <c r="H155" s="18">
        <f>Price!C155/Price!C154-1</f>
        <v>7.3116594855726635E-3</v>
      </c>
      <c r="I155" s="18">
        <f>Price!D155/Price!D154-1</f>
        <v>-1.221250057461587E-2</v>
      </c>
      <c r="J155" s="18">
        <f>Price!E155/Price!E154-1</f>
        <v>2.2373909745923459E-2</v>
      </c>
      <c r="K155" s="18">
        <f>Price!F155/Price!F154-1</f>
        <v>-2.3390668199946174E-2</v>
      </c>
      <c r="L155" s="18">
        <f>Price!G155/Price!G154-1</f>
        <v>-6.3705860939206049E-3</v>
      </c>
      <c r="M155" s="18">
        <f>Price!H155/Price!H154-1</f>
        <v>-2.1112102289622459E-2</v>
      </c>
      <c r="N155" s="18">
        <f>Price!I155/Price!I154-1</f>
        <v>-2.334648628335223E-2</v>
      </c>
      <c r="O155" s="18">
        <f>Price!J155/Price!J154-1</f>
        <v>-2.128315854410856E-2</v>
      </c>
      <c r="P155" s="18">
        <f>Price!K155/Price!K154-1</f>
        <v>-5.909389363099149E-3</v>
      </c>
      <c r="Q155" s="51"/>
      <c r="R155" s="51"/>
      <c r="S155" s="52">
        <f t="shared" si="14"/>
        <v>-1.0188041393334457E-2</v>
      </c>
      <c r="T155" s="53">
        <f t="shared" si="15"/>
        <v>-1018.8041393334457</v>
      </c>
      <c r="U155" s="5">
        <f t="shared" si="12"/>
        <v>1.5105183085487217E-2</v>
      </c>
      <c r="V155" s="6">
        <f t="shared" si="13"/>
        <v>3.5139910557920859E-2</v>
      </c>
      <c r="W155" s="52"/>
      <c r="X155" s="52" t="str">
        <f t="shared" si="16"/>
        <v>0</v>
      </c>
      <c r="Y155" s="6"/>
      <c r="Z155" s="61">
        <f t="shared" si="17"/>
        <v>-5.1956479925774233E-3</v>
      </c>
    </row>
    <row r="156" spans="6:26" ht="15.6" x14ac:dyDescent="0.3">
      <c r="F156" s="51">
        <v>155</v>
      </c>
      <c r="G156" s="18">
        <f>Price!B156/Price!B155-1</f>
        <v>-3.9077764751849209E-4</v>
      </c>
      <c r="H156" s="18">
        <f>Price!C156/Price!C155-1</f>
        <v>-1.4776409591704454E-2</v>
      </c>
      <c r="I156" s="18">
        <f>Price!D156/Price!D155-1</f>
        <v>1.6753536857780915E-3</v>
      </c>
      <c r="J156" s="18">
        <f>Price!E156/Price!E155-1</f>
        <v>-3.8019287833829241E-3</v>
      </c>
      <c r="K156" s="18">
        <f>Price!F156/Price!F155-1</f>
        <v>9.8083427282975588E-3</v>
      </c>
      <c r="L156" s="18">
        <f>Price!G156/Price!G155-1</f>
        <v>1.3372412529767397E-2</v>
      </c>
      <c r="M156" s="18">
        <f>Price!H156/Price!H155-1</f>
        <v>0.1704131227217498</v>
      </c>
      <c r="N156" s="18">
        <f>Price!I156/Price!I155-1</f>
        <v>2.5010821990285592E-3</v>
      </c>
      <c r="O156" s="18">
        <f>Price!J156/Price!J155-1</f>
        <v>1.5127639457926279E-2</v>
      </c>
      <c r="P156" s="18">
        <f>Price!K156/Price!K155-1</f>
        <v>7.9260237780711673E-3</v>
      </c>
      <c r="Q156" s="51"/>
      <c r="R156" s="51"/>
      <c r="S156" s="52">
        <f t="shared" si="14"/>
        <v>2.0185486107801298E-2</v>
      </c>
      <c r="T156" s="53">
        <f t="shared" si="15"/>
        <v>2018.5486107801298</v>
      </c>
      <c r="U156" s="5">
        <f t="shared" si="12"/>
        <v>5.3515104935524339E-2</v>
      </c>
      <c r="V156" s="6">
        <f t="shared" si="13"/>
        <v>0.12449475059582955</v>
      </c>
      <c r="W156" s="52"/>
      <c r="X156" s="52" t="str">
        <f t="shared" si="16"/>
        <v>0</v>
      </c>
      <c r="Y156" s="6"/>
      <c r="Z156" s="61">
        <f t="shared" si="17"/>
        <v>-5.1922736025903473E-3</v>
      </c>
    </row>
    <row r="157" spans="6:26" ht="15.6" x14ac:dyDescent="0.3">
      <c r="F157" s="51">
        <v>156</v>
      </c>
      <c r="G157" s="18">
        <f>Price!B157/Price!B156-1</f>
        <v>1.368256450351657E-3</v>
      </c>
      <c r="H157" s="18">
        <f>Price!C157/Price!C156-1</f>
        <v>-1.1182739113274609E-3</v>
      </c>
      <c r="I157" s="18">
        <f>Price!D157/Price!D156-1</f>
        <v>9.3538995230131317E-3</v>
      </c>
      <c r="J157" s="18">
        <f>Price!E157/Price!E156-1</f>
        <v>1.1263148096434916E-2</v>
      </c>
      <c r="K157" s="18">
        <f>Price!F157/Price!F156-1</f>
        <v>1.8148437596913647E-2</v>
      </c>
      <c r="L157" s="18">
        <f>Price!G157/Price!G156-1</f>
        <v>-7.0498915401303597E-3</v>
      </c>
      <c r="M157" s="18">
        <f>Price!H157/Price!H156-1</f>
        <v>-7.3449260316636455E-2</v>
      </c>
      <c r="N157" s="18">
        <f>Price!I157/Price!I156-1</f>
        <v>9.6435254042124274E-3</v>
      </c>
      <c r="O157" s="18">
        <f>Price!J157/Price!J156-1</f>
        <v>-2.2042843837317694E-2</v>
      </c>
      <c r="P157" s="18">
        <f>Price!K157/Price!K156-1</f>
        <v>4.9148099606814988E-3</v>
      </c>
      <c r="Q157" s="51"/>
      <c r="R157" s="51"/>
      <c r="S157" s="52">
        <f t="shared" si="14"/>
        <v>-4.8968192573804695E-3</v>
      </c>
      <c r="T157" s="53">
        <f t="shared" si="15"/>
        <v>-489.68192573804697</v>
      </c>
      <c r="U157" s="5">
        <f t="shared" si="12"/>
        <v>2.6571891409688277E-2</v>
      </c>
      <c r="V157" s="6">
        <f t="shared" si="13"/>
        <v>6.1815463090172398E-2</v>
      </c>
      <c r="W157" s="52"/>
      <c r="X157" s="52" t="str">
        <f t="shared" si="16"/>
        <v>0</v>
      </c>
      <c r="Y157" s="6"/>
      <c r="Z157" s="61">
        <f t="shared" si="17"/>
        <v>-5.1022698522158348E-3</v>
      </c>
    </row>
    <row r="158" spans="6:26" ht="15.6" x14ac:dyDescent="0.3">
      <c r="F158" s="51">
        <v>157</v>
      </c>
      <c r="G158" s="18">
        <f>Price!B158/Price!B157-1</f>
        <v>6.6367362873318569E-3</v>
      </c>
      <c r="H158" s="18">
        <f>Price!C158/Price!C157-1</f>
        <v>-5.9927560092195575E-3</v>
      </c>
      <c r="I158" s="18">
        <f>Price!D158/Price!D157-1</f>
        <v>-1.0801522032650168E-2</v>
      </c>
      <c r="J158" s="18">
        <f>Price!E158/Price!E157-1</f>
        <v>-4.6851988217967655E-2</v>
      </c>
      <c r="K158" s="18">
        <f>Price!F158/Price!F157-1</f>
        <v>5.9700765144499179E-3</v>
      </c>
      <c r="L158" s="18">
        <f>Price!G158/Price!G157-1</f>
        <v>1.8204988166758973E-4</v>
      </c>
      <c r="M158" s="18">
        <f>Price!H158/Price!H157-1</f>
        <v>2.9411764705882248E-2</v>
      </c>
      <c r="N158" s="18">
        <f>Price!I158/Price!I157-1</f>
        <v>-1.1737312298042313E-2</v>
      </c>
      <c r="O158" s="18">
        <f>Price!J158/Price!J157-1</f>
        <v>-5.0793650793651279E-3</v>
      </c>
      <c r="P158" s="18">
        <f>Price!K158/Price!K157-1</f>
        <v>-1.3694163677861027E-2</v>
      </c>
      <c r="Q158" s="51"/>
      <c r="R158" s="51"/>
      <c r="S158" s="52">
        <f t="shared" si="14"/>
        <v>-5.1956479925774233E-3</v>
      </c>
      <c r="T158" s="53">
        <f t="shared" si="15"/>
        <v>-519.56479925774238</v>
      </c>
      <c r="U158" s="5">
        <f t="shared" si="12"/>
        <v>1.9360942693972469E-2</v>
      </c>
      <c r="V158" s="6">
        <f t="shared" si="13"/>
        <v>4.5040287875549402E-2</v>
      </c>
      <c r="W158" s="52"/>
      <c r="X158" s="52" t="str">
        <f t="shared" si="16"/>
        <v>0</v>
      </c>
      <c r="Y158" s="6"/>
      <c r="Z158" s="61">
        <f t="shared" si="17"/>
        <v>-5.085948099724946E-3</v>
      </c>
    </row>
    <row r="159" spans="6:26" ht="15.6" x14ac:dyDescent="0.3">
      <c r="F159" s="51">
        <v>158</v>
      </c>
      <c r="G159" s="18">
        <f>Price!B159/Price!B158-1</f>
        <v>-4.8477797168896553E-3</v>
      </c>
      <c r="H159" s="18">
        <f>Price!C159/Price!C158-1</f>
        <v>9.2752086921956689E-3</v>
      </c>
      <c r="I159" s="18">
        <f>Price!D159/Price!D158-1</f>
        <v>-9.2443231170119544E-3</v>
      </c>
      <c r="J159" s="18">
        <f>Price!E159/Price!E158-1</f>
        <v>1.4968614196040564E-2</v>
      </c>
      <c r="K159" s="18">
        <f>Price!F159/Price!F158-1</f>
        <v>-6.0799844972507788E-3</v>
      </c>
      <c r="L159" s="18">
        <f>Price!G159/Price!G158-1</f>
        <v>9.4648707681106448E-3</v>
      </c>
      <c r="M159" s="18">
        <f>Price!H159/Price!H158-1</f>
        <v>2.2585034013605565E-2</v>
      </c>
      <c r="N159" s="18">
        <f>Price!I159/Price!I158-1</f>
        <v>1.5627253930855511E-2</v>
      </c>
      <c r="O159" s="18">
        <f>Price!J159/Price!J158-1</f>
        <v>-1.1805998723675826E-2</v>
      </c>
      <c r="P159" s="18">
        <f>Price!K159/Price!K158-1</f>
        <v>1.3884297520661226E-2</v>
      </c>
      <c r="Q159" s="51"/>
      <c r="R159" s="51"/>
      <c r="S159" s="52">
        <f t="shared" si="14"/>
        <v>5.3827193066640962E-3</v>
      </c>
      <c r="T159" s="53">
        <f t="shared" si="15"/>
        <v>538.27193066640962</v>
      </c>
      <c r="U159" s="5">
        <f t="shared" si="12"/>
        <v>1.2212520235080394E-2</v>
      </c>
      <c r="V159" s="6">
        <f t="shared" si="13"/>
        <v>2.8410570485560022E-2</v>
      </c>
      <c r="W159" s="52"/>
      <c r="X159" s="52" t="str">
        <f t="shared" si="16"/>
        <v>0</v>
      </c>
      <c r="Y159" s="6"/>
      <c r="Z159" s="61">
        <f t="shared" si="17"/>
        <v>-5.054977572841679E-3</v>
      </c>
    </row>
    <row r="160" spans="6:26" ht="15.6" x14ac:dyDescent="0.3">
      <c r="F160" s="51">
        <v>159</v>
      </c>
      <c r="G160" s="18">
        <f>Price!B160/Price!B159-1</f>
        <v>-1.0522213561964255E-2</v>
      </c>
      <c r="H160" s="18">
        <f>Price!C160/Price!C159-1</f>
        <v>-2.402520677432074E-2</v>
      </c>
      <c r="I160" s="18">
        <f>Price!D160/Price!D159-1</f>
        <v>4.1956290312479272E-3</v>
      </c>
      <c r="J160" s="18">
        <f>Price!E160/Price!E159-1</f>
        <v>7.6117982873458168E-4</v>
      </c>
      <c r="K160" s="18">
        <f>Price!F160/Price!F159-1</f>
        <v>-7.5550789627598647E-4</v>
      </c>
      <c r="L160" s="18">
        <f>Price!G160/Price!G159-1</f>
        <v>-3.0472412549585215E-2</v>
      </c>
      <c r="M160" s="18">
        <f>Price!H160/Price!H159-1</f>
        <v>6.5460351250665072E-2</v>
      </c>
      <c r="N160" s="18">
        <f>Price!I160/Price!I159-1</f>
        <v>1.3635072436322337E-2</v>
      </c>
      <c r="O160" s="18">
        <f>Price!J160/Price!J159-1</f>
        <v>-1.6790442363577629E-2</v>
      </c>
      <c r="P160" s="18">
        <f>Price!K160/Price!K159-1</f>
        <v>2.934463645255958E-3</v>
      </c>
      <c r="Q160" s="51"/>
      <c r="R160" s="51"/>
      <c r="S160" s="52">
        <f t="shared" si="14"/>
        <v>4.4209130465020505E-4</v>
      </c>
      <c r="T160" s="53">
        <f t="shared" si="15"/>
        <v>44.209130465020507</v>
      </c>
      <c r="U160" s="5">
        <f t="shared" si="12"/>
        <v>2.6655825558617705E-2</v>
      </c>
      <c r="V160" s="6">
        <f t="shared" si="13"/>
        <v>6.2010723119093808E-2</v>
      </c>
      <c r="W160" s="52"/>
      <c r="X160" s="52" t="str">
        <f t="shared" si="16"/>
        <v>0</v>
      </c>
      <c r="Y160" s="6"/>
      <c r="Z160" s="61">
        <f t="shared" si="17"/>
        <v>-5.0282857776629778E-3</v>
      </c>
    </row>
    <row r="161" spans="6:26" ht="15.6" x14ac:dyDescent="0.3">
      <c r="F161" s="51">
        <v>160</v>
      </c>
      <c r="G161" s="18">
        <f>Price!B161/Price!B160-1</f>
        <v>4.5293422607326495E-3</v>
      </c>
      <c r="H161" s="18">
        <f>Price!C161/Price!C160-1</f>
        <v>-4.0287866559052921E-2</v>
      </c>
      <c r="I161" s="18">
        <f>Price!D161/Price!D160-1</f>
        <v>-8.964205537540515E-3</v>
      </c>
      <c r="J161" s="18">
        <f>Price!E161/Price!E160-1</f>
        <v>-5.9421943335234872E-2</v>
      </c>
      <c r="K161" s="18">
        <f>Price!F161/Price!F160-1</f>
        <v>1.2048486622277421E-2</v>
      </c>
      <c r="L161" s="18">
        <f>Price!G161/Price!G160-1</f>
        <v>-3.4777757113632179E-2</v>
      </c>
      <c r="M161" s="18">
        <f>Price!H161/Price!H160-1</f>
        <v>-5.7692307692307598E-2</v>
      </c>
      <c r="N161" s="18">
        <f>Price!I161/Price!I160-1</f>
        <v>-5.5161139654367086E-2</v>
      </c>
      <c r="O161" s="18">
        <f>Price!J161/Price!J160-1</f>
        <v>1.6420361247947435E-2</v>
      </c>
      <c r="P161" s="18">
        <f>Price!K161/Price!K160-1</f>
        <v>-3.8036410923277142E-2</v>
      </c>
      <c r="Q161" s="51"/>
      <c r="R161" s="51"/>
      <c r="S161" s="52">
        <f t="shared" si="14"/>
        <v>-2.6134344068445482E-2</v>
      </c>
      <c r="T161" s="53">
        <f t="shared" si="15"/>
        <v>-2613.4344068445484</v>
      </c>
      <c r="U161" s="5">
        <f t="shared" si="12"/>
        <v>2.9565597498487441E-2</v>
      </c>
      <c r="V161" s="6">
        <f t="shared" si="13"/>
        <v>6.8779864885353453E-2</v>
      </c>
      <c r="W161" s="52"/>
      <c r="X161" s="52" t="str">
        <f t="shared" si="16"/>
        <v>0</v>
      </c>
      <c r="Y161" s="6"/>
      <c r="Z161" s="61">
        <f t="shared" si="17"/>
        <v>-4.9438130853178275E-3</v>
      </c>
    </row>
    <row r="162" spans="6:26" ht="15.6" x14ac:dyDescent="0.3">
      <c r="F162" s="51">
        <v>161</v>
      </c>
      <c r="G162" s="18">
        <f>Price!B162/Price!B161-1</f>
        <v>0.14183493432660277</v>
      </c>
      <c r="H162" s="18">
        <f>Price!C162/Price!C161-1</f>
        <v>-7.7791015488122284E-3</v>
      </c>
      <c r="I162" s="18">
        <f>Price!D162/Price!D161-1</f>
        <v>-2.7371832182352396E-3</v>
      </c>
      <c r="J162" s="18">
        <f>Price!E162/Price!E161-1</f>
        <v>9.905994137268781E-3</v>
      </c>
      <c r="K162" s="18">
        <f>Price!F162/Price!F161-1</f>
        <v>-6.9405952524400627E-3</v>
      </c>
      <c r="L162" s="18">
        <f>Price!G162/Price!G161-1</f>
        <v>-6.1657032755298991E-3</v>
      </c>
      <c r="M162" s="18">
        <f>Price!H162/Price!H161-1</f>
        <v>-3.9756162205142331E-3</v>
      </c>
      <c r="N162" s="18">
        <f>Price!I162/Price!I161-1</f>
        <v>1.0875475802066381E-2</v>
      </c>
      <c r="O162" s="18">
        <f>Price!J162/Price!J161-1</f>
        <v>-6.1389337641356567E-3</v>
      </c>
      <c r="P162" s="18">
        <f>Price!K162/Price!K161-1</f>
        <v>-1.5545792497465238E-2</v>
      </c>
      <c r="Q162" s="51"/>
      <c r="R162" s="51"/>
      <c r="S162" s="52">
        <f t="shared" si="14"/>
        <v>1.1333347848880538E-2</v>
      </c>
      <c r="T162" s="53">
        <f t="shared" si="15"/>
        <v>1133.3347848880537</v>
      </c>
      <c r="U162" s="5">
        <f t="shared" si="12"/>
        <v>4.654563304883106E-2</v>
      </c>
      <c r="V162" s="6">
        <f t="shared" si="13"/>
        <v>0.10828133448903324</v>
      </c>
      <c r="W162" s="52"/>
      <c r="X162" s="52" t="str">
        <f t="shared" si="16"/>
        <v>0</v>
      </c>
      <c r="Y162" s="6"/>
      <c r="Z162" s="61">
        <f t="shared" si="17"/>
        <v>-4.9008962193872411E-3</v>
      </c>
    </row>
    <row r="163" spans="6:26" ht="15.6" x14ac:dyDescent="0.3">
      <c r="F163" s="51">
        <v>162</v>
      </c>
      <c r="G163" s="18">
        <f>Price!B163/Price!B162-1</f>
        <v>1.5194437290754426E-2</v>
      </c>
      <c r="H163" s="18">
        <f>Price!C163/Price!C162-1</f>
        <v>2.4509111456420429E-2</v>
      </c>
      <c r="I163" s="18">
        <f>Price!D163/Price!D162-1</f>
        <v>1.4338670242132645E-2</v>
      </c>
      <c r="J163" s="18">
        <f>Price!E163/Price!E162-1</f>
        <v>6.4257832048843833E-2</v>
      </c>
      <c r="K163" s="18">
        <f>Price!F163/Price!F162-1</f>
        <v>3.1548037954716168E-3</v>
      </c>
      <c r="L163" s="18">
        <f>Price!G163/Price!G162-1</f>
        <v>3.7417603722373238E-2</v>
      </c>
      <c r="M163" s="18">
        <f>Price!H163/Price!H162-1</f>
        <v>8.1692389568919666E-2</v>
      </c>
      <c r="N163" s="18">
        <f>Price!I163/Price!I162-1</f>
        <v>5.711770746735767E-2</v>
      </c>
      <c r="O163" s="18">
        <f>Price!J163/Price!J162-1</f>
        <v>-2.8283485045513812E-2</v>
      </c>
      <c r="P163" s="18">
        <f>Price!K163/Price!K162-1</f>
        <v>3.0895983522142068E-2</v>
      </c>
      <c r="Q163" s="51"/>
      <c r="R163" s="51"/>
      <c r="S163" s="52">
        <f t="shared" si="14"/>
        <v>3.0029505406890179E-2</v>
      </c>
      <c r="T163" s="53">
        <f t="shared" si="15"/>
        <v>3002.950540689018</v>
      </c>
      <c r="U163" s="5">
        <f t="shared" si="12"/>
        <v>3.2057497237708205E-2</v>
      </c>
      <c r="V163" s="6">
        <f t="shared" si="13"/>
        <v>7.4576890546012603E-2</v>
      </c>
      <c r="W163" s="52"/>
      <c r="X163" s="52" t="str">
        <f t="shared" si="16"/>
        <v>0</v>
      </c>
      <c r="Y163" s="6"/>
      <c r="Z163" s="61">
        <f t="shared" si="17"/>
        <v>-4.8982728041798264E-3</v>
      </c>
    </row>
    <row r="164" spans="6:26" ht="15.6" x14ac:dyDescent="0.3">
      <c r="F164" s="51">
        <v>163</v>
      </c>
      <c r="G164" s="18">
        <f>Price!B164/Price!B163-1</f>
        <v>1.6911889058007779E-2</v>
      </c>
      <c r="H164" s="18">
        <f>Price!C164/Price!C163-1</f>
        <v>-3.5436056532230364E-2</v>
      </c>
      <c r="I164" s="18">
        <f>Price!D164/Price!D163-1</f>
        <v>-1.4493655138093975E-2</v>
      </c>
      <c r="J164" s="18">
        <f>Price!E164/Price!E163-1</f>
        <v>3.790087463556846E-2</v>
      </c>
      <c r="K164" s="18">
        <f>Price!F164/Price!F163-1</f>
        <v>9.6765609502558192E-5</v>
      </c>
      <c r="L164" s="18">
        <f>Price!G164/Price!G163-1</f>
        <v>2.0930667165015793E-2</v>
      </c>
      <c r="M164" s="18">
        <f>Price!H164/Price!H163-1</f>
        <v>-4.8954489544895341E-2</v>
      </c>
      <c r="N164" s="18">
        <f>Price!I164/Price!I163-1</f>
        <v>2.2574825368922635E-2</v>
      </c>
      <c r="O164" s="18">
        <f>Price!J164/Price!J163-1</f>
        <v>-3.5797925727668045E-2</v>
      </c>
      <c r="P164" s="18">
        <f>Price!K164/Price!K163-1</f>
        <v>1.0656010656010517E-2</v>
      </c>
      <c r="Q164" s="51"/>
      <c r="R164" s="51"/>
      <c r="S164" s="52">
        <f t="shared" si="14"/>
        <v>-2.5611094449859984E-3</v>
      </c>
      <c r="T164" s="53">
        <f t="shared" si="15"/>
        <v>-256.11094449859985</v>
      </c>
      <c r="U164" s="5">
        <f t="shared" si="12"/>
        <v>2.9555944398671062E-2</v>
      </c>
      <c r="V164" s="6">
        <f t="shared" si="13"/>
        <v>6.8757408417117721E-2</v>
      </c>
      <c r="W164" s="52"/>
      <c r="X164" s="52" t="str">
        <f t="shared" si="16"/>
        <v>0</v>
      </c>
      <c r="Y164" s="6"/>
      <c r="Z164" s="61">
        <f t="shared" si="17"/>
        <v>-4.8968192573804695E-3</v>
      </c>
    </row>
    <row r="165" spans="6:26" ht="15.6" x14ac:dyDescent="0.3">
      <c r="F165" s="51">
        <v>164</v>
      </c>
      <c r="G165" s="18">
        <f>Price!B165/Price!B164-1</f>
        <v>-1.5050723432562751E-2</v>
      </c>
      <c r="H165" s="18">
        <f>Price!C165/Price!C164-1</f>
        <v>-3.4736616396254694E-2</v>
      </c>
      <c r="I165" s="18">
        <f>Price!D165/Price!D164-1</f>
        <v>1.9330303604115473E-2</v>
      </c>
      <c r="J165" s="18">
        <f>Price!E165/Price!E164-1</f>
        <v>-1.6219644798840083E-2</v>
      </c>
      <c r="K165" s="18">
        <f>Price!F165/Price!F164-1</f>
        <v>-1.2263854285092357E-2</v>
      </c>
      <c r="L165" s="18">
        <f>Price!G165/Price!G164-1</f>
        <v>-4.5762401610836001E-3</v>
      </c>
      <c r="M165" s="18">
        <f>Price!H165/Price!H164-1</f>
        <v>-5.6647697878944747E-2</v>
      </c>
      <c r="N165" s="18">
        <f>Price!I165/Price!I164-1</f>
        <v>-5.5010178692603495E-2</v>
      </c>
      <c r="O165" s="18">
        <f>Price!J165/Price!J164-1</f>
        <v>-2.5676613462872977E-2</v>
      </c>
      <c r="P165" s="18">
        <f>Price!K165/Price!K164-1</f>
        <v>3.1630971993410251E-2</v>
      </c>
      <c r="Q165" s="51"/>
      <c r="R165" s="51"/>
      <c r="S165" s="52">
        <f t="shared" si="14"/>
        <v>-1.6922029351072898E-2</v>
      </c>
      <c r="T165" s="53">
        <f t="shared" si="15"/>
        <v>-1692.2029351072897</v>
      </c>
      <c r="U165" s="5">
        <f t="shared" si="12"/>
        <v>2.8426466413127696E-2</v>
      </c>
      <c r="V165" s="6">
        <f t="shared" si="13"/>
        <v>6.6129849706672975E-2</v>
      </c>
      <c r="W165" s="52"/>
      <c r="X165" s="52" t="str">
        <f t="shared" si="16"/>
        <v>0</v>
      </c>
      <c r="Y165" s="6"/>
      <c r="Z165" s="61">
        <f t="shared" si="17"/>
        <v>-4.8406577988436171E-3</v>
      </c>
    </row>
    <row r="166" spans="6:26" ht="15.6" x14ac:dyDescent="0.3">
      <c r="F166" s="51">
        <v>165</v>
      </c>
      <c r="G166" s="18">
        <f>Price!B166/Price!B165-1</f>
        <v>-1.2410299704516681E-2</v>
      </c>
      <c r="H166" s="18">
        <f>Price!C166/Price!C165-1</f>
        <v>-3.7023324694557602E-2</v>
      </c>
      <c r="I166" s="18">
        <f>Price!D166/Price!D165-1</f>
        <v>-8.0808706286669141E-3</v>
      </c>
      <c r="J166" s="18">
        <f>Price!E166/Price!E165-1</f>
        <v>-7.3685180068150391E-4</v>
      </c>
      <c r="K166" s="18">
        <f>Price!F166/Price!F165-1</f>
        <v>1.2881422344124926E-2</v>
      </c>
      <c r="L166" s="18">
        <f>Price!G166/Price!G165-1</f>
        <v>1.4711290915778719E-3</v>
      </c>
      <c r="M166" s="18">
        <f>Price!H166/Price!H165-1</f>
        <v>-3.5919934192486846E-2</v>
      </c>
      <c r="N166" s="18">
        <f>Price!I166/Price!I165-1</f>
        <v>-1.7808415912681452E-2</v>
      </c>
      <c r="O166" s="18">
        <f>Price!J166/Price!J165-1</f>
        <v>-3.2051282051283048E-3</v>
      </c>
      <c r="P166" s="18">
        <f>Price!K166/Price!K165-1</f>
        <v>2.4912168636218368E-2</v>
      </c>
      <c r="Q166" s="51"/>
      <c r="R166" s="51"/>
      <c r="S166" s="52">
        <f t="shared" si="14"/>
        <v>-7.5920105066798142E-3</v>
      </c>
      <c r="T166" s="53">
        <f t="shared" si="15"/>
        <v>-759.20105066798146</v>
      </c>
      <c r="U166" s="5">
        <f t="shared" si="12"/>
        <v>1.9495198556017009E-2</v>
      </c>
      <c r="V166" s="6">
        <f t="shared" si="13"/>
        <v>4.5352613714794238E-2</v>
      </c>
      <c r="W166" s="52"/>
      <c r="X166" s="52" t="str">
        <f t="shared" si="16"/>
        <v>0</v>
      </c>
      <c r="Y166" s="6"/>
      <c r="Z166" s="61">
        <f t="shared" si="17"/>
        <v>-4.8333843812479512E-3</v>
      </c>
    </row>
    <row r="167" spans="6:26" ht="15.6" x14ac:dyDescent="0.3">
      <c r="F167" s="51">
        <v>166</v>
      </c>
      <c r="G167" s="18">
        <f>Price!B167/Price!B166-1</f>
        <v>-8.5484698239015611E-3</v>
      </c>
      <c r="H167" s="18">
        <f>Price!C167/Price!C166-1</f>
        <v>-1.1226451364859558E-2</v>
      </c>
      <c r="I167" s="18">
        <f>Price!D167/Price!D166-1</f>
        <v>-9.4576667967226635E-3</v>
      </c>
      <c r="J167" s="18">
        <f>Price!E167/Price!E166-1</f>
        <v>3.272190985344281E-2</v>
      </c>
      <c r="K167" s="18">
        <f>Price!F167/Price!F166-1</f>
        <v>-3.9337524177949668E-2</v>
      </c>
      <c r="L167" s="18">
        <f>Price!G167/Price!G166-1</f>
        <v>-3.4337128167462483E-2</v>
      </c>
      <c r="M167" s="18">
        <f>Price!H167/Price!H166-1</f>
        <v>1.2514220705347023E-2</v>
      </c>
      <c r="N167" s="18">
        <f>Price!I167/Price!I166-1</f>
        <v>-2.6319637373884985E-2</v>
      </c>
      <c r="O167" s="18">
        <f>Price!J167/Price!J166-1</f>
        <v>2.1436227224009841E-3</v>
      </c>
      <c r="P167" s="18">
        <f>Price!K167/Price!K166-1</f>
        <v>5.9208476160799162E-3</v>
      </c>
      <c r="Q167" s="51"/>
      <c r="R167" s="51"/>
      <c r="S167" s="52">
        <f t="shared" si="14"/>
        <v>-7.5926276807510183E-3</v>
      </c>
      <c r="T167" s="53">
        <f t="shared" si="15"/>
        <v>-759.2627680751018</v>
      </c>
      <c r="U167" s="5">
        <f t="shared" si="12"/>
        <v>2.2106460108480622E-2</v>
      </c>
      <c r="V167" s="6">
        <f t="shared" si="13"/>
        <v>5.1427316475932551E-2</v>
      </c>
      <c r="W167" s="52"/>
      <c r="X167" s="52" t="str">
        <f t="shared" si="16"/>
        <v>0</v>
      </c>
      <c r="Y167" s="6"/>
      <c r="Z167" s="61">
        <f t="shared" si="17"/>
        <v>-4.8161163041276159E-3</v>
      </c>
    </row>
    <row r="168" spans="6:26" ht="15.6" x14ac:dyDescent="0.3">
      <c r="F168" s="51">
        <v>167</v>
      </c>
      <c r="G168" s="18">
        <f>Price!B168/Price!B167-1</f>
        <v>6.2079668908432417E-3</v>
      </c>
      <c r="H168" s="18">
        <f>Price!C168/Price!C167-1</f>
        <v>1.0420717007543212E-2</v>
      </c>
      <c r="I168" s="18">
        <f>Price!D168/Price!D167-1</f>
        <v>-5.0418314452724822E-3</v>
      </c>
      <c r="J168" s="18">
        <f>Price!E168/Price!E167-1</f>
        <v>-2.5437343805783663E-2</v>
      </c>
      <c r="K168" s="18">
        <f>Price!F168/Price!F167-1</f>
        <v>-1.761759746306546E-3</v>
      </c>
      <c r="L168" s="18">
        <f>Price!G168/Price!G167-1</f>
        <v>-2.167712492869367E-2</v>
      </c>
      <c r="M168" s="18">
        <f>Price!H168/Price!H167-1</f>
        <v>-2.8651685393258353E-2</v>
      </c>
      <c r="N168" s="18">
        <f>Price!I168/Price!I167-1</f>
        <v>-5.3461480702808206E-2</v>
      </c>
      <c r="O168" s="18">
        <f>Price!J168/Price!J167-1</f>
        <v>2.5311942959001854E-2</v>
      </c>
      <c r="P168" s="18">
        <f>Price!K168/Price!K167-1</f>
        <v>1.1152416356877248E-2</v>
      </c>
      <c r="Q168" s="51"/>
      <c r="R168" s="51"/>
      <c r="S168" s="52">
        <f t="shared" si="14"/>
        <v>-8.2938182807857364E-3</v>
      </c>
      <c r="T168" s="53">
        <f t="shared" si="15"/>
        <v>-829.38182807857368</v>
      </c>
      <c r="U168" s="5">
        <f t="shared" si="12"/>
        <v>2.3685100538533881E-2</v>
      </c>
      <c r="V168" s="6">
        <f t="shared" si="13"/>
        <v>5.509978328426187E-2</v>
      </c>
      <c r="W168" s="52"/>
      <c r="X168" s="52" t="str">
        <f t="shared" si="16"/>
        <v>0</v>
      </c>
      <c r="Y168" s="6"/>
      <c r="Z168" s="61">
        <f t="shared" si="17"/>
        <v>-4.7888453349434808E-3</v>
      </c>
    </row>
    <row r="169" spans="6:26" ht="15.6" x14ac:dyDescent="0.3">
      <c r="F169" s="51">
        <v>168</v>
      </c>
      <c r="G169" s="18">
        <f>Price!B169/Price!B168-1</f>
        <v>-2.0994001713796062E-2</v>
      </c>
      <c r="H169" s="18">
        <f>Price!C169/Price!C168-1</f>
        <v>-3.07858077426304E-3</v>
      </c>
      <c r="I169" s="18">
        <f>Price!D169/Price!D168-1</f>
        <v>-1.2510095171736069E-3</v>
      </c>
      <c r="J169" s="18">
        <f>Price!E169/Price!E168-1</f>
        <v>-4.0296730469823294E-2</v>
      </c>
      <c r="K169" s="18">
        <f>Price!F169/Price!F168-1</f>
        <v>-2.8275722965988459E-2</v>
      </c>
      <c r="L169" s="18">
        <f>Price!G169/Price!G168-1</f>
        <v>-3.7317784256559738E-2</v>
      </c>
      <c r="M169" s="18">
        <f>Price!H169/Price!H168-1</f>
        <v>-1.3591671486408274E-2</v>
      </c>
      <c r="N169" s="18">
        <f>Price!I169/Price!I168-1</f>
        <v>-8.9375429689566577E-3</v>
      </c>
      <c r="O169" s="18">
        <f>Price!J169/Price!J168-1</f>
        <v>-2.2600834492350508E-2</v>
      </c>
      <c r="P169" s="18">
        <f>Price!K169/Price!K168-1</f>
        <v>0</v>
      </c>
      <c r="Q169" s="51"/>
      <c r="R169" s="51"/>
      <c r="S169" s="52">
        <f t="shared" si="14"/>
        <v>-1.7634387864531965E-2</v>
      </c>
      <c r="T169" s="53">
        <f t="shared" si="15"/>
        <v>-1763.4387864531964</v>
      </c>
      <c r="U169" s="5">
        <f t="shared" si="12"/>
        <v>1.4656986897722695E-2</v>
      </c>
      <c r="V169" s="6">
        <f t="shared" si="13"/>
        <v>3.409725030936165E-2</v>
      </c>
      <c r="W169" s="52"/>
      <c r="X169" s="52" t="str">
        <f t="shared" si="16"/>
        <v>0</v>
      </c>
      <c r="Y169" s="6"/>
      <c r="Z169" s="61">
        <f t="shared" si="17"/>
        <v>-4.7278885704040595E-3</v>
      </c>
    </row>
    <row r="170" spans="6:26" ht="15.6" x14ac:dyDescent="0.3">
      <c r="F170" s="51">
        <v>169</v>
      </c>
      <c r="G170" s="18">
        <f>Price!B170/Price!B169-1</f>
        <v>1.4179431072210091E-2</v>
      </c>
      <c r="H170" s="18">
        <f>Price!C170/Price!C169-1</f>
        <v>-1.1039913533544277E-2</v>
      </c>
      <c r="I170" s="18">
        <f>Price!D170/Price!D169-1</f>
        <v>-3.6467417155541249E-3</v>
      </c>
      <c r="J170" s="18">
        <f>Price!E170/Price!E169-1</f>
        <v>-4.7905334478480777E-2</v>
      </c>
      <c r="K170" s="18">
        <f>Price!F170/Price!F169-1</f>
        <v>-9.9113942114344988E-3</v>
      </c>
      <c r="L170" s="18">
        <f>Price!G170/Price!G169-1</f>
        <v>1.8574601251766687E-2</v>
      </c>
      <c r="M170" s="18">
        <f>Price!H170/Price!H169-1</f>
        <v>1.4951627088830133E-2</v>
      </c>
      <c r="N170" s="18">
        <f>Price!I170/Price!I169-1</f>
        <v>1.3607257203842149E-2</v>
      </c>
      <c r="O170" s="18">
        <f>Price!J170/Price!J169-1</f>
        <v>-7.1149057274990657E-3</v>
      </c>
      <c r="P170" s="18">
        <f>Price!K170/Price!K169-1</f>
        <v>3.0637254901977329E-4</v>
      </c>
      <c r="Q170" s="51"/>
      <c r="R170" s="51"/>
      <c r="S170" s="52">
        <f t="shared" si="14"/>
        <v>-1.799900050084391E-3</v>
      </c>
      <c r="T170" s="53">
        <f t="shared" si="15"/>
        <v>-179.99000500843908</v>
      </c>
      <c r="U170" s="5">
        <f t="shared" si="12"/>
        <v>1.9724308879128398E-2</v>
      </c>
      <c r="V170" s="6">
        <f t="shared" si="13"/>
        <v>4.5885604027885225E-2</v>
      </c>
      <c r="W170" s="52"/>
      <c r="X170" s="52" t="str">
        <f t="shared" si="16"/>
        <v>0</v>
      </c>
      <c r="Y170" s="6"/>
      <c r="Z170" s="61">
        <f t="shared" si="17"/>
        <v>-4.7173985229400526E-3</v>
      </c>
    </row>
    <row r="171" spans="6:26" ht="15.6" x14ac:dyDescent="0.3">
      <c r="F171" s="51">
        <v>170</v>
      </c>
      <c r="G171" s="18">
        <f>Price!B171/Price!B170-1</f>
        <v>-1.7433330456546159E-2</v>
      </c>
      <c r="H171" s="18">
        <f>Price!C171/Price!C170-1</f>
        <v>-2.1467603434816573E-2</v>
      </c>
      <c r="I171" s="18">
        <f>Price!D171/Price!D170-1</f>
        <v>-1.6199872692552519E-2</v>
      </c>
      <c r="J171" s="18">
        <f>Price!E171/Price!E170-1</f>
        <v>-9.6221309010724454E-3</v>
      </c>
      <c r="K171" s="18">
        <f>Price!F171/Price!F170-1</f>
        <v>-4.0356922915655291E-3</v>
      </c>
      <c r="L171" s="18">
        <f>Price!G171/Price!G170-1</f>
        <v>-1.2091179385530282E-2</v>
      </c>
      <c r="M171" s="18">
        <f>Price!H171/Price!H170-1</f>
        <v>-1.2709416522241446E-2</v>
      </c>
      <c r="N171" s="18">
        <f>Price!I171/Price!I170-1</f>
        <v>-1.7741510923927395E-2</v>
      </c>
      <c r="O171" s="18">
        <f>Price!J171/Price!J170-1</f>
        <v>-1.6839842350412249E-2</v>
      </c>
      <c r="P171" s="18">
        <f>Price!K171/Price!K170-1</f>
        <v>1.2557427258805598E-2</v>
      </c>
      <c r="Q171" s="51"/>
      <c r="R171" s="51"/>
      <c r="S171" s="52">
        <f t="shared" si="14"/>
        <v>-1.15583151699859E-2</v>
      </c>
      <c r="T171" s="53">
        <f t="shared" si="15"/>
        <v>-1155.8315169985899</v>
      </c>
      <c r="U171" s="5">
        <f t="shared" si="12"/>
        <v>9.7973747608370021E-3</v>
      </c>
      <c r="V171" s="6">
        <f t="shared" si="13"/>
        <v>2.2792101946054549E-2</v>
      </c>
      <c r="W171" s="52"/>
      <c r="X171" s="52" t="str">
        <f t="shared" si="16"/>
        <v>0</v>
      </c>
      <c r="Y171" s="6"/>
      <c r="Z171" s="61">
        <f t="shared" si="17"/>
        <v>-4.7171906748054828E-3</v>
      </c>
    </row>
    <row r="172" spans="6:26" ht="15.6" x14ac:dyDescent="0.3">
      <c r="F172" s="51">
        <v>171</v>
      </c>
      <c r="G172" s="18">
        <f>Price!B172/Price!B171-1</f>
        <v>-2.3715415019762709E-3</v>
      </c>
      <c r="H172" s="18">
        <f>Price!C172/Price!C171-1</f>
        <v>-6.0630235341044836E-3</v>
      </c>
      <c r="I172" s="18">
        <f>Price!D172/Price!D171-1</f>
        <v>-8.5568244314321307E-3</v>
      </c>
      <c r="J172" s="18">
        <f>Price!E172/Price!E171-1</f>
        <v>-2.7426373848800756E-2</v>
      </c>
      <c r="K172" s="18">
        <f>Price!F172/Price!F171-1</f>
        <v>1.1840391522266458E-4</v>
      </c>
      <c r="L172" s="18">
        <f>Price!G172/Price!G171-1</f>
        <v>1.3242375601926204E-2</v>
      </c>
      <c r="M172" s="18">
        <f>Price!H172/Price!H171-1</f>
        <v>-5.3540081919251081E-2</v>
      </c>
      <c r="N172" s="18">
        <f>Price!I172/Price!I171-1</f>
        <v>-1.8544324150498448E-2</v>
      </c>
      <c r="O172" s="18">
        <f>Price!J172/Price!J171-1</f>
        <v>-1.2026239067055244E-2</v>
      </c>
      <c r="P172" s="18">
        <f>Price!K172/Price!K171-1</f>
        <v>-1.3309134906231201E-2</v>
      </c>
      <c r="Q172" s="51"/>
      <c r="R172" s="51"/>
      <c r="S172" s="52">
        <f t="shared" si="14"/>
        <v>-1.2847676384220075E-2</v>
      </c>
      <c r="T172" s="53">
        <f t="shared" si="15"/>
        <v>-1284.7676384220074</v>
      </c>
      <c r="U172" s="5">
        <f t="shared" si="12"/>
        <v>1.8026992615450335E-2</v>
      </c>
      <c r="V172" s="6">
        <f t="shared" si="13"/>
        <v>4.1937055946302822E-2</v>
      </c>
      <c r="W172" s="52"/>
      <c r="X172" s="52" t="str">
        <f t="shared" si="16"/>
        <v>0</v>
      </c>
      <c r="Y172" s="6"/>
      <c r="Z172" s="61">
        <f t="shared" si="17"/>
        <v>-4.6597140039910442E-3</v>
      </c>
    </row>
    <row r="173" spans="6:26" ht="15.6" x14ac:dyDescent="0.3">
      <c r="F173" s="51">
        <v>172</v>
      </c>
      <c r="G173" s="18">
        <f>Price!B173/Price!B172-1</f>
        <v>-1.2326113752419987E-3</v>
      </c>
      <c r="H173" s="18">
        <f>Price!C173/Price!C172-1</f>
        <v>-1.6373705754876067E-2</v>
      </c>
      <c r="I173" s="18">
        <f>Price!D173/Price!D172-1</f>
        <v>-5.5813877604294237E-2</v>
      </c>
      <c r="J173" s="18">
        <f>Price!E173/Price!E172-1</f>
        <v>-4.1415192507804344E-2</v>
      </c>
      <c r="K173" s="18">
        <f>Price!F173/Price!F172-1</f>
        <v>2.4467245461721188E-3</v>
      </c>
      <c r="L173" s="18">
        <f>Price!G173/Price!G172-1</f>
        <v>-7.3069306930693023E-2</v>
      </c>
      <c r="M173" s="18">
        <f>Price!H173/Price!H172-1</f>
        <v>8.9644513137556725E-3</v>
      </c>
      <c r="N173" s="18">
        <f>Price!I173/Price!I172-1</f>
        <v>-1.3215377894276958E-2</v>
      </c>
      <c r="O173" s="18">
        <f>Price!J173/Price!J172-1</f>
        <v>4.4264109184801725E-3</v>
      </c>
      <c r="P173" s="18">
        <f>Price!K173/Price!K172-1</f>
        <v>-1.2262415695892037E-2</v>
      </c>
      <c r="Q173" s="51"/>
      <c r="R173" s="51"/>
      <c r="S173" s="52">
        <f t="shared" si="14"/>
        <v>-1.9754490098467071E-2</v>
      </c>
      <c r="T173" s="53">
        <f t="shared" si="15"/>
        <v>-1975.449009846707</v>
      </c>
      <c r="U173" s="5">
        <f t="shared" si="12"/>
        <v>2.7824257029176173E-2</v>
      </c>
      <c r="V173" s="6">
        <f t="shared" si="13"/>
        <v>6.4728901186589916E-2</v>
      </c>
      <c r="W173" s="52"/>
      <c r="X173" s="52" t="str">
        <f t="shared" si="16"/>
        <v>0</v>
      </c>
      <c r="Y173" s="6"/>
      <c r="Z173" s="61">
        <f t="shared" si="17"/>
        <v>-4.60865166143779E-3</v>
      </c>
    </row>
    <row r="174" spans="6:26" ht="15.6" x14ac:dyDescent="0.3">
      <c r="F174" s="51">
        <v>173</v>
      </c>
      <c r="G174" s="18">
        <f>Price!B174/Price!B173-1</f>
        <v>-3.6142454160791315E-3</v>
      </c>
      <c r="H174" s="18">
        <f>Price!C174/Price!C173-1</f>
        <v>9.0575275397795085E-3</v>
      </c>
      <c r="I174" s="18">
        <f>Price!D174/Price!D173-1</f>
        <v>3.4040641415538087E-3</v>
      </c>
      <c r="J174" s="18">
        <f>Price!E174/Price!E173-1</f>
        <v>-4.1250542770299603E-2</v>
      </c>
      <c r="K174" s="18">
        <f>Price!F174/Price!F173-1</f>
        <v>8.2670655853869235E-3</v>
      </c>
      <c r="L174" s="18">
        <f>Price!G174/Price!G173-1</f>
        <v>1.2817773979918456E-3</v>
      </c>
      <c r="M174" s="18">
        <f>Price!H174/Price!H173-1</f>
        <v>1.9301470588235281E-2</v>
      </c>
      <c r="N174" s="18">
        <f>Price!I174/Price!I173-1</f>
        <v>4.095185390149414E-3</v>
      </c>
      <c r="O174" s="18">
        <f>Price!J174/Price!J173-1</f>
        <v>3.6724201248605759E-4</v>
      </c>
      <c r="P174" s="18">
        <f>Price!K174/Price!K173-1</f>
        <v>8.379888268156499E-3</v>
      </c>
      <c r="Q174" s="51"/>
      <c r="R174" s="51"/>
      <c r="S174" s="52">
        <f t="shared" si="14"/>
        <v>9.2894327373606029E-4</v>
      </c>
      <c r="T174" s="53">
        <f t="shared" si="15"/>
        <v>92.894327373606032</v>
      </c>
      <c r="U174" s="5">
        <f t="shared" si="12"/>
        <v>1.6087708149561702E-2</v>
      </c>
      <c r="V174" s="6">
        <f t="shared" si="13"/>
        <v>3.7425605651922378E-2</v>
      </c>
      <c r="W174" s="52"/>
      <c r="X174" s="52" t="str">
        <f t="shared" si="16"/>
        <v>0</v>
      </c>
      <c r="Y174" s="6"/>
      <c r="Z174" s="61">
        <f t="shared" si="17"/>
        <v>-4.5514298457786095E-3</v>
      </c>
    </row>
    <row r="175" spans="6:26" ht="15.6" x14ac:dyDescent="0.3">
      <c r="F175" s="51">
        <v>174</v>
      </c>
      <c r="G175" s="18">
        <f>Price!B175/Price!B174-1</f>
        <v>-4.2024241351853453E-2</v>
      </c>
      <c r="H175" s="18">
        <f>Price!C175/Price!C174-1</f>
        <v>-2.1348859776807227E-2</v>
      </c>
      <c r="I175" s="18">
        <f>Price!D175/Price!D174-1</f>
        <v>-2.3764831493566785E-3</v>
      </c>
      <c r="J175" s="18">
        <f>Price!E175/Price!E174-1</f>
        <v>7.925724637681153E-3</v>
      </c>
      <c r="K175" s="18">
        <f>Price!F175/Price!F174-1</f>
        <v>4.2818470508614315E-3</v>
      </c>
      <c r="L175" s="18">
        <f>Price!G175/Price!G174-1</f>
        <v>-1.8988692127160145E-2</v>
      </c>
      <c r="M175" s="18">
        <f>Price!H175/Price!H174-1</f>
        <v>-6.2518785692816436E-2</v>
      </c>
      <c r="N175" s="18">
        <f>Price!I175/Price!I174-1</f>
        <v>-3.5218253968254065E-2</v>
      </c>
      <c r="O175" s="18">
        <f>Price!J175/Price!J174-1</f>
        <v>-4.4787077826725419E-2</v>
      </c>
      <c r="P175" s="18">
        <f>Price!K175/Price!K174-1</f>
        <v>6.7713142505387847E-3</v>
      </c>
      <c r="Q175" s="51"/>
      <c r="R175" s="51"/>
      <c r="S175" s="52">
        <f t="shared" si="14"/>
        <v>-2.0828350795389205E-2</v>
      </c>
      <c r="T175" s="53">
        <f t="shared" si="15"/>
        <v>-2082.8350795389206</v>
      </c>
      <c r="U175" s="5">
        <f t="shared" si="12"/>
        <v>2.4791654389874233E-2</v>
      </c>
      <c r="V175" s="6">
        <f t="shared" si="13"/>
        <v>5.7674012483839202E-2</v>
      </c>
      <c r="W175" s="52"/>
      <c r="X175" s="52" t="str">
        <f t="shared" si="16"/>
        <v>0</v>
      </c>
      <c r="Y175" s="6"/>
      <c r="Z175" s="61">
        <f t="shared" si="17"/>
        <v>-4.479356906272991E-3</v>
      </c>
    </row>
    <row r="176" spans="6:26" ht="15.6" x14ac:dyDescent="0.3">
      <c r="F176" s="51">
        <v>175</v>
      </c>
      <c r="G176" s="18">
        <f>Price!B176/Price!B175-1</f>
        <v>3.629479128186186E-2</v>
      </c>
      <c r="H176" s="18">
        <f>Price!C176/Price!C175-1</f>
        <v>4.3463890266071559E-2</v>
      </c>
      <c r="I176" s="18">
        <f>Price!D176/Price!D175-1</f>
        <v>3.1537518772332573E-2</v>
      </c>
      <c r="J176" s="18">
        <f>Price!E176/Price!E175-1</f>
        <v>3.3363289148505837E-2</v>
      </c>
      <c r="K176" s="18">
        <f>Price!F176/Price!F175-1</f>
        <v>6.2204367264961924E-4</v>
      </c>
      <c r="L176" s="18">
        <f>Price!G176/Price!G175-1</f>
        <v>5.2849064810787327E-2</v>
      </c>
      <c r="M176" s="18">
        <f>Price!H176/Price!H175-1</f>
        <v>0.48380891311317753</v>
      </c>
      <c r="N176" s="18">
        <f>Price!I176/Price!I175-1</f>
        <v>7.6835189945729798E-2</v>
      </c>
      <c r="O176" s="18">
        <f>Price!J176/Price!J175-1</f>
        <v>3.0745580322828703E-2</v>
      </c>
      <c r="P176" s="18">
        <f>Price!K176/Price!K175-1</f>
        <v>4.6163252827881252E-2</v>
      </c>
      <c r="Q176" s="51"/>
      <c r="R176" s="51"/>
      <c r="S176" s="52">
        <f t="shared" si="14"/>
        <v>8.35683534161826E-2</v>
      </c>
      <c r="T176" s="53">
        <f t="shared" si="15"/>
        <v>8356.8353416182599</v>
      </c>
      <c r="U176" s="5">
        <f t="shared" si="12"/>
        <v>0.14193970037775883</v>
      </c>
      <c r="V176" s="6">
        <f t="shared" si="13"/>
        <v>0.33020112021579318</v>
      </c>
      <c r="W176" s="52"/>
      <c r="X176" s="52" t="str">
        <f t="shared" si="16"/>
        <v>0</v>
      </c>
      <c r="Y176" s="6"/>
      <c r="Z176" s="61">
        <f t="shared" si="17"/>
        <v>-4.1761184483994681E-3</v>
      </c>
    </row>
    <row r="177" spans="6:26" ht="15.6" x14ac:dyDescent="0.3">
      <c r="F177" s="51">
        <v>176</v>
      </c>
      <c r="G177" s="18">
        <f>Price!B177/Price!B176-1</f>
        <v>-7.0403707334460996E-3</v>
      </c>
      <c r="H177" s="18">
        <f>Price!C177/Price!C176-1</f>
        <v>-5.7808045612923742E-3</v>
      </c>
      <c r="I177" s="18">
        <f>Price!D177/Price!D176-1</f>
        <v>-2.4180862813347193E-2</v>
      </c>
      <c r="J177" s="18">
        <f>Price!E177/Price!E176-1</f>
        <v>-3.6199586911620729E-2</v>
      </c>
      <c r="K177" s="18">
        <f>Price!F177/Price!F176-1</f>
        <v>2.1343556136919961E-2</v>
      </c>
      <c r="L177" s="18">
        <f>Price!G177/Price!G176-1</f>
        <v>0</v>
      </c>
      <c r="M177" s="18">
        <f>Price!H177/Price!H176-1</f>
        <v>1.5557476231633505E-2</v>
      </c>
      <c r="N177" s="18">
        <f>Price!I177/Price!I176-1</f>
        <v>-4.3076923076923124E-2</v>
      </c>
      <c r="O177" s="18">
        <f>Price!J177/Price!J176-1</f>
        <v>7.0842654735272514E-3</v>
      </c>
      <c r="P177" s="18">
        <f>Price!K177/Price!K176-1</f>
        <v>7.3056691992987588E-3</v>
      </c>
      <c r="Q177" s="51"/>
      <c r="R177" s="51"/>
      <c r="S177" s="52">
        <f t="shared" si="14"/>
        <v>-6.498758105525004E-3</v>
      </c>
      <c r="T177" s="53">
        <f t="shared" si="15"/>
        <v>-649.87581055250041</v>
      </c>
      <c r="U177" s="5">
        <f t="shared" si="12"/>
        <v>2.1634677790941442E-2</v>
      </c>
      <c r="V177" s="6">
        <f t="shared" si="13"/>
        <v>5.0329786684515217E-2</v>
      </c>
      <c r="W177" s="52"/>
      <c r="X177" s="52" t="str">
        <f t="shared" si="16"/>
        <v>0</v>
      </c>
      <c r="Y177" s="6"/>
      <c r="Z177" s="61">
        <f t="shared" si="17"/>
        <v>-4.092500045273539E-3</v>
      </c>
    </row>
    <row r="178" spans="6:26" ht="15.6" x14ac:dyDescent="0.3">
      <c r="F178" s="51">
        <v>177</v>
      </c>
      <c r="G178" s="18">
        <f>Price!B178/Price!B177-1</f>
        <v>-3.9490217196195276E-3</v>
      </c>
      <c r="H178" s="18">
        <f>Price!C178/Price!C177-1</f>
        <v>8.7614496216636972E-4</v>
      </c>
      <c r="I178" s="18">
        <f>Price!D178/Price!D177-1</f>
        <v>1.1146742578842517E-3</v>
      </c>
      <c r="J178" s="18">
        <f>Price!E178/Price!E177-1</f>
        <v>5.639521768554534E-4</v>
      </c>
      <c r="K178" s="18">
        <f>Price!F178/Price!F177-1</f>
        <v>-1.4823550297358712E-2</v>
      </c>
      <c r="L178" s="18">
        <f>Price!G178/Price!G177-1</f>
        <v>-3.5116711423259672E-2</v>
      </c>
      <c r="M178" s="18">
        <f>Price!H178/Price!H177-1</f>
        <v>5.617021276595735E-2</v>
      </c>
      <c r="N178" s="18">
        <f>Price!I178/Price!I177-1</f>
        <v>-7.7613926155883917E-4</v>
      </c>
      <c r="O178" s="18">
        <f>Price!J178/Price!J177-1</f>
        <v>-4.1466123657904697E-2</v>
      </c>
      <c r="P178" s="18">
        <f>Price!K178/Price!K177-1</f>
        <v>-3.7133739483608985E-2</v>
      </c>
      <c r="Q178" s="51"/>
      <c r="R178" s="51"/>
      <c r="S178" s="52">
        <f t="shared" si="14"/>
        <v>-7.4540301680447009E-3</v>
      </c>
      <c r="T178" s="53">
        <f t="shared" si="15"/>
        <v>-745.4030168044701</v>
      </c>
      <c r="U178" s="5">
        <f t="shared" si="12"/>
        <v>2.8223842489822477E-2</v>
      </c>
      <c r="V178" s="6">
        <f t="shared" si="13"/>
        <v>6.5658475973462069E-2</v>
      </c>
      <c r="W178" s="52"/>
      <c r="X178" s="52" t="str">
        <f t="shared" si="16"/>
        <v>0</v>
      </c>
      <c r="Y178" s="6"/>
      <c r="Z178" s="61">
        <f t="shared" si="17"/>
        <v>-4.0409797316254496E-3</v>
      </c>
    </row>
    <row r="179" spans="6:26" ht="15.6" x14ac:dyDescent="0.3">
      <c r="F179" s="51">
        <v>178</v>
      </c>
      <c r="G179" s="18">
        <f>Price!B179/Price!B178-1</f>
        <v>9.6413768246530474E-3</v>
      </c>
      <c r="H179" s="18">
        <f>Price!C179/Price!C178-1</f>
        <v>-3.6606716536685679E-3</v>
      </c>
      <c r="I179" s="18">
        <f>Price!D179/Price!D178-1</f>
        <v>1.7866319503922812E-2</v>
      </c>
      <c r="J179" s="18">
        <f>Price!E179/Price!E178-1</f>
        <v>-4.6218013752677978E-3</v>
      </c>
      <c r="K179" s="18">
        <f>Price!F179/Price!F178-1</f>
        <v>-4.6130875765845181E-3</v>
      </c>
      <c r="L179" s="18">
        <f>Price!G179/Price!G178-1</f>
        <v>-6.4226075786769643E-3</v>
      </c>
      <c r="M179" s="18">
        <f>Price!H179/Price!H178-1</f>
        <v>-9.4681708299757528E-3</v>
      </c>
      <c r="N179" s="18">
        <f>Price!I179/Price!I178-1</f>
        <v>-1.5201952951620079E-2</v>
      </c>
      <c r="O179" s="18">
        <f>Price!J179/Price!J178-1</f>
        <v>-1.5836230204712143E-2</v>
      </c>
      <c r="P179" s="18">
        <f>Price!K179/Price!K178-1</f>
        <v>1.4763482976800413E-2</v>
      </c>
      <c r="Q179" s="51"/>
      <c r="R179" s="51"/>
      <c r="S179" s="52">
        <f t="shared" si="14"/>
        <v>-1.7553342865129552E-3</v>
      </c>
      <c r="T179" s="53">
        <f t="shared" si="15"/>
        <v>-175.53342865129551</v>
      </c>
      <c r="U179" s="5">
        <f t="shared" si="12"/>
        <v>1.1870288839676958E-2</v>
      </c>
      <c r="V179" s="6">
        <f t="shared" si="13"/>
        <v>2.7614421206433211E-2</v>
      </c>
      <c r="W179" s="52"/>
      <c r="X179" s="52" t="str">
        <f t="shared" si="16"/>
        <v>0</v>
      </c>
      <c r="Y179" s="6"/>
      <c r="Z179" s="61">
        <f t="shared" si="17"/>
        <v>-3.9544066358860094E-3</v>
      </c>
    </row>
    <row r="180" spans="6:26" ht="15.6" x14ac:dyDescent="0.3">
      <c r="F180" s="51">
        <v>179</v>
      </c>
      <c r="G180" s="18">
        <f>Price!B180/Price!B179-1</f>
        <v>3.4448906738063334E-2</v>
      </c>
      <c r="H180" s="18">
        <f>Price!C180/Price!C179-1</f>
        <v>1.7412140575079782E-2</v>
      </c>
      <c r="I180" s="18">
        <f>Price!D180/Price!D179-1</f>
        <v>2.8760875784655138E-2</v>
      </c>
      <c r="J180" s="18">
        <f>Price!E180/Price!E179-1</f>
        <v>-2.7180067950169917E-3</v>
      </c>
      <c r="K180" s="18">
        <f>Price!F180/Price!F179-1</f>
        <v>-5.9973931124375213E-3</v>
      </c>
      <c r="L180" s="18">
        <f>Price!G180/Price!G179-1</f>
        <v>1.3143719026071921E-2</v>
      </c>
      <c r="M180" s="18">
        <f>Price!H180/Price!H179-1</f>
        <v>3.0303030303030276E-2</v>
      </c>
      <c r="N180" s="18">
        <f>Price!I180/Price!I179-1</f>
        <v>5.6901408450704682E-3</v>
      </c>
      <c r="O180" s="18">
        <f>Price!J180/Price!J179-1</f>
        <v>4.8273155416012514E-2</v>
      </c>
      <c r="P180" s="18">
        <f>Price!K180/Price!K179-1</f>
        <v>2.7909738717339705E-2</v>
      </c>
      <c r="Q180" s="51"/>
      <c r="R180" s="51"/>
      <c r="S180" s="52">
        <f t="shared" si="14"/>
        <v>1.9722630749786862E-2</v>
      </c>
      <c r="T180" s="53">
        <f t="shared" si="15"/>
        <v>1972.2630749786863</v>
      </c>
      <c r="U180" s="5">
        <f t="shared" si="12"/>
        <v>1.7331064550944613E-2</v>
      </c>
      <c r="V180" s="6">
        <f t="shared" si="13"/>
        <v>4.0318085172954578E-2</v>
      </c>
      <c r="W180" s="52"/>
      <c r="X180" s="52" t="str">
        <f t="shared" si="16"/>
        <v>0</v>
      </c>
      <c r="Y180" s="6"/>
      <c r="Z180" s="61">
        <f t="shared" si="17"/>
        <v>-3.9275673682253268E-3</v>
      </c>
    </row>
    <row r="181" spans="6:26" ht="15.6" x14ac:dyDescent="0.3">
      <c r="F181" s="51">
        <v>180</v>
      </c>
      <c r="G181" s="18">
        <f>Price!B181/Price!B180-1</f>
        <v>-8.4548356483478138E-3</v>
      </c>
      <c r="H181" s="18">
        <f>Price!C181/Price!C180-1</f>
        <v>5.0243366305542381E-3</v>
      </c>
      <c r="I181" s="18">
        <f>Price!D181/Price!D180-1</f>
        <v>1.079666284966474E-2</v>
      </c>
      <c r="J181" s="18">
        <f>Price!E181/Price!E180-1</f>
        <v>-1.3854190324778637E-2</v>
      </c>
      <c r="K181" s="18">
        <f>Price!F181/Price!F180-1</f>
        <v>1.1008224296147562E-2</v>
      </c>
      <c r="L181" s="18">
        <f>Price!G181/Price!G180-1</f>
        <v>-6.8056146320714106E-3</v>
      </c>
      <c r="M181" s="18">
        <f>Price!H181/Price!H180-1</f>
        <v>-4.1452822739834194E-2</v>
      </c>
      <c r="N181" s="18">
        <f>Price!I181/Price!I180-1</f>
        <v>-4.229454932496779E-2</v>
      </c>
      <c r="O181" s="18">
        <f>Price!J181/Price!J180-1</f>
        <v>-1.1231748408836451E-3</v>
      </c>
      <c r="P181" s="18">
        <f>Price!K181/Price!K180-1</f>
        <v>3.8994800693240794E-2</v>
      </c>
      <c r="Q181" s="51"/>
      <c r="R181" s="51"/>
      <c r="S181" s="52">
        <f t="shared" si="14"/>
        <v>-4.8161163041276159E-3</v>
      </c>
      <c r="T181" s="53">
        <f t="shared" si="15"/>
        <v>-481.6116304127616</v>
      </c>
      <c r="U181" s="5">
        <f t="shared" si="12"/>
        <v>2.4426314979543767E-2</v>
      </c>
      <c r="V181" s="6">
        <f t="shared" si="13"/>
        <v>5.6824105923313585E-2</v>
      </c>
      <c r="W181" s="52"/>
      <c r="X181" s="52" t="str">
        <f t="shared" si="16"/>
        <v>0</v>
      </c>
      <c r="Y181" s="6"/>
      <c r="Z181" s="61">
        <f t="shared" si="17"/>
        <v>-3.9068834184642466E-3</v>
      </c>
    </row>
    <row r="182" spans="6:26" ht="15.6" x14ac:dyDescent="0.3">
      <c r="F182" s="51">
        <v>181</v>
      </c>
      <c r="G182" s="18">
        <f>Price!B182/Price!B181-1</f>
        <v>1.2877403636996299E-2</v>
      </c>
      <c r="H182" s="18">
        <f>Price!C182/Price!C181-1</f>
        <v>-1.0154663333854064E-2</v>
      </c>
      <c r="I182" s="18">
        <f>Price!D182/Price!D181-1</f>
        <v>4.7256837675999641E-3</v>
      </c>
      <c r="J182" s="18">
        <f>Price!E182/Price!E181-1</f>
        <v>-1.2666973744818177E-3</v>
      </c>
      <c r="K182" s="18">
        <f>Price!F182/Price!F181-1</f>
        <v>-5.3811312985744264E-3</v>
      </c>
      <c r="L182" s="18">
        <f>Price!G182/Price!G181-1</f>
        <v>-4.3254817987152028E-2</v>
      </c>
      <c r="M182" s="18">
        <f>Price!H182/Price!H181-1</f>
        <v>2.9448105436573169E-2</v>
      </c>
      <c r="N182" s="18">
        <f>Price!I182/Price!I181-1</f>
        <v>-2.9831539541413155E-2</v>
      </c>
      <c r="O182" s="18">
        <f>Price!J182/Price!J181-1</f>
        <v>4.6101949025487254E-2</v>
      </c>
      <c r="P182" s="18">
        <f>Price!K182/Price!K181-1</f>
        <v>4.3091465109813765E-2</v>
      </c>
      <c r="Q182" s="51"/>
      <c r="R182" s="51"/>
      <c r="S182" s="52">
        <f t="shared" si="14"/>
        <v>4.6355757440994958E-3</v>
      </c>
      <c r="T182" s="53">
        <f t="shared" si="15"/>
        <v>463.55757440994961</v>
      </c>
      <c r="U182" s="5">
        <f t="shared" si="12"/>
        <v>2.928273530787303E-2</v>
      </c>
      <c r="V182" s="6">
        <f t="shared" si="13"/>
        <v>6.812182902957109E-2</v>
      </c>
      <c r="W182" s="52"/>
      <c r="X182" s="52" t="str">
        <f t="shared" si="16"/>
        <v>0</v>
      </c>
      <c r="Y182" s="6"/>
      <c r="Z182" s="61">
        <f t="shared" si="17"/>
        <v>-3.8213978022588304E-3</v>
      </c>
    </row>
    <row r="183" spans="6:26" ht="15.6" x14ac:dyDescent="0.3">
      <c r="F183" s="51">
        <v>182</v>
      </c>
      <c r="G183" s="18">
        <f>Price!B183/Price!B182-1</f>
        <v>-8.7621338372990687E-3</v>
      </c>
      <c r="H183" s="18">
        <f>Price!C183/Price!C182-1</f>
        <v>-2.1148989898989834E-2</v>
      </c>
      <c r="I183" s="18">
        <f>Price!D183/Price!D182-1</f>
        <v>-7.4739860184915852E-3</v>
      </c>
      <c r="J183" s="18">
        <f>Price!E183/Price!E182-1</f>
        <v>-1.5334947538337307E-2</v>
      </c>
      <c r="K183" s="18">
        <f>Price!F183/Price!F182-1</f>
        <v>-3.7923459658618874E-2</v>
      </c>
      <c r="L183" s="18">
        <f>Price!G183/Price!G182-1</f>
        <v>-5.170098478066254E-2</v>
      </c>
      <c r="M183" s="18">
        <f>Price!H183/Price!H182-1</f>
        <v>4.8009601920384615E-3</v>
      </c>
      <c r="N183" s="18">
        <f>Price!I183/Price!I182-1</f>
        <v>5.6674303629566936E-3</v>
      </c>
      <c r="O183" s="18">
        <f>Price!J183/Price!J182-1</f>
        <v>-8.5990684342530654E-3</v>
      </c>
      <c r="P183" s="18">
        <f>Price!K183/Price!K182-1</f>
        <v>3.1982942430703654E-2</v>
      </c>
      <c r="Q183" s="51"/>
      <c r="R183" s="51"/>
      <c r="S183" s="52">
        <f t="shared" si="14"/>
        <v>-1.0849223718095347E-2</v>
      </c>
      <c r="T183" s="53">
        <f t="shared" si="15"/>
        <v>-1084.9223718095348</v>
      </c>
      <c r="U183" s="5">
        <f t="shared" si="12"/>
        <v>2.3336241445447561E-2</v>
      </c>
      <c r="V183" s="6">
        <f t="shared" si="13"/>
        <v>5.428821567472069E-2</v>
      </c>
      <c r="W183" s="52"/>
      <c r="X183" s="52" t="str">
        <f t="shared" si="16"/>
        <v>0</v>
      </c>
      <c r="Y183" s="6"/>
      <c r="Z183" s="61">
        <f t="shared" si="17"/>
        <v>-3.7512181008686916E-3</v>
      </c>
    </row>
    <row r="184" spans="6:26" ht="15.6" x14ac:dyDescent="0.3">
      <c r="F184" s="51">
        <v>183</v>
      </c>
      <c r="G184" s="18">
        <f>Price!B184/Price!B183-1</f>
        <v>5.3730825894791057E-3</v>
      </c>
      <c r="H184" s="18">
        <f>Price!C184/Price!C183-1</f>
        <v>2.4991938084488741E-3</v>
      </c>
      <c r="I184" s="18">
        <f>Price!D184/Price!D183-1</f>
        <v>5.6152422993280826E-3</v>
      </c>
      <c r="J184" s="18">
        <f>Price!E184/Price!E183-1</f>
        <v>-9.2505854800936094E-3</v>
      </c>
      <c r="K184" s="18">
        <f>Price!F184/Price!F183-1</f>
        <v>-6.0215366079305888E-3</v>
      </c>
      <c r="L184" s="18">
        <f>Price!G184/Price!G183-1</f>
        <v>1.1800802454566828E-3</v>
      </c>
      <c r="M184" s="18">
        <f>Price!H184/Price!H183-1</f>
        <v>3.44415687835955E-2</v>
      </c>
      <c r="N184" s="18">
        <f>Price!I184/Price!I183-1</f>
        <v>5.5155875299759405E-3</v>
      </c>
      <c r="O184" s="18">
        <f>Price!J184/Price!J183-1</f>
        <v>-2.6743765811347964E-2</v>
      </c>
      <c r="P184" s="18">
        <f>Price!K184/Price!K183-1</f>
        <v>-1.6012396694214837E-2</v>
      </c>
      <c r="Q184" s="51"/>
      <c r="R184" s="51"/>
      <c r="S184" s="52">
        <f t="shared" si="14"/>
        <v>-3.4035293373028128E-4</v>
      </c>
      <c r="T184" s="53">
        <f t="shared" si="15"/>
        <v>-34.035293373028125</v>
      </c>
      <c r="U184" s="5">
        <f t="shared" si="12"/>
        <v>1.6251436104277418E-2</v>
      </c>
      <c r="V184" s="6">
        <f t="shared" si="13"/>
        <v>3.7806493831296334E-2</v>
      </c>
      <c r="W184" s="52"/>
      <c r="X184" s="52" t="str">
        <f t="shared" si="16"/>
        <v>0</v>
      </c>
      <c r="Y184" s="6"/>
      <c r="Z184" s="61">
        <f t="shared" si="17"/>
        <v>-3.7004601625280744E-3</v>
      </c>
    </row>
    <row r="185" spans="6:26" ht="15.6" x14ac:dyDescent="0.3">
      <c r="F185" s="51">
        <v>184</v>
      </c>
      <c r="G185" s="18">
        <f>Price!B185/Price!B184-1</f>
        <v>-7.0683561761915037E-3</v>
      </c>
      <c r="H185" s="18">
        <f>Price!C185/Price!C184-1</f>
        <v>5.8705267390430915E-3</v>
      </c>
      <c r="I185" s="18">
        <f>Price!D185/Price!D184-1</f>
        <v>-2.6983409721773932E-2</v>
      </c>
      <c r="J185" s="18">
        <f>Price!E185/Price!E184-1</f>
        <v>-4.1366268762557112E-3</v>
      </c>
      <c r="K185" s="18">
        <f>Price!F185/Price!F184-1</f>
        <v>-6.2365899787062418E-3</v>
      </c>
      <c r="L185" s="18">
        <f>Price!G185/Price!G184-1</f>
        <v>2.1452145214521545E-2</v>
      </c>
      <c r="M185" s="18">
        <f>Price!H185/Price!H184-1</f>
        <v>-1.3471901462663638E-2</v>
      </c>
      <c r="N185" s="18">
        <f>Price!I185/Price!I184-1</f>
        <v>-7.3336513236346157E-3</v>
      </c>
      <c r="O185" s="18">
        <f>Price!J185/Price!J184-1</f>
        <v>-2.5993316004455647E-3</v>
      </c>
      <c r="P185" s="18">
        <f>Price!K185/Price!K184-1</f>
        <v>-1.5748031496062964E-2</v>
      </c>
      <c r="Q185" s="51"/>
      <c r="R185" s="51"/>
      <c r="S185" s="52">
        <f t="shared" si="14"/>
        <v>-5.6255226682169531E-3</v>
      </c>
      <c r="T185" s="53">
        <f t="shared" si="15"/>
        <v>-562.5522668216953</v>
      </c>
      <c r="U185" s="5">
        <f t="shared" si="12"/>
        <v>1.2919825217434178E-2</v>
      </c>
      <c r="V185" s="6">
        <f t="shared" si="13"/>
        <v>3.0056007927557242E-2</v>
      </c>
      <c r="W185" s="52"/>
      <c r="X185" s="52" t="str">
        <f t="shared" si="16"/>
        <v>0</v>
      </c>
      <c r="Y185" s="6"/>
      <c r="Z185" s="61">
        <f t="shared" si="17"/>
        <v>-3.6997027237445912E-3</v>
      </c>
    </row>
    <row r="186" spans="6:26" ht="15.6" x14ac:dyDescent="0.3">
      <c r="F186" s="51">
        <v>185</v>
      </c>
      <c r="G186" s="18">
        <f>Price!B186/Price!B185-1</f>
        <v>2.9516451080822126E-3</v>
      </c>
      <c r="H186" s="18">
        <f>Price!C186/Price!C185-1</f>
        <v>2.5583626479053212E-3</v>
      </c>
      <c r="I186" s="18">
        <f>Price!D186/Price!D185-1</f>
        <v>-1.6950839248988214E-2</v>
      </c>
      <c r="J186" s="18">
        <f>Price!E186/Price!E185-1</f>
        <v>1.2105388084500346E-2</v>
      </c>
      <c r="K186" s="18">
        <f>Price!F186/Price!F185-1</f>
        <v>-3.1419485526343882E-3</v>
      </c>
      <c r="L186" s="18">
        <f>Price!G186/Price!G185-1</f>
        <v>6.000461573967053E-3</v>
      </c>
      <c r="M186" s="18">
        <f>Price!H186/Price!H185-1</f>
        <v>8.5251658213031378E-2</v>
      </c>
      <c r="N186" s="18">
        <f>Price!I186/Price!I185-1</f>
        <v>-1.0330950807856398E-2</v>
      </c>
      <c r="O186" s="18">
        <f>Price!J186/Price!J185-1</f>
        <v>-1.0796723752792392E-2</v>
      </c>
      <c r="P186" s="18">
        <f>Price!K186/Price!K185-1</f>
        <v>-5.6533333333333324E-2</v>
      </c>
      <c r="Q186" s="51"/>
      <c r="R186" s="51"/>
      <c r="S186" s="52">
        <f t="shared" si="14"/>
        <v>1.1113719931881594E-3</v>
      </c>
      <c r="T186" s="53">
        <f t="shared" si="15"/>
        <v>111.13719931881595</v>
      </c>
      <c r="U186" s="5">
        <f t="shared" si="12"/>
        <v>3.5229115952539171E-2</v>
      </c>
      <c r="V186" s="6">
        <f t="shared" si="13"/>
        <v>8.1955179000527775E-2</v>
      </c>
      <c r="W186" s="52"/>
      <c r="X186" s="52" t="str">
        <f t="shared" si="16"/>
        <v>0</v>
      </c>
      <c r="Y186" s="6"/>
      <c r="Z186" s="61">
        <f t="shared" si="17"/>
        <v>-3.6539369185257685E-3</v>
      </c>
    </row>
    <row r="187" spans="6:26" ht="15.6" x14ac:dyDescent="0.3">
      <c r="F187" s="51">
        <v>186</v>
      </c>
      <c r="G187" s="18">
        <f>Price!B187/Price!B186-1</f>
        <v>1.6186271963992027E-2</v>
      </c>
      <c r="H187" s="18">
        <f>Price!C187/Price!C186-1</f>
        <v>2.3843700159489778E-2</v>
      </c>
      <c r="I187" s="18">
        <f>Price!D187/Price!D186-1</f>
        <v>1.454361396996795E-2</v>
      </c>
      <c r="J187" s="18">
        <f>Price!E187/Price!E186-1</f>
        <v>1.8761726078799335E-2</v>
      </c>
      <c r="K187" s="18">
        <f>Price!F187/Price!F186-1</f>
        <v>1.6201718496506645E-2</v>
      </c>
      <c r="L187" s="18">
        <f>Price!G187/Price!G186-1</f>
        <v>-6.882312456985562E-3</v>
      </c>
      <c r="M187" s="18">
        <f>Price!H187/Price!H186-1</f>
        <v>1.7616394031997329E-2</v>
      </c>
      <c r="N187" s="18">
        <f>Price!I187/Price!I186-1</f>
        <v>2.494386113977054E-2</v>
      </c>
      <c r="O187" s="18">
        <f>Price!J187/Price!J186-1</f>
        <v>3.3872788859616865E-3</v>
      </c>
      <c r="P187" s="18">
        <f>Price!K187/Price!K186-1</f>
        <v>-1.9785189372526824E-2</v>
      </c>
      <c r="Q187" s="51"/>
      <c r="R187" s="51"/>
      <c r="S187" s="52">
        <f t="shared" si="14"/>
        <v>1.088170628969729E-2</v>
      </c>
      <c r="T187" s="53">
        <f t="shared" si="15"/>
        <v>1088.170628969729</v>
      </c>
      <c r="U187" s="5">
        <f t="shared" si="12"/>
        <v>1.4357514576784976E-2</v>
      </c>
      <c r="V187" s="6">
        <f t="shared" si="13"/>
        <v>3.3400573512214107E-2</v>
      </c>
      <c r="W187" s="52"/>
      <c r="X187" s="52" t="str">
        <f t="shared" si="16"/>
        <v>0</v>
      </c>
      <c r="Y187" s="6"/>
      <c r="Z187" s="61">
        <f t="shared" si="17"/>
        <v>-3.6485553264223201E-3</v>
      </c>
    </row>
    <row r="188" spans="6:26" ht="15.6" x14ac:dyDescent="0.3">
      <c r="F188" s="51">
        <v>187</v>
      </c>
      <c r="G188" s="18">
        <f>Price!B188/Price!B187-1</f>
        <v>5.9625212947189699E-3</v>
      </c>
      <c r="H188" s="18">
        <f>Price!C188/Price!C187-1</f>
        <v>1.2462029753095294E-3</v>
      </c>
      <c r="I188" s="18">
        <f>Price!D188/Price!D187-1</f>
        <v>-2.7605933612717681E-3</v>
      </c>
      <c r="J188" s="18">
        <f>Price!E188/Price!E187-1</f>
        <v>-4.604051565377576E-3</v>
      </c>
      <c r="K188" s="18">
        <f>Price!F188/Price!F187-1</f>
        <v>-1.9020818886971713E-2</v>
      </c>
      <c r="L188" s="18">
        <f>Price!G188/Price!G187-1</f>
        <v>-8.3160083160082054E-3</v>
      </c>
      <c r="M188" s="18">
        <f>Price!H188/Price!H187-1</f>
        <v>2.6673732556085517E-2</v>
      </c>
      <c r="N188" s="18">
        <f>Price!I188/Price!I187-1</f>
        <v>-1.0836096636665071E-2</v>
      </c>
      <c r="O188" s="18">
        <f>Price!J188/Price!J187-1</f>
        <v>-2.6631657914478746E-2</v>
      </c>
      <c r="P188" s="18">
        <f>Price!K188/Price!K187-1</f>
        <v>-1.9319492502883451E-2</v>
      </c>
      <c r="Q188" s="51"/>
      <c r="R188" s="51"/>
      <c r="S188" s="52">
        <f t="shared" si="14"/>
        <v>-5.7606262357542517E-3</v>
      </c>
      <c r="T188" s="53">
        <f t="shared" si="15"/>
        <v>-576.06262357542516</v>
      </c>
      <c r="U188" s="5">
        <f t="shared" si="12"/>
        <v>1.5189247806576881E-2</v>
      </c>
      <c r="V188" s="6">
        <f t="shared" si="13"/>
        <v>3.533547434310963E-2</v>
      </c>
      <c r="W188" s="52"/>
      <c r="X188" s="52" t="str">
        <f t="shared" si="16"/>
        <v>0</v>
      </c>
      <c r="Y188" s="6"/>
      <c r="Z188" s="61">
        <f t="shared" si="17"/>
        <v>-3.6037339111908095E-3</v>
      </c>
    </row>
    <row r="189" spans="6:26" ht="15.6" x14ac:dyDescent="0.3">
      <c r="F189" s="51">
        <v>188</v>
      </c>
      <c r="G189" s="18">
        <f>Price!B189/Price!B188-1</f>
        <v>4.3183742591024199E-3</v>
      </c>
      <c r="H189" s="18">
        <f>Price!C189/Price!C188-1</f>
        <v>1.0890704006223384E-3</v>
      </c>
      <c r="I189" s="18">
        <f>Price!D189/Price!D188-1</f>
        <v>1.5675549478035844E-3</v>
      </c>
      <c r="J189" s="18">
        <f>Price!E189/Price!E188-1</f>
        <v>-2.5670675300647483E-2</v>
      </c>
      <c r="K189" s="18">
        <f>Price!F189/Price!F188-1</f>
        <v>6.8029447462800707E-3</v>
      </c>
      <c r="L189" s="18">
        <f>Price!G189/Price!G188-1</f>
        <v>-2.9815979501514156E-2</v>
      </c>
      <c r="M189" s="18">
        <f>Price!H189/Price!H188-1</f>
        <v>-1.7033723331039363E-2</v>
      </c>
      <c r="N189" s="18">
        <f>Price!I189/Price!I188-1</f>
        <v>4.1903621670158486E-3</v>
      </c>
      <c r="O189" s="18">
        <f>Price!J189/Price!J188-1</f>
        <v>-1.6955684007707195E-2</v>
      </c>
      <c r="P189" s="18">
        <f>Price!K189/Price!K188-1</f>
        <v>-1.2643340194060548E-2</v>
      </c>
      <c r="Q189" s="51"/>
      <c r="R189" s="51"/>
      <c r="S189" s="52">
        <f t="shared" si="14"/>
        <v>-8.4151095814144483E-3</v>
      </c>
      <c r="T189" s="53">
        <f t="shared" si="15"/>
        <v>-841.5109581414448</v>
      </c>
      <c r="U189" s="5">
        <f t="shared" si="12"/>
        <v>1.3595192633629656E-2</v>
      </c>
      <c r="V189" s="6">
        <f t="shared" si="13"/>
        <v>3.1627147480420052E-2</v>
      </c>
      <c r="W189" s="52"/>
      <c r="X189" s="52" t="str">
        <f t="shared" si="16"/>
        <v>0</v>
      </c>
      <c r="Y189" s="6"/>
      <c r="Z189" s="61">
        <f t="shared" si="17"/>
        <v>-3.59811354289713E-3</v>
      </c>
    </row>
    <row r="190" spans="6:26" ht="15.6" x14ac:dyDescent="0.3">
      <c r="F190" s="51">
        <v>189</v>
      </c>
      <c r="G190" s="18">
        <f>Price!B190/Price!B189-1</f>
        <v>4.0384453250147612E-2</v>
      </c>
      <c r="H190" s="18">
        <f>Price!C190/Price!C189-1</f>
        <v>-6.2164892377030156E-3</v>
      </c>
      <c r="I190" s="18">
        <f>Price!D190/Price!D189-1</f>
        <v>-2.3509823509823446E-2</v>
      </c>
      <c r="J190" s="18">
        <f>Price!E190/Price!E189-1</f>
        <v>-1.1868027533823877E-2</v>
      </c>
      <c r="K190" s="18">
        <f>Price!F190/Price!F189-1</f>
        <v>2.4771955414290225E-2</v>
      </c>
      <c r="L190" s="18">
        <f>Price!G190/Price!G189-1</f>
        <v>-5.7623049219687195E-3</v>
      </c>
      <c r="M190" s="18">
        <f>Price!H190/Price!H189-1</f>
        <v>7.1766147383161005E-3</v>
      </c>
      <c r="N190" s="18">
        <f>Price!I190/Price!I189-1</f>
        <v>-1.2518628912070451E-3</v>
      </c>
      <c r="O190" s="18">
        <f>Price!J190/Price!J189-1</f>
        <v>9.016072128577024E-3</v>
      </c>
      <c r="P190" s="18">
        <f>Price!K190/Price!K189-1</f>
        <v>8.3382966051221974E-3</v>
      </c>
      <c r="Q190" s="51"/>
      <c r="R190" s="51"/>
      <c r="S190" s="52">
        <f t="shared" si="14"/>
        <v>4.1078884041927059E-3</v>
      </c>
      <c r="T190" s="53">
        <f t="shared" si="15"/>
        <v>410.78884041927057</v>
      </c>
      <c r="U190" s="5">
        <f t="shared" si="12"/>
        <v>1.839415622816145E-2</v>
      </c>
      <c r="V190" s="6">
        <f t="shared" si="13"/>
        <v>4.279120623615848E-2</v>
      </c>
      <c r="W190" s="52"/>
      <c r="X190" s="52" t="str">
        <f t="shared" si="16"/>
        <v>0</v>
      </c>
      <c r="Y190" s="6"/>
      <c r="Z190" s="61">
        <f t="shared" si="17"/>
        <v>-3.468901259501167E-3</v>
      </c>
    </row>
    <row r="191" spans="6:26" ht="15.6" x14ac:dyDescent="0.3">
      <c r="F191" s="51">
        <v>190</v>
      </c>
      <c r="G191" s="18">
        <f>Price!B191/Price!B190-1</f>
        <v>-1.0696920583468383E-2</v>
      </c>
      <c r="H191" s="18">
        <f>Price!C191/Price!C190-1</f>
        <v>2.9713034639142766E-3</v>
      </c>
      <c r="I191" s="18">
        <f>Price!D191/Price!D190-1</f>
        <v>-5.1834674669213321E-3</v>
      </c>
      <c r="J191" s="18">
        <f>Price!E191/Price!E190-1</f>
        <v>1.3692049003122708E-2</v>
      </c>
      <c r="K191" s="18">
        <f>Price!F191/Price!F190-1</f>
        <v>7.3743610170615703E-3</v>
      </c>
      <c r="L191" s="18">
        <f>Price!G191/Price!G190-1</f>
        <v>-8.2105771552766216E-3</v>
      </c>
      <c r="M191" s="18">
        <f>Price!H191/Price!H190-1</f>
        <v>-9.2109836635383413E-3</v>
      </c>
      <c r="N191" s="18">
        <f>Price!I191/Price!I190-1</f>
        <v>2.5128327563566755E-2</v>
      </c>
      <c r="O191" s="18">
        <f>Price!J191/Price!J190-1</f>
        <v>-3.2634032634032528E-2</v>
      </c>
      <c r="P191" s="18">
        <f>Price!K191/Price!K190-1</f>
        <v>1.5357353809805074E-2</v>
      </c>
      <c r="Q191" s="51"/>
      <c r="R191" s="51"/>
      <c r="S191" s="52">
        <f t="shared" si="14"/>
        <v>-1.4125866457668224E-4</v>
      </c>
      <c r="T191" s="53">
        <f t="shared" si="15"/>
        <v>-14.125866457668224</v>
      </c>
      <c r="U191" s="5">
        <f t="shared" si="12"/>
        <v>1.6587451752750011E-2</v>
      </c>
      <c r="V191" s="6">
        <f t="shared" si="13"/>
        <v>3.8588183120765007E-2</v>
      </c>
      <c r="W191" s="52"/>
      <c r="X191" s="52" t="str">
        <f t="shared" si="16"/>
        <v>0</v>
      </c>
      <c r="Y191" s="6"/>
      <c r="Z191" s="61">
        <f t="shared" si="17"/>
        <v>-3.4537441533624481E-3</v>
      </c>
    </row>
    <row r="192" spans="6:26" ht="15.6" x14ac:dyDescent="0.3">
      <c r="F192" s="51">
        <v>191</v>
      </c>
      <c r="G192" s="18">
        <f>Price!B192/Price!B191-1</f>
        <v>7.2903014416776379E-3</v>
      </c>
      <c r="H192" s="18">
        <f>Price!C192/Price!C191-1</f>
        <v>1.0914477274497347E-3</v>
      </c>
      <c r="I192" s="18">
        <f>Price!D192/Price!D191-1</f>
        <v>-2.3395721925133728E-2</v>
      </c>
      <c r="J192" s="18">
        <f>Price!E192/Price!E191-1</f>
        <v>-2.6066350710900466E-3</v>
      </c>
      <c r="K192" s="18">
        <f>Price!F192/Price!F191-1</f>
        <v>-4.6421265737363049E-3</v>
      </c>
      <c r="L192" s="18">
        <f>Price!G192/Price!G191-1</f>
        <v>-1.4609203798392478E-3</v>
      </c>
      <c r="M192" s="18">
        <f>Price!H192/Price!H191-1</f>
        <v>-3.6309419400105347E-2</v>
      </c>
      <c r="N192" s="18">
        <f>Price!I192/Price!I191-1</f>
        <v>-3.0567685589519611E-2</v>
      </c>
      <c r="O192" s="18">
        <f>Price!J192/Price!J191-1</f>
        <v>-6.4257028112449932E-3</v>
      </c>
      <c r="P192" s="18">
        <f>Price!K192/Price!K191-1</f>
        <v>1.1925538103548572E-2</v>
      </c>
      <c r="Q192" s="51"/>
      <c r="R192" s="51"/>
      <c r="S192" s="52">
        <f t="shared" si="14"/>
        <v>-8.5100924477993327E-3</v>
      </c>
      <c r="T192" s="53">
        <f t="shared" si="15"/>
        <v>-851.00924477993328</v>
      </c>
      <c r="U192" s="5">
        <f t="shared" si="12"/>
        <v>1.61390707841296E-2</v>
      </c>
      <c r="V192" s="6">
        <f t="shared" si="13"/>
        <v>3.7545093007654538E-2</v>
      </c>
      <c r="W192" s="52"/>
      <c r="X192" s="52" t="str">
        <f t="shared" si="16"/>
        <v>0</v>
      </c>
      <c r="Y192" s="6"/>
      <c r="Z192" s="61">
        <f t="shared" si="17"/>
        <v>-3.4264975600749479E-3</v>
      </c>
    </row>
    <row r="193" spans="6:26" ht="15.6" x14ac:dyDescent="0.3">
      <c r="F193" s="51">
        <v>192</v>
      </c>
      <c r="G193" s="18">
        <f>Price!B193/Price!B192-1</f>
        <v>-8.9452712043602833E-4</v>
      </c>
      <c r="H193" s="18">
        <f>Price!C193/Price!C192-1</f>
        <v>1.4562728759442534E-2</v>
      </c>
      <c r="I193" s="18">
        <f>Price!D193/Price!D192-1</f>
        <v>-1.3706804261218952E-2</v>
      </c>
      <c r="J193" s="18">
        <f>Price!E193/Price!E192-1</f>
        <v>2.3758612497031262E-3</v>
      </c>
      <c r="K193" s="18">
        <f>Price!F193/Price!F192-1</f>
        <v>1.7134942305299106E-3</v>
      </c>
      <c r="L193" s="18">
        <f>Price!G193/Price!G192-1</f>
        <v>1.5849792733479529E-2</v>
      </c>
      <c r="M193" s="18">
        <f>Price!H193/Price!H192-1</f>
        <v>-1.2377138696760048E-2</v>
      </c>
      <c r="N193" s="18">
        <f>Price!I193/Price!I192-1</f>
        <v>-6.726726726726806E-3</v>
      </c>
      <c r="O193" s="18">
        <f>Price!J193/Price!J192-1</f>
        <v>-4.0420371867421201E-3</v>
      </c>
      <c r="P193" s="18">
        <f>Price!K193/Price!K192-1</f>
        <v>-8.6231675768898564E-3</v>
      </c>
      <c r="Q193" s="51"/>
      <c r="R193" s="51"/>
      <c r="S193" s="52">
        <f t="shared" si="14"/>
        <v>-1.1868524595618712E-3</v>
      </c>
      <c r="T193" s="53">
        <f t="shared" si="15"/>
        <v>-118.68524595618712</v>
      </c>
      <c r="U193" s="5">
        <f t="shared" si="12"/>
        <v>1.0195858366356229E-2</v>
      </c>
      <c r="V193" s="6">
        <f t="shared" si="13"/>
        <v>2.3719113434594333E-2</v>
      </c>
      <c r="W193" s="52"/>
      <c r="X193" s="52" t="str">
        <f t="shared" si="16"/>
        <v>0</v>
      </c>
      <c r="Y193" s="6"/>
      <c r="Z193" s="61">
        <f t="shared" si="17"/>
        <v>-3.4199545010168086E-3</v>
      </c>
    </row>
    <row r="194" spans="6:26" ht="15.6" x14ac:dyDescent="0.3">
      <c r="F194" s="51">
        <v>193</v>
      </c>
      <c r="G194" s="18">
        <f>Price!B194/Price!B193-1</f>
        <v>-1.4162461338108279E-2</v>
      </c>
      <c r="H194" s="18">
        <f>Price!C194/Price!C193-1</f>
        <v>-4.3751918943814028E-3</v>
      </c>
      <c r="I194" s="18">
        <f>Price!D194/Price!D193-1</f>
        <v>1.1904338232677336E-2</v>
      </c>
      <c r="J194" s="18">
        <f>Price!E194/Price!E193-1</f>
        <v>-1.4576913960654081E-2</v>
      </c>
      <c r="K194" s="18">
        <f>Price!F194/Price!F193-1</f>
        <v>2.9716739195955189E-3</v>
      </c>
      <c r="L194" s="18">
        <f>Price!G194/Price!G193-1</f>
        <v>-1.3202112337974081E-2</v>
      </c>
      <c r="M194" s="18">
        <f>Price!H194/Price!H193-1</f>
        <v>-1.9166973829708778E-2</v>
      </c>
      <c r="N194" s="18">
        <f>Price!I194/Price!I193-1</f>
        <v>-6.6513484097230346E-3</v>
      </c>
      <c r="O194" s="18">
        <f>Price!J194/Price!J193-1</f>
        <v>3.125E-2</v>
      </c>
      <c r="P194" s="18">
        <f>Price!K194/Price!K193-1</f>
        <v>6.6685995940851672E-3</v>
      </c>
      <c r="Q194" s="51"/>
      <c r="R194" s="51"/>
      <c r="S194" s="52">
        <f t="shared" si="14"/>
        <v>-1.9340390024191634E-3</v>
      </c>
      <c r="T194" s="53">
        <f t="shared" si="15"/>
        <v>-193.40390024191635</v>
      </c>
      <c r="U194" s="5">
        <f t="shared" si="12"/>
        <v>1.5464241527123767E-2</v>
      </c>
      <c r="V194" s="6">
        <f t="shared" si="13"/>
        <v>3.5975205400278459E-2</v>
      </c>
      <c r="W194" s="52"/>
      <c r="X194" s="52" t="str">
        <f t="shared" si="16"/>
        <v>0</v>
      </c>
      <c r="Y194" s="6"/>
      <c r="Z194" s="61">
        <f t="shared" si="17"/>
        <v>-3.4046813338917902E-3</v>
      </c>
    </row>
    <row r="195" spans="6:26" ht="15.6" x14ac:dyDescent="0.3">
      <c r="F195" s="51">
        <v>194</v>
      </c>
      <c r="G195" s="18">
        <f>Price!B195/Price!B194-1</f>
        <v>-4.2519815059445132E-2</v>
      </c>
      <c r="H195" s="18">
        <f>Price!C195/Price!C194-1</f>
        <v>-1.6189962223421506E-2</v>
      </c>
      <c r="I195" s="18">
        <f>Price!D195/Price!D194-1</f>
        <v>7.7725218492270542E-3</v>
      </c>
      <c r="J195" s="18">
        <f>Price!E195/Price!E194-1</f>
        <v>-1.4552014431749916E-2</v>
      </c>
      <c r="K195" s="18">
        <f>Price!F195/Price!F194-1</f>
        <v>-4.1068952609908393E-3</v>
      </c>
      <c r="L195" s="18">
        <f>Price!G195/Price!G194-1</f>
        <v>8.7569934322548892E-3</v>
      </c>
      <c r="M195" s="18">
        <f>Price!H195/Price!H194-1</f>
        <v>-6.3885757234124485E-3</v>
      </c>
      <c r="N195" s="18">
        <f>Price!I195/Price!I194-1</f>
        <v>-4.8819089359629975E-2</v>
      </c>
      <c r="O195" s="18">
        <f>Price!J195/Price!J194-1</f>
        <v>-1.6135379771743397E-2</v>
      </c>
      <c r="P195" s="18">
        <f>Price!K195/Price!K194-1</f>
        <v>-1.555299539170496E-2</v>
      </c>
      <c r="Q195" s="51"/>
      <c r="R195" s="51"/>
      <c r="S195" s="52">
        <f t="shared" si="14"/>
        <v>-1.4773521194061622E-2</v>
      </c>
      <c r="T195" s="53">
        <f t="shared" si="15"/>
        <v>-1477.3521194061623</v>
      </c>
      <c r="U195" s="5">
        <f t="shared" ref="U195:U258" si="18">_xlfn.STDEV.S(G195:P195)</f>
        <v>1.8795887668013742E-2</v>
      </c>
      <c r="V195" s="6">
        <f t="shared" ref="V195:V258" si="19">U195*NORMSINV(V$1)</f>
        <v>4.3725773317194225E-2</v>
      </c>
      <c r="W195" s="52"/>
      <c r="X195" s="52" t="str">
        <f t="shared" si="16"/>
        <v>0</v>
      </c>
      <c r="Y195" s="6"/>
      <c r="Z195" s="61">
        <f t="shared" si="17"/>
        <v>-3.3279590587020234E-3</v>
      </c>
    </row>
    <row r="196" spans="6:26" ht="15.6" x14ac:dyDescent="0.3">
      <c r="F196" s="51">
        <v>195</v>
      </c>
      <c r="G196" s="18">
        <f>Price!B196/Price!B195-1</f>
        <v>-1.6211089074760654E-2</v>
      </c>
      <c r="H196" s="18">
        <f>Price!C196/Price!C195-1</f>
        <v>-2.0374578794765119E-3</v>
      </c>
      <c r="I196" s="18">
        <f>Price!D196/Price!D195-1</f>
        <v>-1.9927062067040091E-2</v>
      </c>
      <c r="J196" s="18">
        <f>Price!E196/Price!E195-1</f>
        <v>6.1020258725896781E-3</v>
      </c>
      <c r="K196" s="18">
        <f>Price!F196/Price!F195-1</f>
        <v>7.4959502810982848E-3</v>
      </c>
      <c r="L196" s="18">
        <f>Price!G196/Price!G195-1</f>
        <v>-1.639739570774057E-2</v>
      </c>
      <c r="M196" s="18">
        <f>Price!H196/Price!H195-1</f>
        <v>1.1913767019667398E-2</v>
      </c>
      <c r="N196" s="18">
        <f>Price!I196/Price!I195-1</f>
        <v>1.4719057980289163E-2</v>
      </c>
      <c r="O196" s="18">
        <f>Price!J196/Price!J195-1</f>
        <v>2.8000000000000025E-2</v>
      </c>
      <c r="P196" s="18">
        <f>Price!K196/Price!K195-1</f>
        <v>1.0532475131655783E-2</v>
      </c>
      <c r="Q196" s="51"/>
      <c r="R196" s="51"/>
      <c r="S196" s="52">
        <f t="shared" ref="S196:S259" si="20">SUM(G196:P196)/10</f>
        <v>2.4190271556282505E-3</v>
      </c>
      <c r="T196" s="53">
        <f t="shared" ref="T196:T259" si="21">S196*$B$6</f>
        <v>241.90271556282505</v>
      </c>
      <c r="U196" s="5">
        <f t="shared" si="18"/>
        <v>1.5710370402363463E-2</v>
      </c>
      <c r="V196" s="6">
        <f t="shared" si="19"/>
        <v>3.6547786785932387E-2</v>
      </c>
      <c r="W196" s="52"/>
      <c r="X196" s="52" t="str">
        <f t="shared" ref="X196:X259" si="22">IF(T196&lt;$B$8,"1", "0")</f>
        <v>0</v>
      </c>
      <c r="Y196" s="6"/>
      <c r="Z196" s="61">
        <f t="shared" ref="Z196:Z259" si="23">SMALL($S$3:$S$457,F195)</f>
        <v>-3.3270685690160785E-3</v>
      </c>
    </row>
    <row r="197" spans="6:26" ht="15.6" x14ac:dyDescent="0.3">
      <c r="F197" s="51">
        <v>196</v>
      </c>
      <c r="G197" s="18">
        <f>Price!B197/Price!B196-1</f>
        <v>-2.4892628626522972E-2</v>
      </c>
      <c r="H197" s="18">
        <f>Price!C197/Price!C196-1</f>
        <v>1.0993325480957994E-2</v>
      </c>
      <c r="I197" s="18">
        <f>Price!D197/Price!D196-1</f>
        <v>-3.0622963661935954E-3</v>
      </c>
      <c r="J197" s="18">
        <f>Price!E197/Price!E196-1</f>
        <v>1.5769044153324252E-3</v>
      </c>
      <c r="K197" s="18">
        <f>Price!F197/Price!F196-1</f>
        <v>-9.5445517502285027E-3</v>
      </c>
      <c r="L197" s="18">
        <f>Price!G197/Price!G196-1</f>
        <v>-6.3741113017895534E-3</v>
      </c>
      <c r="M197" s="18">
        <f>Price!H197/Price!H196-1</f>
        <v>-1.9996262380863494E-2</v>
      </c>
      <c r="N197" s="18">
        <f>Price!I197/Price!I196-1</f>
        <v>-3.5696266397578169E-2</v>
      </c>
      <c r="O197" s="18">
        <f>Price!J197/Price!J196-1</f>
        <v>-8.9494163424125306E-3</v>
      </c>
      <c r="P197" s="18">
        <f>Price!K197/Price!K196-1</f>
        <v>-3.6479444122756166E-2</v>
      </c>
      <c r="Q197" s="51"/>
      <c r="R197" s="51"/>
      <c r="S197" s="52">
        <f t="shared" si="20"/>
        <v>-1.3242474739205456E-2</v>
      </c>
      <c r="T197" s="53">
        <f t="shared" si="21"/>
        <v>-1324.2474739205456</v>
      </c>
      <c r="U197" s="5">
        <f t="shared" si="18"/>
        <v>1.5689248557742227E-2</v>
      </c>
      <c r="V197" s="6">
        <f t="shared" si="19"/>
        <v>3.6498650027601956E-2</v>
      </c>
      <c r="W197" s="52"/>
      <c r="X197" s="52" t="str">
        <f t="shared" si="22"/>
        <v>0</v>
      </c>
      <c r="Y197" s="6"/>
      <c r="Z197" s="61">
        <f t="shared" si="23"/>
        <v>-3.3053590620573002E-3</v>
      </c>
    </row>
    <row r="198" spans="6:26" ht="15.6" x14ac:dyDescent="0.3">
      <c r="F198" s="51">
        <v>197</v>
      </c>
      <c r="G198" s="18">
        <f>Price!B198/Price!B197-1</f>
        <v>-1.4471910112359487E-2</v>
      </c>
      <c r="H198" s="18">
        <f>Price!C198/Price!C197-1</f>
        <v>-1.1339805825242633E-2</v>
      </c>
      <c r="I198" s="18">
        <f>Price!D198/Price!D197-1</f>
        <v>-5.679078489150835E-3</v>
      </c>
      <c r="J198" s="18">
        <f>Price!E198/Price!E197-1</f>
        <v>4.0934964272738128E-2</v>
      </c>
      <c r="K198" s="18">
        <f>Price!F198/Price!F197-1</f>
        <v>-1.9655016007831261E-3</v>
      </c>
      <c r="L198" s="18">
        <f>Price!G198/Price!G197-1</f>
        <v>2.7140389834690026E-3</v>
      </c>
      <c r="M198" s="18">
        <f>Price!H198/Price!H197-1</f>
        <v>-3.9092295957284473E-2</v>
      </c>
      <c r="N198" s="18">
        <f>Price!I198/Price!I197-1</f>
        <v>-4.2511445389142866E-3</v>
      </c>
      <c r="O198" s="18">
        <f>Price!J198/Price!J197-1</f>
        <v>-2.0416175893207655E-2</v>
      </c>
      <c r="P198" s="18">
        <f>Price!K198/Price!K197-1</f>
        <v>-1.0516826923076872E-2</v>
      </c>
      <c r="Q198" s="51"/>
      <c r="R198" s="51"/>
      <c r="S198" s="52">
        <f t="shared" si="20"/>
        <v>-6.4083736083812241E-3</v>
      </c>
      <c r="T198" s="53">
        <f t="shared" si="21"/>
        <v>-640.83736083812244</v>
      </c>
      <c r="U198" s="5">
        <f t="shared" si="18"/>
        <v>2.0331177513546943E-2</v>
      </c>
      <c r="V198" s="6">
        <f t="shared" si="19"/>
        <v>4.7297391585386879E-2</v>
      </c>
      <c r="W198" s="52"/>
      <c r="X198" s="52" t="str">
        <f t="shared" si="22"/>
        <v>0</v>
      </c>
      <c r="Y198" s="6"/>
      <c r="Z198" s="61">
        <f t="shared" si="23"/>
        <v>-3.2737158423093659E-3</v>
      </c>
    </row>
    <row r="199" spans="6:26" ht="15.6" x14ac:dyDescent="0.3">
      <c r="F199" s="51">
        <v>198</v>
      </c>
      <c r="G199" s="18">
        <f>Price!B199/Price!B198-1</f>
        <v>3.0372126960963142E-2</v>
      </c>
      <c r="H199" s="18">
        <f>Price!C199/Price!C198-1</f>
        <v>2.9774530599418592E-2</v>
      </c>
      <c r="I199" s="18">
        <f>Price!D199/Price!D198-1</f>
        <v>5.654040267974203E-2</v>
      </c>
      <c r="J199" s="18">
        <f>Price!E199/Price!E198-1</f>
        <v>3.9790575916230475E-2</v>
      </c>
      <c r="K199" s="18">
        <f>Price!F199/Price!F198-1</f>
        <v>9.5624857147413866E-3</v>
      </c>
      <c r="L199" s="18">
        <f>Price!G199/Price!G198-1</f>
        <v>-1.427165354330695E-2</v>
      </c>
      <c r="M199" s="18">
        <f>Price!H199/Price!H198-1</f>
        <v>7.8388569160547705E-2</v>
      </c>
      <c r="N199" s="18">
        <f>Price!I199/Price!I198-1</f>
        <v>4.3087027914614051E-2</v>
      </c>
      <c r="O199" s="18">
        <f>Price!J199/Price!J198-1</f>
        <v>4.4088176352705455E-2</v>
      </c>
      <c r="P199" s="18">
        <f>Price!K199/Price!K198-1</f>
        <v>4.1603401153962993E-2</v>
      </c>
      <c r="Q199" s="51"/>
      <c r="R199" s="51"/>
      <c r="S199" s="52">
        <f t="shared" si="20"/>
        <v>3.5893564290961889E-2</v>
      </c>
      <c r="T199" s="53">
        <f t="shared" si="21"/>
        <v>3589.356429096189</v>
      </c>
      <c r="U199" s="5">
        <f t="shared" si="18"/>
        <v>2.5114421530997015E-2</v>
      </c>
      <c r="V199" s="6">
        <f t="shared" si="19"/>
        <v>5.8424881136400424E-2</v>
      </c>
      <c r="W199" s="52"/>
      <c r="X199" s="52" t="str">
        <f t="shared" si="22"/>
        <v>0</v>
      </c>
      <c r="Y199" s="6"/>
      <c r="Z199" s="61">
        <f t="shared" si="23"/>
        <v>-3.2315054913798157E-3</v>
      </c>
    </row>
    <row r="200" spans="6:26" ht="15.6" x14ac:dyDescent="0.3">
      <c r="F200" s="51">
        <v>199</v>
      </c>
      <c r="G200" s="18">
        <f>Price!B200/Price!B199-1</f>
        <v>2.7440913516862953E-3</v>
      </c>
      <c r="H200" s="18">
        <f>Price!C200/Price!C199-1</f>
        <v>-1.0527921879768032E-2</v>
      </c>
      <c r="I200" s="18">
        <f>Price!D200/Price!D199-1</f>
        <v>1.3378665533361644E-2</v>
      </c>
      <c r="J200" s="18">
        <f>Price!E200/Price!E199-1</f>
        <v>-1.2644064003580646E-2</v>
      </c>
      <c r="K200" s="18">
        <f>Price!F200/Price!F199-1</f>
        <v>1.1267309008582194E-2</v>
      </c>
      <c r="L200" s="18">
        <f>Price!G200/Price!G199-1</f>
        <v>-6.4902646030954303E-3</v>
      </c>
      <c r="M200" s="18">
        <f>Price!H200/Price!H199-1</f>
        <v>3.238866396761142E-2</v>
      </c>
      <c r="N200" s="18">
        <f>Price!I200/Price!I199-1</f>
        <v>9.5711856935960515E-3</v>
      </c>
      <c r="O200" s="18">
        <f>Price!J200/Price!J199-1</f>
        <v>-1.305182341650668E-2</v>
      </c>
      <c r="P200" s="18">
        <f>Price!K200/Price!K199-1</f>
        <v>1.574344023323615E-2</v>
      </c>
      <c r="Q200" s="51"/>
      <c r="R200" s="51"/>
      <c r="S200" s="52">
        <f t="shared" si="20"/>
        <v>4.2379281885122962E-3</v>
      </c>
      <c r="T200" s="53">
        <f t="shared" si="21"/>
        <v>423.79281885122964</v>
      </c>
      <c r="U200" s="5">
        <f t="shared" si="18"/>
        <v>1.4927762391291078E-2</v>
      </c>
      <c r="V200" s="6">
        <f t="shared" si="19"/>
        <v>3.4727168303166821E-2</v>
      </c>
      <c r="W200" s="52"/>
      <c r="X200" s="52" t="str">
        <f t="shared" si="22"/>
        <v>0</v>
      </c>
      <c r="Y200" s="6"/>
      <c r="Z200" s="61">
        <f t="shared" si="23"/>
        <v>-3.2033659727978003E-3</v>
      </c>
    </row>
    <row r="201" spans="6:26" ht="15.6" x14ac:dyDescent="0.3">
      <c r="F201" s="51">
        <v>200</v>
      </c>
      <c r="G201" s="18">
        <f>Price!B201/Price!B200-1</f>
        <v>-1.6154661016949068E-2</v>
      </c>
      <c r="H201" s="18">
        <f>Price!C201/Price!C200-1</f>
        <v>-3.8550501156520145E-4</v>
      </c>
      <c r="I201" s="18">
        <f>Price!D201/Price!D200-1</f>
        <v>3.757632691404611E-3</v>
      </c>
      <c r="J201" s="18">
        <f>Price!E201/Price!E200-1</f>
        <v>2.8785131459655444E-2</v>
      </c>
      <c r="K201" s="18">
        <f>Price!F201/Price!F200-1</f>
        <v>4.6597594626951455E-4</v>
      </c>
      <c r="L201" s="18">
        <f>Price!G201/Price!G200-1</f>
        <v>1.0301507537688437E-2</v>
      </c>
      <c r="M201" s="18">
        <f>Price!H201/Price!H200-1</f>
        <v>-1.0338680926916144E-2</v>
      </c>
      <c r="N201" s="18">
        <f>Price!I201/Price!I200-1</f>
        <v>-6.8608494979105483E-3</v>
      </c>
      <c r="O201" s="18">
        <f>Price!J201/Price!J200-1</f>
        <v>-3.8506417736289489E-2</v>
      </c>
      <c r="P201" s="18">
        <f>Price!K201/Price!K200-1</f>
        <v>1.5212399540757815E-2</v>
      </c>
      <c r="Q201" s="51"/>
      <c r="R201" s="51"/>
      <c r="S201" s="52">
        <f t="shared" si="20"/>
        <v>-1.3723467013854629E-3</v>
      </c>
      <c r="T201" s="53">
        <f t="shared" si="21"/>
        <v>-137.23467013854631</v>
      </c>
      <c r="U201" s="5">
        <f t="shared" si="18"/>
        <v>1.8437434762322215E-2</v>
      </c>
      <c r="V201" s="6">
        <f t="shared" si="19"/>
        <v>4.289188716209498E-2</v>
      </c>
      <c r="W201" s="52"/>
      <c r="X201" s="52" t="str">
        <f t="shared" si="22"/>
        <v>0</v>
      </c>
      <c r="Y201" s="6"/>
      <c r="Z201" s="61">
        <f t="shared" si="23"/>
        <v>-3.0543598080653767E-3</v>
      </c>
    </row>
    <row r="202" spans="6:26" ht="15.6" x14ac:dyDescent="0.3">
      <c r="F202" s="51">
        <v>201</v>
      </c>
      <c r="G202" s="18">
        <f>Price!B202/Price!B201-1</f>
        <v>-2.5392552714221583E-2</v>
      </c>
      <c r="H202" s="18">
        <f>Price!C202/Price!C201-1</f>
        <v>-3.7948322406479051E-2</v>
      </c>
      <c r="I202" s="18">
        <f>Price!D202/Price!D201-1</f>
        <v>-3.2672638545357291E-2</v>
      </c>
      <c r="J202" s="18">
        <f>Price!E202/Price!E201-1</f>
        <v>-9.8039215686274161E-3</v>
      </c>
      <c r="K202" s="18">
        <f>Price!F202/Price!F201-1</f>
        <v>-5.0179668452509429E-2</v>
      </c>
      <c r="L202" s="18">
        <f>Price!G202/Price!G201-1</f>
        <v>-2.5366824173091329E-2</v>
      </c>
      <c r="M202" s="18">
        <f>Price!H202/Price!H201-1</f>
        <v>1.0806916426511215E-3</v>
      </c>
      <c r="N202" s="18">
        <f>Price!I202/Price!I201-1</f>
        <v>2.3990454060164534E-2</v>
      </c>
      <c r="O202" s="18">
        <f>Price!J202/Price!J201-1</f>
        <v>4.4498381877022819E-3</v>
      </c>
      <c r="P202" s="18">
        <f>Price!K202/Price!K201-1</f>
        <v>6.5026858919989827E-3</v>
      </c>
      <c r="Q202" s="51"/>
      <c r="R202" s="51"/>
      <c r="S202" s="52">
        <f t="shared" si="20"/>
        <v>-1.4534025807776917E-2</v>
      </c>
      <c r="T202" s="53">
        <f t="shared" si="21"/>
        <v>-1453.4025807776918</v>
      </c>
      <c r="U202" s="5">
        <f t="shared" si="18"/>
        <v>2.3419760629332539E-2</v>
      </c>
      <c r="V202" s="6">
        <f t="shared" si="19"/>
        <v>5.4482510350593136E-2</v>
      </c>
      <c r="W202" s="52"/>
      <c r="X202" s="52" t="str">
        <f t="shared" si="22"/>
        <v>0</v>
      </c>
      <c r="Y202" s="6"/>
      <c r="Z202" s="61">
        <f t="shared" si="23"/>
        <v>-2.9808924189491772E-3</v>
      </c>
    </row>
    <row r="203" spans="6:26" ht="15.6" x14ac:dyDescent="0.3">
      <c r="F203" s="51">
        <v>202</v>
      </c>
      <c r="G203" s="18">
        <f>Price!B203/Price!B202-1</f>
        <v>-1.8873135702448862E-2</v>
      </c>
      <c r="H203" s="18">
        <f>Price!C203/Price!C202-1</f>
        <v>-6.0931612282529857E-3</v>
      </c>
      <c r="I203" s="18">
        <f>Price!D203/Price!D202-1</f>
        <v>-6.5651941051467766E-3</v>
      </c>
      <c r="J203" s="18">
        <f>Price!E203/Price!E202-1</f>
        <v>-3.7045277561463918E-2</v>
      </c>
      <c r="K203" s="18">
        <f>Price!F203/Price!F202-1</f>
        <v>-2.0096758110203505E-2</v>
      </c>
      <c r="L203" s="18">
        <f>Price!G203/Price!G202-1</f>
        <v>-1.4289359530492374E-2</v>
      </c>
      <c r="M203" s="18">
        <f>Price!H203/Price!H202-1</f>
        <v>2.3929471032745786E-2</v>
      </c>
      <c r="N203" s="18">
        <f>Price!I203/Price!I202-1</f>
        <v>-1.25114995400184E-2</v>
      </c>
      <c r="O203" s="18">
        <f>Price!J203/Price!J202-1</f>
        <v>-3.3427305678614627E-2</v>
      </c>
      <c r="P203" s="18">
        <f>Price!K203/Price!K202-1</f>
        <v>-4.8033707865168584E-2</v>
      </c>
      <c r="Q203" s="51"/>
      <c r="R203" s="51"/>
      <c r="S203" s="52">
        <f t="shared" si="20"/>
        <v>-1.7300592828906426E-2</v>
      </c>
      <c r="T203" s="53">
        <f t="shared" si="21"/>
        <v>-1730.0592828906426</v>
      </c>
      <c r="U203" s="5">
        <f t="shared" si="18"/>
        <v>1.9937445643565362E-2</v>
      </c>
      <c r="V203" s="6">
        <f t="shared" si="19"/>
        <v>4.6381434286713104E-2</v>
      </c>
      <c r="W203" s="52"/>
      <c r="X203" s="52" t="str">
        <f t="shared" si="22"/>
        <v>0</v>
      </c>
      <c r="Y203" s="6"/>
      <c r="Z203" s="61">
        <f t="shared" si="23"/>
        <v>-2.9688773826233028E-3</v>
      </c>
    </row>
    <row r="204" spans="6:26" ht="15.6" x14ac:dyDescent="0.3">
      <c r="F204" s="51">
        <v>203</v>
      </c>
      <c r="G204" s="18">
        <f>Price!B204/Price!B203-1</f>
        <v>-1.0134184104344524E-2</v>
      </c>
      <c r="H204" s="18">
        <f>Price!C204/Price!C203-1</f>
        <v>-1.2019036863757382E-2</v>
      </c>
      <c r="I204" s="18">
        <f>Price!D204/Price!D203-1</f>
        <v>-6.052068659675558E-3</v>
      </c>
      <c r="J204" s="18">
        <f>Price!E204/Price!E203-1</f>
        <v>1.0975046210720985E-2</v>
      </c>
      <c r="K204" s="18">
        <f>Price!F204/Price!F203-1</f>
        <v>2.1856426370849169E-2</v>
      </c>
      <c r="L204" s="18">
        <f>Price!G204/Price!G203-1</f>
        <v>1.1648977478643463E-2</v>
      </c>
      <c r="M204" s="18">
        <f>Price!H204/Price!H203-1</f>
        <v>1.5814443858724214E-2</v>
      </c>
      <c r="N204" s="18">
        <f>Price!I204/Price!I203-1</f>
        <v>-1.6520712999192555E-2</v>
      </c>
      <c r="O204" s="18">
        <f>Price!J204/Price!J203-1</f>
        <v>-2.7083333333333348E-2</v>
      </c>
      <c r="P204" s="18">
        <f>Price!K204/Price!K203-1</f>
        <v>-1.8294482148126234E-2</v>
      </c>
      <c r="Q204" s="51"/>
      <c r="R204" s="51"/>
      <c r="S204" s="52">
        <f t="shared" si="20"/>
        <v>-2.9808924189491772E-3</v>
      </c>
      <c r="T204" s="53">
        <f t="shared" si="21"/>
        <v>-298.08924189491773</v>
      </c>
      <c r="U204" s="5">
        <f t="shared" si="18"/>
        <v>1.6733229006732506E-2</v>
      </c>
      <c r="V204" s="6">
        <f t="shared" si="19"/>
        <v>3.8927311725650691E-2</v>
      </c>
      <c r="W204" s="52"/>
      <c r="X204" s="52" t="str">
        <f t="shared" si="22"/>
        <v>0</v>
      </c>
      <c r="Y204" s="6"/>
      <c r="Z204" s="61">
        <f t="shared" si="23"/>
        <v>-2.8642518651805561E-3</v>
      </c>
    </row>
    <row r="205" spans="6:26" ht="15.6" x14ac:dyDescent="0.3">
      <c r="F205" s="51">
        <v>204</v>
      </c>
      <c r="G205" s="18">
        <f>Price!B205/Price!B204-1</f>
        <v>-9.5743672386009449E-3</v>
      </c>
      <c r="H205" s="18">
        <f>Price!C205/Price!C204-1</f>
        <v>3.0209013716524513E-3</v>
      </c>
      <c r="I205" s="18">
        <f>Price!D205/Price!D204-1</f>
        <v>-6.4738508914663484E-4</v>
      </c>
      <c r="J205" s="18">
        <f>Price!E205/Price!E204-1</f>
        <v>-1.5083990401097092E-2</v>
      </c>
      <c r="K205" s="18">
        <f>Price!F205/Price!F204-1</f>
        <v>-7.9504043598638274E-3</v>
      </c>
      <c r="L205" s="18">
        <f>Price!G205/Price!G204-1</f>
        <v>1.2282497441146401E-2</v>
      </c>
      <c r="M205" s="18">
        <f>Price!H205/Price!H204-1</f>
        <v>-1.0897768552153742E-2</v>
      </c>
      <c r="N205" s="18">
        <f>Price!I205/Price!I204-1</f>
        <v>-2.6270918850647251E-2</v>
      </c>
      <c r="O205" s="18">
        <f>Price!J205/Price!J204-1</f>
        <v>1.4561027837259211E-2</v>
      </c>
      <c r="P205" s="18">
        <f>Price!K205/Price!K204-1</f>
        <v>2.0739404869251743E-2</v>
      </c>
      <c r="Q205" s="51"/>
      <c r="R205" s="51"/>
      <c r="S205" s="52">
        <f t="shared" si="20"/>
        <v>-1.9821002972199688E-3</v>
      </c>
      <c r="T205" s="53">
        <f t="shared" si="21"/>
        <v>-198.21002972199688</v>
      </c>
      <c r="U205" s="5">
        <f t="shared" si="18"/>
        <v>1.4736917613287404E-2</v>
      </c>
      <c r="V205" s="6">
        <f t="shared" si="19"/>
        <v>3.4283196959586176E-2</v>
      </c>
      <c r="W205" s="52"/>
      <c r="X205" s="52" t="str">
        <f t="shared" si="22"/>
        <v>0</v>
      </c>
      <c r="Y205" s="6"/>
      <c r="Z205" s="61">
        <f t="shared" si="23"/>
        <v>-2.8192938312360137E-3</v>
      </c>
    </row>
    <row r="206" spans="6:26" ht="15.6" x14ac:dyDescent="0.3">
      <c r="F206" s="51">
        <v>205</v>
      </c>
      <c r="G206" s="18">
        <f>Price!B206/Price!B205-1</f>
        <v>-3.92419601837668E-3</v>
      </c>
      <c r="H206" s="18">
        <f>Price!C206/Price!C205-1</f>
        <v>-1.6280016280023624E-4</v>
      </c>
      <c r="I206" s="18">
        <f>Price!D206/Price!D205-1</f>
        <v>-1.1783038027873172E-2</v>
      </c>
      <c r="J206" s="18">
        <f>Price!E206/Price!E205-1</f>
        <v>-6.2652279846849845E-3</v>
      </c>
      <c r="K206" s="18">
        <f>Price!F206/Price!F205-1</f>
        <v>-4.4483053418273855E-3</v>
      </c>
      <c r="L206" s="18">
        <f>Price!G206/Price!G205-1</f>
        <v>-9.3528816986856445E-3</v>
      </c>
      <c r="M206" s="18">
        <f>Price!H206/Price!H205-1</f>
        <v>-2.4309199020636552E-2</v>
      </c>
      <c r="N206" s="18">
        <f>Price!I206/Price!I205-1</f>
        <v>1.945651468966858E-3</v>
      </c>
      <c r="O206" s="18">
        <f>Price!J206/Price!J205-1</f>
        <v>1.2663571127057738E-2</v>
      </c>
      <c r="P206" s="18">
        <f>Price!K206/Price!K205-1</f>
        <v>4.7114252061246642E-3</v>
      </c>
      <c r="Q206" s="51"/>
      <c r="R206" s="51"/>
      <c r="S206" s="52">
        <f t="shared" si="20"/>
        <v>-4.092500045273539E-3</v>
      </c>
      <c r="T206" s="53">
        <f t="shared" si="21"/>
        <v>-409.25000452735389</v>
      </c>
      <c r="U206" s="5">
        <f t="shared" si="18"/>
        <v>1.0058624896380127E-2</v>
      </c>
      <c r="V206" s="6">
        <f t="shared" si="19"/>
        <v>2.339986064346818E-2</v>
      </c>
      <c r="W206" s="52"/>
      <c r="X206" s="52" t="str">
        <f t="shared" si="22"/>
        <v>0</v>
      </c>
      <c r="Y206" s="6"/>
      <c r="Z206" s="61">
        <f t="shared" si="23"/>
        <v>-2.8168330720655388E-3</v>
      </c>
    </row>
    <row r="207" spans="6:26" ht="15.6" x14ac:dyDescent="0.3">
      <c r="F207" s="51">
        <v>206</v>
      </c>
      <c r="G207" s="18">
        <f>Price!B207/Price!B206-1</f>
        <v>-8.2636686845394269E-3</v>
      </c>
      <c r="H207" s="18">
        <f>Price!C207/Price!C206-1</f>
        <v>-3.9892534397133472E-3</v>
      </c>
      <c r="I207" s="18">
        <f>Price!D207/Price!D206-1</f>
        <v>2.303208546675406E-2</v>
      </c>
      <c r="J207" s="18">
        <f>Price!E207/Price!E206-1</f>
        <v>8.7565674255691839E-3</v>
      </c>
      <c r="K207" s="18">
        <f>Price!F207/Price!F206-1</f>
        <v>-3.2521045881267474E-3</v>
      </c>
      <c r="L207" s="18">
        <f>Price!G207/Price!G206-1</f>
        <v>1.505486093391184E-2</v>
      </c>
      <c r="M207" s="18">
        <f>Price!H207/Price!H206-1</f>
        <v>-2.6348808030112747E-2</v>
      </c>
      <c r="N207" s="18">
        <f>Price!I207/Price!I206-1</f>
        <v>1.6829568256845118E-2</v>
      </c>
      <c r="O207" s="18">
        <f>Price!J207/Price!J206-1</f>
        <v>1.4589412255106238E-2</v>
      </c>
      <c r="P207" s="18">
        <f>Price!K207/Price!K206-1</f>
        <v>1.5240328253223856E-2</v>
      </c>
      <c r="Q207" s="51"/>
      <c r="R207" s="51"/>
      <c r="S207" s="52">
        <f t="shared" si="20"/>
        <v>5.1648987848918028E-3</v>
      </c>
      <c r="T207" s="53">
        <f t="shared" si="21"/>
        <v>516.48987848918023</v>
      </c>
      <c r="U207" s="5">
        <f t="shared" si="18"/>
        <v>1.5218529028440142E-2</v>
      </c>
      <c r="V207" s="6">
        <f t="shared" si="19"/>
        <v>3.5403592651340549E-2</v>
      </c>
      <c r="W207" s="52"/>
      <c r="X207" s="52" t="str">
        <f t="shared" si="22"/>
        <v>0</v>
      </c>
      <c r="Y207" s="6"/>
      <c r="Z207" s="61">
        <f t="shared" si="23"/>
        <v>-2.7505003175057772E-3</v>
      </c>
    </row>
    <row r="208" spans="6:26" ht="15.6" x14ac:dyDescent="0.3">
      <c r="F208" s="51">
        <v>207</v>
      </c>
      <c r="G208" s="18">
        <f>Price!B208/Price!B207-1</f>
        <v>1.3467687239608672E-2</v>
      </c>
      <c r="H208" s="18">
        <f>Price!C208/Price!C207-1</f>
        <v>-5.3130619584763616E-3</v>
      </c>
      <c r="I208" s="18">
        <f>Price!D208/Price!D207-1</f>
        <v>-1.1083594548257913E-3</v>
      </c>
      <c r="J208" s="18">
        <f>Price!E208/Price!E207-1</f>
        <v>-2.9745370370370394E-2</v>
      </c>
      <c r="K208" s="18">
        <f>Price!F208/Price!F207-1</f>
        <v>-2.9875800046134104E-3</v>
      </c>
      <c r="L208" s="18">
        <f>Price!G208/Price!G207-1</f>
        <v>1.5334338863750574E-2</v>
      </c>
      <c r="M208" s="18">
        <f>Price!H208/Price!H207-1</f>
        <v>-4.9889543446244522E-2</v>
      </c>
      <c r="N208" s="18">
        <f>Price!I208/Price!I207-1</f>
        <v>-5.0225985104080495E-2</v>
      </c>
      <c r="O208" s="18">
        <f>Price!J208/Price!J207-1</f>
        <v>-2.3007395234182382E-2</v>
      </c>
      <c r="P208" s="18">
        <f>Price!K208/Price!K207-1</f>
        <v>8.6605080831403392E-4</v>
      </c>
      <c r="Q208" s="51"/>
      <c r="R208" s="51"/>
      <c r="S208" s="52">
        <f t="shared" si="20"/>
        <v>-1.3260921866112007E-2</v>
      </c>
      <c r="T208" s="53">
        <f t="shared" si="21"/>
        <v>-1326.0921866112008</v>
      </c>
      <c r="U208" s="5">
        <f t="shared" si="18"/>
        <v>2.3858090278900863E-2</v>
      </c>
      <c r="V208" s="6">
        <f t="shared" si="19"/>
        <v>5.5502217598995471E-2</v>
      </c>
      <c r="W208" s="52"/>
      <c r="X208" s="52" t="str">
        <f t="shared" si="22"/>
        <v>0</v>
      </c>
      <c r="Y208" s="6"/>
      <c r="Z208" s="61">
        <f t="shared" si="23"/>
        <v>-2.6823164291977729E-3</v>
      </c>
    </row>
    <row r="209" spans="6:26" ht="15.6" x14ac:dyDescent="0.3">
      <c r="F209" s="51">
        <v>208</v>
      </c>
      <c r="G209" s="18">
        <f>Price!B209/Price!B208-1</f>
        <v>-4.493307839388172E-3</v>
      </c>
      <c r="H209" s="18">
        <f>Price!C209/Price!C208-1</f>
        <v>-3.2870408414831243E-4</v>
      </c>
      <c r="I209" s="18">
        <f>Price!D209/Price!D208-1</f>
        <v>2.6144697376861536E-2</v>
      </c>
      <c r="J209" s="18">
        <f>Price!E209/Price!E208-1</f>
        <v>-2.1710604795419197E-2</v>
      </c>
      <c r="K209" s="18">
        <f>Price!F209/Price!F208-1</f>
        <v>-2.0117185322287567E-2</v>
      </c>
      <c r="L209" s="18">
        <f>Price!G209/Price!G208-1</f>
        <v>4.9517207229521354E-4</v>
      </c>
      <c r="M209" s="18">
        <f>Price!H209/Price!H208-1</f>
        <v>-2.4607634179422688E-2</v>
      </c>
      <c r="N209" s="18">
        <f>Price!I209/Price!I208-1</f>
        <v>-4.2828418230563048E-2</v>
      </c>
      <c r="O209" s="18">
        <f>Price!J209/Price!J208-1</f>
        <v>-1.80824222035324E-2</v>
      </c>
      <c r="P209" s="18">
        <f>Price!K209/Price!K208-1</f>
        <v>-9.2298817421401225E-3</v>
      </c>
      <c r="Q209" s="51"/>
      <c r="R209" s="51"/>
      <c r="S209" s="52">
        <f t="shared" si="20"/>
        <v>-1.1475828894774475E-2</v>
      </c>
      <c r="T209" s="53">
        <f t="shared" si="21"/>
        <v>-1147.5828894774475</v>
      </c>
      <c r="U209" s="5">
        <f t="shared" si="18"/>
        <v>1.8604560532410202E-2</v>
      </c>
      <c r="V209" s="6">
        <f t="shared" si="19"/>
        <v>4.3280679842036603E-2</v>
      </c>
      <c r="W209" s="52"/>
      <c r="X209" s="52" t="str">
        <f t="shared" si="22"/>
        <v>0</v>
      </c>
      <c r="Y209" s="6"/>
      <c r="Z209" s="61">
        <f t="shared" si="23"/>
        <v>-2.6786826740172187E-3</v>
      </c>
    </row>
    <row r="210" spans="6:26" ht="15.6" x14ac:dyDescent="0.3">
      <c r="F210" s="51">
        <v>209</v>
      </c>
      <c r="G210" s="18">
        <f>Price!B210/Price!B209-1</f>
        <v>-2.6889465091711751E-3</v>
      </c>
      <c r="H210" s="18">
        <f>Price!C210/Price!C209-1</f>
        <v>-2.2277024249897193E-2</v>
      </c>
      <c r="I210" s="18">
        <f>Price!D210/Price!D209-1</f>
        <v>-0.14467704056634056</v>
      </c>
      <c r="J210" s="18">
        <f>Price!E210/Price!E209-1</f>
        <v>-1.3412998414827904E-3</v>
      </c>
      <c r="K210" s="18">
        <f>Price!F210/Price!F209-1</f>
        <v>-5.421996922035266E-3</v>
      </c>
      <c r="L210" s="18">
        <f>Price!G210/Price!G209-1</f>
        <v>0</v>
      </c>
      <c r="M210" s="18">
        <f>Price!H210/Price!H209-1</f>
        <v>1.6686531585220488E-2</v>
      </c>
      <c r="N210" s="18">
        <f>Price!I210/Price!I209-1</f>
        <v>6.9322876549262613E-3</v>
      </c>
      <c r="O210" s="18">
        <f>Price!J210/Price!J209-1</f>
        <v>5.5674518201285217E-3</v>
      </c>
      <c r="P210" s="18">
        <f>Price!K210/Price!K209-1</f>
        <v>1.0480349344978324E-2</v>
      </c>
      <c r="Q210" s="51"/>
      <c r="R210" s="51"/>
      <c r="S210" s="52">
        <f t="shared" si="20"/>
        <v>-1.367396876836734E-2</v>
      </c>
      <c r="T210" s="53">
        <f t="shared" si="21"/>
        <v>-1367.396876836734</v>
      </c>
      <c r="U210" s="5">
        <f t="shared" si="18"/>
        <v>4.7215459353356519E-2</v>
      </c>
      <c r="V210" s="6">
        <f t="shared" si="19"/>
        <v>0.10983958348854267</v>
      </c>
      <c r="W210" s="52"/>
      <c r="X210" s="52" t="str">
        <f t="shared" si="22"/>
        <v>0</v>
      </c>
      <c r="Y210" s="6"/>
      <c r="Z210" s="61">
        <f t="shared" si="23"/>
        <v>-2.6429925634722461E-3</v>
      </c>
    </row>
    <row r="211" spans="6:26" ht="15.6" x14ac:dyDescent="0.3">
      <c r="F211" s="51">
        <v>210</v>
      </c>
      <c r="G211" s="18">
        <f>Price!B211/Price!B210-1</f>
        <v>-3.9480019258545385E-3</v>
      </c>
      <c r="H211" s="18">
        <f>Price!C211/Price!C210-1</f>
        <v>-3.8590886161089744E-2</v>
      </c>
      <c r="I211" s="18">
        <f>Price!D211/Price!D210-1</f>
        <v>-6.656921618204803E-2</v>
      </c>
      <c r="J211" s="18">
        <f>Price!E211/Price!E210-1</f>
        <v>-2.0390720390720429E-2</v>
      </c>
      <c r="K211" s="18">
        <f>Price!F211/Price!F210-1</f>
        <v>-2.2881658920281822E-4</v>
      </c>
      <c r="L211" s="18">
        <f>Price!G211/Price!G210-1</f>
        <v>-3.7119524870081633E-2</v>
      </c>
      <c r="M211" s="18">
        <f>Price!H211/Price!H210-1</f>
        <v>4.1617819460726846E-2</v>
      </c>
      <c r="N211" s="18">
        <f>Price!I211/Price!I210-1</f>
        <v>-6.6898470097357499E-2</v>
      </c>
      <c r="O211" s="18">
        <f>Price!J211/Price!J210-1</f>
        <v>-9.3696763202726352E-3</v>
      </c>
      <c r="P211" s="18">
        <f>Price!K211/Price!K210-1</f>
        <v>1.7862287525208798E-2</v>
      </c>
      <c r="Q211" s="51"/>
      <c r="R211" s="51"/>
      <c r="S211" s="52">
        <f t="shared" si="20"/>
        <v>-1.8363520555069169E-2</v>
      </c>
      <c r="T211" s="53">
        <f t="shared" si="21"/>
        <v>-1836.3520555069169</v>
      </c>
      <c r="U211" s="5">
        <f t="shared" si="18"/>
        <v>3.4915943818945375E-2</v>
      </c>
      <c r="V211" s="6">
        <f t="shared" si="19"/>
        <v>8.1226631673333008E-2</v>
      </c>
      <c r="W211" s="52"/>
      <c r="X211" s="52" t="str">
        <f t="shared" si="22"/>
        <v>0</v>
      </c>
      <c r="Y211" s="6"/>
      <c r="Z211" s="61">
        <f t="shared" si="23"/>
        <v>-2.5611094449859984E-3</v>
      </c>
    </row>
    <row r="212" spans="6:26" ht="15.6" x14ac:dyDescent="0.3">
      <c r="F212" s="51">
        <v>211</v>
      </c>
      <c r="G212" s="18">
        <f>Price!B212/Price!B211-1</f>
        <v>-2.9969064191803785E-3</v>
      </c>
      <c r="H212" s="18">
        <f>Price!C212/Price!C211-1</f>
        <v>-1.2243113248797566E-2</v>
      </c>
      <c r="I212" s="18">
        <f>Price!D212/Price!D211-1</f>
        <v>-1.7564650611586741E-3</v>
      </c>
      <c r="J212" s="18">
        <f>Price!E212/Price!E211-1</f>
        <v>-1.0594540695500476E-2</v>
      </c>
      <c r="K212" s="18">
        <f>Price!F212/Price!F211-1</f>
        <v>-6.8489035746469584E-3</v>
      </c>
      <c r="L212" s="18">
        <f>Price!G212/Price!G211-1</f>
        <v>2.056026728347371E-3</v>
      </c>
      <c r="M212" s="18">
        <f>Price!H212/Price!H211-1</f>
        <v>-5.0459576064528333E-2</v>
      </c>
      <c r="N212" s="18">
        <f>Price!I212/Price!I211-1</f>
        <v>1.2818601878074265E-2</v>
      </c>
      <c r="O212" s="18">
        <f>Price!J212/Price!J211-1</f>
        <v>1.9346517626827264E-2</v>
      </c>
      <c r="P212" s="18">
        <f>Price!K212/Price!K211-1</f>
        <v>-4.8117746957260232E-3</v>
      </c>
      <c r="Q212" s="51"/>
      <c r="R212" s="51"/>
      <c r="S212" s="52">
        <f t="shared" si="20"/>
        <v>-5.5490133526289506E-3</v>
      </c>
      <c r="T212" s="53">
        <f t="shared" si="21"/>
        <v>-554.90133526289503</v>
      </c>
      <c r="U212" s="5">
        <f t="shared" si="18"/>
        <v>1.8634944048158252E-2</v>
      </c>
      <c r="V212" s="6">
        <f t="shared" si="19"/>
        <v>4.3351362469302969E-2</v>
      </c>
      <c r="W212" s="52"/>
      <c r="X212" s="52" t="str">
        <f t="shared" si="22"/>
        <v>0</v>
      </c>
      <c r="Y212" s="6"/>
      <c r="Z212" s="61">
        <f t="shared" si="23"/>
        <v>-2.4504263331184052E-3</v>
      </c>
    </row>
    <row r="213" spans="6:26" ht="15.6" x14ac:dyDescent="0.3">
      <c r="F213" s="51">
        <v>212</v>
      </c>
      <c r="G213" s="18">
        <f>Price!B213/Price!B212-1</f>
        <v>3.4907398429169234E-3</v>
      </c>
      <c r="H213" s="18">
        <f>Price!C213/Price!C212-1</f>
        <v>6.8171757414785539E-3</v>
      </c>
      <c r="I213" s="18">
        <f>Price!D213/Price!D212-1</f>
        <v>1.6132793453604855E-2</v>
      </c>
      <c r="J213" s="18">
        <f>Price!E213/Price!E212-1</f>
        <v>5.5177626606198071E-2</v>
      </c>
      <c r="K213" s="18">
        <f>Price!F213/Price!F212-1</f>
        <v>7.498178026276614E-3</v>
      </c>
      <c r="L213" s="18">
        <f>Price!G213/Price!G212-1</f>
        <v>-1.5132085150038388E-2</v>
      </c>
      <c r="M213" s="18">
        <f>Price!H213/Price!H212-1</f>
        <v>-1.3433425523508569E-2</v>
      </c>
      <c r="N213" s="18">
        <f>Price!I213/Price!I212-1</f>
        <v>2.0603384841795247E-3</v>
      </c>
      <c r="O213" s="18">
        <f>Price!J213/Price!J212-1</f>
        <v>-1.6448755799240877E-2</v>
      </c>
      <c r="P213" s="18">
        <f>Price!K213/Price!K212-1</f>
        <v>-1.9624573378839716E-2</v>
      </c>
      <c r="Q213" s="51"/>
      <c r="R213" s="51"/>
      <c r="S213" s="52">
        <f t="shared" si="20"/>
        <v>2.6538012303026991E-3</v>
      </c>
      <c r="T213" s="53">
        <f t="shared" si="21"/>
        <v>265.38012303026989</v>
      </c>
      <c r="U213" s="5">
        <f t="shared" si="18"/>
        <v>2.215766754888595E-2</v>
      </c>
      <c r="V213" s="6">
        <f t="shared" si="19"/>
        <v>5.1546442796054553E-2</v>
      </c>
      <c r="W213" s="52"/>
      <c r="X213" s="52" t="str">
        <f t="shared" si="22"/>
        <v>0</v>
      </c>
      <c r="Y213" s="6"/>
      <c r="Z213" s="61">
        <f t="shared" si="23"/>
        <v>-2.2873125952311947E-3</v>
      </c>
    </row>
    <row r="214" spans="6:26" ht="15.6" x14ac:dyDescent="0.3">
      <c r="F214" s="51">
        <v>213</v>
      </c>
      <c r="G214" s="18">
        <f>Price!B214/Price!B213-1</f>
        <v>-3.5752246593874215E-3</v>
      </c>
      <c r="H214" s="18">
        <f>Price!C214/Price!C213-1</f>
        <v>-7.2986282096376698E-3</v>
      </c>
      <c r="I214" s="18">
        <f>Price!D214/Price!D213-1</f>
        <v>1.1224234331970395E-2</v>
      </c>
      <c r="J214" s="18">
        <f>Price!E214/Price!E213-1</f>
        <v>-3.7607449856733477E-2</v>
      </c>
      <c r="K214" s="18">
        <f>Price!F214/Price!F213-1</f>
        <v>-1.2405862406148271E-2</v>
      </c>
      <c r="L214" s="18">
        <f>Price!G214/Price!G213-1</f>
        <v>1.0156249999999867E-2</v>
      </c>
      <c r="M214" s="18">
        <f>Price!H214/Price!H213-1</f>
        <v>2.4429315178214006E-2</v>
      </c>
      <c r="N214" s="18">
        <f>Price!I214/Price!I213-1</f>
        <v>-9.6930533117932649E-3</v>
      </c>
      <c r="O214" s="18">
        <f>Price!J214/Price!J213-1</f>
        <v>-2.4013722126929649E-2</v>
      </c>
      <c r="P214" s="18">
        <f>Price!K214/Price!K213-1</f>
        <v>-1.7696547722657274E-2</v>
      </c>
      <c r="Q214" s="51"/>
      <c r="R214" s="51"/>
      <c r="S214" s="52">
        <f t="shared" si="20"/>
        <v>-6.6480688783102761E-3</v>
      </c>
      <c r="T214" s="53">
        <f t="shared" si="21"/>
        <v>-664.80688783102767</v>
      </c>
      <c r="U214" s="5">
        <f t="shared" si="18"/>
        <v>1.8263551858642698E-2</v>
      </c>
      <c r="V214" s="6">
        <f t="shared" si="19"/>
        <v>4.2487375038788085E-2</v>
      </c>
      <c r="W214" s="52"/>
      <c r="X214" s="52" t="str">
        <f t="shared" si="22"/>
        <v>0</v>
      </c>
      <c r="Y214" s="6"/>
      <c r="Z214" s="61">
        <f t="shared" si="23"/>
        <v>-2.2623714006375973E-3</v>
      </c>
    </row>
    <row r="215" spans="6:26" ht="15.6" x14ac:dyDescent="0.3">
      <c r="F215" s="51">
        <v>214</v>
      </c>
      <c r="G215" s="18">
        <f>Price!B215/Price!B214-1</f>
        <v>-1.5128006206361566E-2</v>
      </c>
      <c r="H215" s="18">
        <f>Price!C215/Price!C214-1</f>
        <v>-7.2637080343698202E-3</v>
      </c>
      <c r="I215" s="18">
        <f>Price!D215/Price!D214-1</f>
        <v>-8.1720651949659606E-2</v>
      </c>
      <c r="J215" s="18">
        <f>Price!E215/Price!E214-1</f>
        <v>1.2777571020964995E-2</v>
      </c>
      <c r="K215" s="18">
        <f>Price!F215/Price!F214-1</f>
        <v>-3.7606936583530759E-3</v>
      </c>
      <c r="L215" s="18">
        <f>Price!G215/Price!G214-1</f>
        <v>-2.6295436968290731E-2</v>
      </c>
      <c r="M215" s="18">
        <f>Price!H215/Price!H214-1</f>
        <v>-1.1532447224394171E-2</v>
      </c>
      <c r="N215" s="18">
        <f>Price!I215/Price!I214-1</f>
        <v>4.9681150823075448E-3</v>
      </c>
      <c r="O215" s="18">
        <f>Price!J215/Price!J214-1</f>
        <v>-4.833040421792556E-3</v>
      </c>
      <c r="P215" s="18">
        <f>Price!K215/Price!K214-1</f>
        <v>1.3880685174246787E-2</v>
      </c>
      <c r="Q215" s="51"/>
      <c r="R215" s="51"/>
      <c r="S215" s="52">
        <f t="shared" si="20"/>
        <v>-1.189076131857022E-2</v>
      </c>
      <c r="T215" s="53">
        <f t="shared" si="21"/>
        <v>-1189.0761318570221</v>
      </c>
      <c r="U215" s="5">
        <f t="shared" si="18"/>
        <v>2.746422174461103E-2</v>
      </c>
      <c r="V215" s="6">
        <f t="shared" si="19"/>
        <v>6.3891333867762093E-2</v>
      </c>
      <c r="W215" s="52"/>
      <c r="X215" s="52" t="str">
        <f t="shared" si="22"/>
        <v>0</v>
      </c>
      <c r="Y215" s="6"/>
      <c r="Z215" s="61">
        <f t="shared" si="23"/>
        <v>-2.2004518841091448E-3</v>
      </c>
    </row>
    <row r="216" spans="6:26" ht="15.6" x14ac:dyDescent="0.3">
      <c r="F216" s="51">
        <v>215</v>
      </c>
      <c r="G216" s="18">
        <f>Price!B216/Price!B215-1</f>
        <v>-1.1520283576211154E-2</v>
      </c>
      <c r="H216" s="18">
        <f>Price!C216/Price!C215-1</f>
        <v>-7.1383956455783881E-4</v>
      </c>
      <c r="I216" s="18">
        <f>Price!D216/Price!D215-1</f>
        <v>-2.2557235615268789E-2</v>
      </c>
      <c r="J216" s="18">
        <f>Price!E216/Price!E215-1</f>
        <v>1.1146496815286566E-2</v>
      </c>
      <c r="K216" s="18">
        <f>Price!F216/Price!F215-1</f>
        <v>1.4794429785305097E-2</v>
      </c>
      <c r="L216" s="18">
        <f>Price!G216/Price!G215-1</f>
        <v>9.5313741064337876E-3</v>
      </c>
      <c r="M216" s="18">
        <f>Price!H216/Price!H215-1</f>
        <v>-1.1864741941862711E-2</v>
      </c>
      <c r="N216" s="18">
        <f>Price!I216/Price!I215-1</f>
        <v>-8.8467497970928899E-2</v>
      </c>
      <c r="O216" s="18">
        <f>Price!J216/Price!J215-1</f>
        <v>-2.6490066225165476E-3</v>
      </c>
      <c r="P216" s="18">
        <f>Price!K216/Price!K215-1</f>
        <v>2.6216137489076807E-3</v>
      </c>
      <c r="Q216" s="51"/>
      <c r="R216" s="51"/>
      <c r="S216" s="52">
        <f t="shared" si="20"/>
        <v>-9.9678690835412805E-3</v>
      </c>
      <c r="T216" s="53">
        <f t="shared" si="21"/>
        <v>-996.78690835412806</v>
      </c>
      <c r="U216" s="5">
        <f t="shared" si="18"/>
        <v>2.9932513478262014E-2</v>
      </c>
      <c r="V216" s="6">
        <f t="shared" si="19"/>
        <v>6.9633439094853644E-2</v>
      </c>
      <c r="W216" s="52"/>
      <c r="X216" s="52" t="str">
        <f t="shared" si="22"/>
        <v>0</v>
      </c>
      <c r="Y216" s="6"/>
      <c r="Z216" s="61">
        <f t="shared" si="23"/>
        <v>-2.1965088002351084E-3</v>
      </c>
    </row>
    <row r="217" spans="6:26" ht="15.6" x14ac:dyDescent="0.3">
      <c r="F217" s="51">
        <v>216</v>
      </c>
      <c r="G217" s="18">
        <f>Price!B217/Price!B216-1</f>
        <v>-3.3867915130988413E-3</v>
      </c>
      <c r="H217" s="18">
        <f>Price!C217/Price!C216-1</f>
        <v>-1.7858737387266288E-3</v>
      </c>
      <c r="I217" s="18">
        <f>Price!D217/Price!D216-1</f>
        <v>-1.1952649120789971E-3</v>
      </c>
      <c r="J217" s="18">
        <f>Price!E217/Price!E216-1</f>
        <v>-3.3918837068442897E-3</v>
      </c>
      <c r="K217" s="18">
        <f>Price!F217/Price!F216-1</f>
        <v>6.242715638575369E-3</v>
      </c>
      <c r="L217" s="18">
        <f>Price!G217/Price!G216-1</f>
        <v>1.8358248098608865E-3</v>
      </c>
      <c r="M217" s="18">
        <f>Price!H217/Price!H216-1</f>
        <v>-2.2013207924753697E-3</v>
      </c>
      <c r="N217" s="18">
        <f>Price!I217/Price!I216-1</f>
        <v>-1.4489234256111483E-2</v>
      </c>
      <c r="O217" s="18">
        <f>Price!J217/Price!J216-1</f>
        <v>2.0805666223992825E-2</v>
      </c>
      <c r="P217" s="18">
        <f>Price!K217/Price!K216-1</f>
        <v>-1.4526438117373752E-3</v>
      </c>
      <c r="Q217" s="51"/>
      <c r="R217" s="51"/>
      <c r="S217" s="52">
        <f t="shared" si="20"/>
        <v>9.8119394135609553E-5</v>
      </c>
      <c r="T217" s="53">
        <f t="shared" si="21"/>
        <v>9.811939413560955</v>
      </c>
      <c r="U217" s="5">
        <f t="shared" si="18"/>
        <v>8.9418389595334186E-3</v>
      </c>
      <c r="V217" s="6">
        <f t="shared" si="19"/>
        <v>2.0801828053526133E-2</v>
      </c>
      <c r="W217" s="52"/>
      <c r="X217" s="52" t="str">
        <f t="shared" si="22"/>
        <v>0</v>
      </c>
      <c r="Y217" s="6"/>
      <c r="Z217" s="61">
        <f t="shared" si="23"/>
        <v>-2.0833550473191575E-3</v>
      </c>
    </row>
    <row r="218" spans="6:26" ht="15.6" x14ac:dyDescent="0.3">
      <c r="F218" s="51">
        <v>217</v>
      </c>
      <c r="G218" s="18">
        <f>Price!B218/Price!B217-1</f>
        <v>1.3193403298350947E-2</v>
      </c>
      <c r="H218" s="18">
        <f>Price!C218/Price!C217-1</f>
        <v>4.5621254137220291E-3</v>
      </c>
      <c r="I218" s="18">
        <f>Price!D218/Price!D217-1</f>
        <v>1.1046417968839872E-2</v>
      </c>
      <c r="J218" s="18">
        <f>Price!E218/Price!E217-1</f>
        <v>2.3094688221708903E-2</v>
      </c>
      <c r="K218" s="18">
        <f>Price!F218/Price!F217-1</f>
        <v>-5.6518880892006962E-3</v>
      </c>
      <c r="L218" s="18">
        <f>Price!G218/Price!G217-1</f>
        <v>1.0471204188480243E-3</v>
      </c>
      <c r="M218" s="18">
        <f>Price!H218/Price!H217-1</f>
        <v>9.8275170477335472E-3</v>
      </c>
      <c r="N218" s="18">
        <f>Price!I218/Price!I217-1</f>
        <v>3.5318275154003764E-3</v>
      </c>
      <c r="O218" s="18">
        <f>Price!J218/Price!J217-1</f>
        <v>1.0407632263660149E-2</v>
      </c>
      <c r="P218" s="18">
        <f>Price!K218/Price!K217-1</f>
        <v>-4.3642711667151168E-3</v>
      </c>
      <c r="Q218" s="51"/>
      <c r="R218" s="51"/>
      <c r="S218" s="52">
        <f t="shared" si="20"/>
        <v>6.6694572892348038E-3</v>
      </c>
      <c r="T218" s="53">
        <f t="shared" si="21"/>
        <v>666.94572892348037</v>
      </c>
      <c r="U218" s="5">
        <f t="shared" si="18"/>
        <v>8.6596774174785528E-3</v>
      </c>
      <c r="V218" s="6">
        <f t="shared" si="19"/>
        <v>2.014542215003071E-2</v>
      </c>
      <c r="W218" s="52"/>
      <c r="X218" s="52" t="str">
        <f t="shared" si="22"/>
        <v>0</v>
      </c>
      <c r="Y218" s="6"/>
      <c r="Z218" s="61">
        <f t="shared" si="23"/>
        <v>-2.0596827737869527E-3</v>
      </c>
    </row>
    <row r="219" spans="6:26" ht="15.6" x14ac:dyDescent="0.3">
      <c r="F219" s="51">
        <v>218</v>
      </c>
      <c r="G219" s="18">
        <f>Price!B219/Price!B218-1</f>
        <v>-1.8841866429910259E-2</v>
      </c>
      <c r="H219" s="18">
        <f>Price!C219/Price!C218-1</f>
        <v>4.0071237756009737E-3</v>
      </c>
      <c r="I219" s="18">
        <f>Price!D219/Price!D218-1</f>
        <v>-2.1305169234971499E-2</v>
      </c>
      <c r="J219" s="18">
        <f>Price!E219/Price!E218-1</f>
        <v>4.6334798621836537E-3</v>
      </c>
      <c r="K219" s="18">
        <f>Price!F219/Price!F218-1</f>
        <v>2.6788704096438742E-3</v>
      </c>
      <c r="L219" s="18">
        <f>Price!G219/Price!G218-1</f>
        <v>3.4780334728033546E-2</v>
      </c>
      <c r="M219" s="18">
        <f>Price!H219/Price!H218-1</f>
        <v>-3.2373386295928563E-2</v>
      </c>
      <c r="N219" s="18">
        <f>Price!I219/Price!I218-1</f>
        <v>1.8006220330659684E-3</v>
      </c>
      <c r="O219" s="18">
        <f>Price!J219/Price!J218-1</f>
        <v>1.4163090128755496E-2</v>
      </c>
      <c r="P219" s="18">
        <f>Price!K219/Price!K218-1</f>
        <v>8.4745762711866401E-3</v>
      </c>
      <c r="Q219" s="51"/>
      <c r="R219" s="51"/>
      <c r="S219" s="52">
        <f t="shared" si="20"/>
        <v>-1.98232475234017E-4</v>
      </c>
      <c r="T219" s="53">
        <f t="shared" si="21"/>
        <v>-19.823247523401701</v>
      </c>
      <c r="U219" s="5">
        <f t="shared" si="18"/>
        <v>1.9398159584941555E-2</v>
      </c>
      <c r="V219" s="6">
        <f t="shared" si="19"/>
        <v>4.5126867310733745E-2</v>
      </c>
      <c r="W219" s="52"/>
      <c r="X219" s="52" t="str">
        <f t="shared" si="22"/>
        <v>0</v>
      </c>
      <c r="Y219" s="6"/>
      <c r="Z219" s="61">
        <f t="shared" si="23"/>
        <v>-2.0112461110624036E-3</v>
      </c>
    </row>
    <row r="220" spans="6:26" ht="15.6" x14ac:dyDescent="0.3">
      <c r="F220" s="51">
        <v>219</v>
      </c>
      <c r="G220" s="18">
        <f>Price!B220/Price!B219-1</f>
        <v>9.0488638648711373E-4</v>
      </c>
      <c r="H220" s="18">
        <f>Price!C220/Price!C219-1</f>
        <v>-1.2416851441242605E-3</v>
      </c>
      <c r="I220" s="18">
        <f>Price!D220/Price!D219-1</f>
        <v>2.7420517710537995E-2</v>
      </c>
      <c r="J220" s="18">
        <f>Price!E220/Price!E219-1</f>
        <v>2.081362346263016E-2</v>
      </c>
      <c r="K220" s="18">
        <f>Price!F220/Price!F219-1</f>
        <v>-4.8724513825258997E-3</v>
      </c>
      <c r="L220" s="18">
        <f>Price!G220/Price!G219-1</f>
        <v>-7.5815011372252217E-3</v>
      </c>
      <c r="M220" s="18">
        <f>Price!H220/Price!H219-1</f>
        <v>1.026272577996723E-2</v>
      </c>
      <c r="N220" s="18">
        <f>Price!I220/Price!I219-1</f>
        <v>4.3300653594771088E-3</v>
      </c>
      <c r="O220" s="18">
        <f>Price!J220/Price!J219-1</f>
        <v>3.427845958527298E-2</v>
      </c>
      <c r="P220" s="18">
        <f>Price!K220/Price!K219-1</f>
        <v>-2.8397565922920975E-2</v>
      </c>
      <c r="Q220" s="51"/>
      <c r="R220" s="51"/>
      <c r="S220" s="52">
        <f t="shared" si="20"/>
        <v>5.591707469757623E-3</v>
      </c>
      <c r="T220" s="53">
        <f t="shared" si="21"/>
        <v>559.17074697576231</v>
      </c>
      <c r="U220" s="5">
        <f t="shared" si="18"/>
        <v>1.8443631483104413E-2</v>
      </c>
      <c r="V220" s="6">
        <f t="shared" si="19"/>
        <v>4.2906302890312671E-2</v>
      </c>
      <c r="W220" s="52"/>
      <c r="X220" s="52" t="str">
        <f t="shared" si="22"/>
        <v>0</v>
      </c>
      <c r="Y220" s="6"/>
      <c r="Z220" s="61">
        <f t="shared" si="23"/>
        <v>-2.0025351398799906E-3</v>
      </c>
    </row>
    <row r="221" spans="6:26" ht="15.6" x14ac:dyDescent="0.3">
      <c r="F221" s="51">
        <v>220</v>
      </c>
      <c r="G221" s="18">
        <f>Price!B221/Price!B220-1</f>
        <v>1.315921647413365E-2</v>
      </c>
      <c r="H221" s="18">
        <f>Price!C221/Price!C220-1</f>
        <v>3.8362490009768324E-2</v>
      </c>
      <c r="I221" s="18">
        <f>Price!D221/Price!D220-1</f>
        <v>-1.3129300977906544E-3</v>
      </c>
      <c r="J221" s="18">
        <f>Price!E221/Price!E220-1</f>
        <v>3.2669138090824834E-2</v>
      </c>
      <c r="K221" s="18">
        <f>Price!F221/Price!F220-1</f>
        <v>-1.313713679258921E-3</v>
      </c>
      <c r="L221" s="18">
        <f>Price!G221/Price!G220-1</f>
        <v>2.7756557168322038E-2</v>
      </c>
      <c r="M221" s="18">
        <f>Price!H221/Price!H220-1</f>
        <v>1.6050386021942309E-2</v>
      </c>
      <c r="N221" s="18">
        <f>Price!I221/Price!I220-1</f>
        <v>-8.7041405678028871E-3</v>
      </c>
      <c r="O221" s="18">
        <f>Price!J221/Price!J220-1</f>
        <v>-2.864157119476296E-3</v>
      </c>
      <c r="P221" s="18">
        <f>Price!K221/Price!K220-1</f>
        <v>-8.4700268416343705E-2</v>
      </c>
      <c r="Q221" s="51"/>
      <c r="R221" s="51"/>
      <c r="S221" s="52">
        <f t="shared" si="20"/>
        <v>2.9102577884318691E-3</v>
      </c>
      <c r="T221" s="53">
        <f t="shared" si="21"/>
        <v>291.02577884318691</v>
      </c>
      <c r="U221" s="5">
        <f t="shared" si="18"/>
        <v>3.4828172046336633E-2</v>
      </c>
      <c r="V221" s="6">
        <f t="shared" si="19"/>
        <v>8.102244399672387E-2</v>
      </c>
      <c r="W221" s="52"/>
      <c r="X221" s="52" t="str">
        <f t="shared" si="22"/>
        <v>0</v>
      </c>
      <c r="Y221" s="6"/>
      <c r="Z221" s="61">
        <f t="shared" si="23"/>
        <v>-1.994635504291986E-3</v>
      </c>
    </row>
    <row r="222" spans="6:26" ht="15.6" x14ac:dyDescent="0.3">
      <c r="F222" s="51">
        <v>221</v>
      </c>
      <c r="G222" s="18">
        <f>Price!B222/Price!B221-1</f>
        <v>2.1812413246082851E-3</v>
      </c>
      <c r="H222" s="18">
        <f>Price!C222/Price!C221-1</f>
        <v>8.5521252031206529E-5</v>
      </c>
      <c r="I222" s="18">
        <f>Price!D222/Price!D221-1</f>
        <v>8.8399292805656504E-3</v>
      </c>
      <c r="J222" s="18">
        <f>Price!E222/Price!E221-1</f>
        <v>1.3461969934933649E-3</v>
      </c>
      <c r="K222" s="18">
        <f>Price!F222/Price!F221-1</f>
        <v>-2.6745401698011317E-2</v>
      </c>
      <c r="L222" s="18">
        <f>Price!G222/Price!G221-1</f>
        <v>-1.1397423191278566E-2</v>
      </c>
      <c r="M222" s="18">
        <f>Price!H222/Price!H221-1</f>
        <v>-7.3985202959409024E-3</v>
      </c>
      <c r="N222" s="18">
        <f>Price!I222/Price!I221-1</f>
        <v>-4.1030690956835869E-3</v>
      </c>
      <c r="O222" s="18">
        <f>Price!J222/Price!J221-1</f>
        <v>-1.3130898645876021E-2</v>
      </c>
      <c r="P222" s="18">
        <f>Price!K222/Price!K221-1</f>
        <v>4.2359074617139836E-3</v>
      </c>
      <c r="Q222" s="51"/>
      <c r="R222" s="51"/>
      <c r="S222" s="52">
        <f t="shared" si="20"/>
        <v>-4.60865166143779E-3</v>
      </c>
      <c r="T222" s="53">
        <f t="shared" si="21"/>
        <v>-460.86516614377899</v>
      </c>
      <c r="U222" s="5">
        <f t="shared" si="18"/>
        <v>1.0432212290686981E-2</v>
      </c>
      <c r="V222" s="6">
        <f t="shared" si="19"/>
        <v>2.426895488398239E-2</v>
      </c>
      <c r="W222" s="52"/>
      <c r="X222" s="52" t="str">
        <f t="shared" si="22"/>
        <v>0</v>
      </c>
      <c r="Y222" s="6"/>
      <c r="Z222" s="61">
        <f t="shared" si="23"/>
        <v>-1.9919458531495126E-3</v>
      </c>
    </row>
    <row r="223" spans="6:26" ht="15.6" x14ac:dyDescent="0.3">
      <c r="F223" s="51">
        <v>222</v>
      </c>
      <c r="G223" s="18">
        <f>Price!B223/Price!B222-1</f>
        <v>-3.5417491096161435E-2</v>
      </c>
      <c r="H223" s="18">
        <f>Price!C223/Price!C222-1</f>
        <v>-5.7294338977254E-3</v>
      </c>
      <c r="I223" s="18">
        <f>Price!D223/Price!D222-1</f>
        <v>-5.2799496719690975E-3</v>
      </c>
      <c r="J223" s="18">
        <f>Price!E223/Price!E222-1</f>
        <v>1.6804839793860271E-3</v>
      </c>
      <c r="K223" s="18">
        <f>Price!F223/Price!F222-1</f>
        <v>-2.1368706840583118E-2</v>
      </c>
      <c r="L223" s="18">
        <f>Price!G223/Price!G222-1</f>
        <v>-1.8546365914786866E-2</v>
      </c>
      <c r="M223" s="18">
        <f>Price!H223/Price!H222-1</f>
        <v>1.5713134568896114E-2</v>
      </c>
      <c r="N223" s="18">
        <f>Price!I223/Price!I222-1</f>
        <v>-2.0599868160843249E-3</v>
      </c>
      <c r="O223" s="18">
        <f>Price!J223/Price!J222-1</f>
        <v>1.6216216216216273E-2</v>
      </c>
      <c r="P223" s="18">
        <f>Price!K223/Price!K222-1</f>
        <v>-1.6547696301103088E-2</v>
      </c>
      <c r="Q223" s="51"/>
      <c r="R223" s="51"/>
      <c r="S223" s="52">
        <f t="shared" si="20"/>
        <v>-7.1339795773914918E-3</v>
      </c>
      <c r="T223" s="53">
        <f t="shared" si="21"/>
        <v>-713.39795773914921</v>
      </c>
      <c r="U223" s="5">
        <f t="shared" si="18"/>
        <v>1.6321484555175316E-2</v>
      </c>
      <c r="V223" s="6">
        <f t="shared" si="19"/>
        <v>3.7969450896122511E-2</v>
      </c>
      <c r="W223" s="52"/>
      <c r="X223" s="52" t="str">
        <f t="shared" si="22"/>
        <v>0</v>
      </c>
      <c r="Y223" s="6"/>
      <c r="Z223" s="61">
        <f t="shared" si="23"/>
        <v>-1.9821002972199688E-3</v>
      </c>
    </row>
    <row r="224" spans="6:26" ht="15.6" x14ac:dyDescent="0.3">
      <c r="F224" s="51">
        <v>223</v>
      </c>
      <c r="G224" s="18">
        <f>Price!B224/Price!B223-1</f>
        <v>-1.0358974358974371E-2</v>
      </c>
      <c r="H224" s="18">
        <f>Price!C224/Price!C223-1</f>
        <v>-8.600670852343395E-5</v>
      </c>
      <c r="I224" s="18">
        <f>Price!D224/Price!D223-1</f>
        <v>-1.0390079732569557E-3</v>
      </c>
      <c r="J224" s="18">
        <f>Price!E224/Price!E223-1</f>
        <v>-6.0060395928867027E-2</v>
      </c>
      <c r="K224" s="18">
        <f>Price!F224/Price!F223-1</f>
        <v>1.287923792062573E-2</v>
      </c>
      <c r="L224" s="18">
        <f>Price!G224/Price!G223-1</f>
        <v>4.8518896833502634E-3</v>
      </c>
      <c r="M224" s="18">
        <f>Price!H224/Price!H223-1</f>
        <v>-3.9666798889326227E-4</v>
      </c>
      <c r="N224" s="18">
        <f>Price!I224/Price!I223-1</f>
        <v>3.7981999834861835E-3</v>
      </c>
      <c r="O224" s="18">
        <f>Price!J224/Price!J223-1</f>
        <v>9.0016366612111209E-3</v>
      </c>
      <c r="P224" s="18">
        <f>Price!K224/Price!K223-1</f>
        <v>-1.9465522929726253E-2</v>
      </c>
      <c r="Q224" s="51"/>
      <c r="R224" s="51"/>
      <c r="S224" s="52">
        <f t="shared" si="20"/>
        <v>-6.0875611639568004E-3</v>
      </c>
      <c r="T224" s="53">
        <f t="shared" si="21"/>
        <v>-608.75611639568001</v>
      </c>
      <c r="U224" s="5">
        <f t="shared" si="18"/>
        <v>2.1105548905460375E-2</v>
      </c>
      <c r="V224" s="6">
        <f t="shared" si="19"/>
        <v>4.9098848826682737E-2</v>
      </c>
      <c r="W224" s="52"/>
      <c r="X224" s="52" t="str">
        <f t="shared" si="22"/>
        <v>0</v>
      </c>
      <c r="Y224" s="6"/>
      <c r="Z224" s="61">
        <f t="shared" si="23"/>
        <v>-1.9340390024191634E-3</v>
      </c>
    </row>
    <row r="225" spans="6:26" ht="15.6" x14ac:dyDescent="0.3">
      <c r="F225" s="51">
        <v>224</v>
      </c>
      <c r="G225" s="18">
        <f>Price!B225/Price!B224-1</f>
        <v>-2.3836667012124835E-3</v>
      </c>
      <c r="H225" s="18">
        <f>Price!C225/Price!C224-1</f>
        <v>-3.0965078272835456E-3</v>
      </c>
      <c r="I225" s="18">
        <f>Price!D225/Price!D224-1</f>
        <v>-2.8263278088045407E-3</v>
      </c>
      <c r="J225" s="18">
        <f>Price!E225/Price!E224-1</f>
        <v>-9.8762494050451677E-3</v>
      </c>
      <c r="K225" s="18">
        <f>Price!F225/Price!F224-1</f>
        <v>-1.2152788115156743E-2</v>
      </c>
      <c r="L225" s="18">
        <f>Price!G225/Price!G224-1</f>
        <v>-4.3202033036848775E-3</v>
      </c>
      <c r="M225" s="18">
        <f>Price!H225/Price!H224-1</f>
        <v>-1.2103174603174671E-2</v>
      </c>
      <c r="N225" s="18">
        <f>Price!I225/Price!I224-1</f>
        <v>3.9483425187134547E-3</v>
      </c>
      <c r="O225" s="18">
        <f>Price!J225/Price!J224-1</f>
        <v>-1.6220600162206056E-2</v>
      </c>
      <c r="P225" s="18">
        <f>Price!K225/Price!K224-1</f>
        <v>8.7483176312248556E-3</v>
      </c>
      <c r="Q225" s="51"/>
      <c r="R225" s="51"/>
      <c r="S225" s="52">
        <f t="shared" si="20"/>
        <v>-5.0282857776629778E-3</v>
      </c>
      <c r="T225" s="53">
        <f t="shared" si="21"/>
        <v>-502.82857776629777</v>
      </c>
      <c r="U225" s="5">
        <f t="shared" si="18"/>
        <v>7.7174669917440672E-3</v>
      </c>
      <c r="V225" s="6">
        <f t="shared" si="19"/>
        <v>1.7953512929224175E-2</v>
      </c>
      <c r="W225" s="52"/>
      <c r="X225" s="52" t="str">
        <f t="shared" si="22"/>
        <v>0</v>
      </c>
      <c r="Y225" s="6"/>
      <c r="Z225" s="61">
        <f t="shared" si="23"/>
        <v>-1.8876825116261541E-3</v>
      </c>
    </row>
    <row r="226" spans="6:26" ht="15.6" x14ac:dyDescent="0.3">
      <c r="F226" s="51">
        <v>225</v>
      </c>
      <c r="G226" s="18">
        <f>Price!B226/Price!B225-1</f>
        <v>6.5447745688758108E-3</v>
      </c>
      <c r="H226" s="18">
        <f>Price!C226/Price!C225-1</f>
        <v>-1.9844693701466243E-3</v>
      </c>
      <c r="I226" s="18">
        <f>Price!D226/Price!D225-1</f>
        <v>4.3308693483290472E-3</v>
      </c>
      <c r="J226" s="18">
        <f>Price!E226/Price!E225-1</f>
        <v>6.6097824780675385E-3</v>
      </c>
      <c r="K226" s="18">
        <f>Price!F226/Price!F225-1</f>
        <v>4.1982110135982964E-3</v>
      </c>
      <c r="L226" s="18">
        <f>Price!G226/Price!G225-1</f>
        <v>-1.6334864726901599E-2</v>
      </c>
      <c r="M226" s="18">
        <f>Price!H226/Price!H225-1</f>
        <v>5.5834504920666994E-2</v>
      </c>
      <c r="N226" s="18">
        <f>Price!I226/Price!I225-1</f>
        <v>7.4559606718558324E-3</v>
      </c>
      <c r="O226" s="18">
        <f>Price!J226/Price!J225-1</f>
        <v>4.5342126957954587E-3</v>
      </c>
      <c r="P226" s="18">
        <f>Price!K226/Price!K225-1</f>
        <v>-1.6010673782521745E-2</v>
      </c>
      <c r="Q226" s="51"/>
      <c r="R226" s="51"/>
      <c r="S226" s="52">
        <f t="shared" si="20"/>
        <v>5.5178307817619014E-3</v>
      </c>
      <c r="T226" s="53">
        <f t="shared" si="21"/>
        <v>551.78307817619009</v>
      </c>
      <c r="U226" s="5">
        <f t="shared" si="18"/>
        <v>1.9830364235951921E-2</v>
      </c>
      <c r="V226" s="6">
        <f t="shared" si="19"/>
        <v>4.6132325681762273E-2</v>
      </c>
      <c r="W226" s="52"/>
      <c r="X226" s="52" t="str">
        <f t="shared" si="22"/>
        <v>0</v>
      </c>
      <c r="Y226" s="6"/>
      <c r="Z226" s="61">
        <f t="shared" si="23"/>
        <v>-1.799900050084391E-3</v>
      </c>
    </row>
    <row r="227" spans="6:26" ht="15.6" x14ac:dyDescent="0.3">
      <c r="F227" s="51">
        <v>226</v>
      </c>
      <c r="G227" s="18">
        <f>Price!B227/Price!B226-1</f>
        <v>7.4311074414283862E-3</v>
      </c>
      <c r="H227" s="18">
        <f>Price!C227/Price!C226-1</f>
        <v>3.3716607590559278E-3</v>
      </c>
      <c r="I227" s="18">
        <f>Price!D227/Price!D226-1</f>
        <v>2.0454699388165132E-2</v>
      </c>
      <c r="J227" s="18">
        <f>Price!E227/Price!E226-1</f>
        <v>1.2893982808022786E-2</v>
      </c>
      <c r="K227" s="18">
        <f>Price!F227/Price!F226-1</f>
        <v>1.0186043859412131E-2</v>
      </c>
      <c r="L227" s="18">
        <f>Price!G227/Price!G226-1</f>
        <v>1.375194603009855E-2</v>
      </c>
      <c r="M227" s="18">
        <f>Price!H227/Price!H226-1</f>
        <v>-1.1984021304926928E-2</v>
      </c>
      <c r="N227" s="18">
        <f>Price!I227/Price!I226-1</f>
        <v>-2.3584905660376521E-3</v>
      </c>
      <c r="O227" s="18">
        <f>Price!J227/Price!J226-1</f>
        <v>2.708247845711953E-2</v>
      </c>
      <c r="P227" s="18">
        <f>Price!K227/Price!K226-1</f>
        <v>1.2542372881355845E-2</v>
      </c>
      <c r="Q227" s="51"/>
      <c r="R227" s="51"/>
      <c r="S227" s="52">
        <f t="shared" si="20"/>
        <v>9.3371779753693707E-3</v>
      </c>
      <c r="T227" s="53">
        <f t="shared" si="21"/>
        <v>933.71779753693704</v>
      </c>
      <c r="U227" s="5">
        <f t="shared" si="18"/>
        <v>1.1116716935117368E-2</v>
      </c>
      <c r="V227" s="6">
        <f t="shared" si="19"/>
        <v>2.58613508083241E-2</v>
      </c>
      <c r="W227" s="52"/>
      <c r="X227" s="52" t="str">
        <f t="shared" si="22"/>
        <v>0</v>
      </c>
      <c r="Y227" s="6"/>
      <c r="Z227" s="61">
        <f t="shared" si="23"/>
        <v>-1.7874373635395791E-3</v>
      </c>
    </row>
    <row r="228" spans="6:26" ht="15.6" x14ac:dyDescent="0.3">
      <c r="F228" s="51">
        <v>227</v>
      </c>
      <c r="G228" s="18">
        <f>Price!B228/Price!B227-1</f>
        <v>-7.1713963733224251E-3</v>
      </c>
      <c r="H228" s="18">
        <f>Price!C228/Price!C227-1</f>
        <v>-9.477856281232544E-4</v>
      </c>
      <c r="I228" s="18">
        <f>Price!D228/Price!D227-1</f>
        <v>-1.1770171906458016E-2</v>
      </c>
      <c r="J228" s="18">
        <f>Price!E228/Price!E227-1</f>
        <v>-3.8896746817538297E-3</v>
      </c>
      <c r="K228" s="18">
        <f>Price!F228/Price!F227-1</f>
        <v>-3.2799061186291611E-3</v>
      </c>
      <c r="L228" s="18">
        <f>Price!G228/Price!G227-1</f>
        <v>-1.1005886869721038E-2</v>
      </c>
      <c r="M228" s="18">
        <f>Price!H228/Price!H227-1</f>
        <v>1.0396611474778439E-2</v>
      </c>
      <c r="N228" s="18">
        <f>Price!I228/Price!I227-1</f>
        <v>-4.1574957202250573E-3</v>
      </c>
      <c r="O228" s="18">
        <f>Price!J228/Price!J227-1</f>
        <v>-3.0763084298841448E-2</v>
      </c>
      <c r="P228" s="18">
        <f>Price!K228/Price!K227-1</f>
        <v>-6.6956812855700765E-4</v>
      </c>
      <c r="Q228" s="51"/>
      <c r="R228" s="51"/>
      <c r="S228" s="52">
        <f t="shared" si="20"/>
        <v>-6.3258358250852798E-3</v>
      </c>
      <c r="T228" s="53">
        <f t="shared" si="21"/>
        <v>-632.58358250852802</v>
      </c>
      <c r="U228" s="5">
        <f t="shared" si="18"/>
        <v>1.0593022118000412E-2</v>
      </c>
      <c r="V228" s="6">
        <f t="shared" si="19"/>
        <v>2.4643054483877862E-2</v>
      </c>
      <c r="W228" s="52"/>
      <c r="X228" s="52" t="str">
        <f t="shared" si="22"/>
        <v>0</v>
      </c>
      <c r="Y228" s="6"/>
      <c r="Z228" s="61">
        <f t="shared" si="23"/>
        <v>-1.7553342865129552E-3</v>
      </c>
    </row>
    <row r="229" spans="6:26" ht="15.6" x14ac:dyDescent="0.3">
      <c r="F229" s="51">
        <v>228</v>
      </c>
      <c r="G229" s="18">
        <f>Price!B229/Price!B228-1</f>
        <v>-5.3658033226705593E-3</v>
      </c>
      <c r="H229" s="18">
        <f>Price!C229/Price!C228-1</f>
        <v>-9.3143596377748272E-3</v>
      </c>
      <c r="I229" s="18">
        <f>Price!D229/Price!D228-1</f>
        <v>5.6641368347998267E-3</v>
      </c>
      <c r="J229" s="18">
        <f>Price!E229/Price!E228-1</f>
        <v>-2.4849130280441001E-3</v>
      </c>
      <c r="K229" s="18">
        <f>Price!F229/Price!F228-1</f>
        <v>2.9061882434997521E-3</v>
      </c>
      <c r="L229" s="18">
        <f>Price!G229/Price!G228-1</f>
        <v>5.1759834368536595E-4</v>
      </c>
      <c r="M229" s="18">
        <f>Price!H229/Price!H228-1</f>
        <v>2.267530487804903E-2</v>
      </c>
      <c r="N229" s="18">
        <f>Price!I229/Price!I228-1</f>
        <v>9.8231827111994185E-4</v>
      </c>
      <c r="O229" s="18">
        <f>Price!J229/Price!J228-1</f>
        <v>1.6488046166529324E-2</v>
      </c>
      <c r="P229" s="18">
        <f>Price!K229/Price!K228-1</f>
        <v>-1.2730318257956452E-2</v>
      </c>
      <c r="Q229" s="51"/>
      <c r="R229" s="51"/>
      <c r="S229" s="52">
        <f t="shared" si="20"/>
        <v>1.9338198491237301E-3</v>
      </c>
      <c r="T229" s="53">
        <f t="shared" si="21"/>
        <v>193.38198491237301</v>
      </c>
      <c r="U229" s="5">
        <f t="shared" si="18"/>
        <v>1.092486814311365E-2</v>
      </c>
      <c r="V229" s="6">
        <f t="shared" si="19"/>
        <v>2.5415043778908946E-2</v>
      </c>
      <c r="W229" s="52"/>
      <c r="X229" s="52" t="str">
        <f t="shared" si="22"/>
        <v>0</v>
      </c>
      <c r="Y229" s="6"/>
      <c r="Z229" s="61">
        <f t="shared" si="23"/>
        <v>-1.7310509243085859E-3</v>
      </c>
    </row>
    <row r="230" spans="6:26" ht="15.6" x14ac:dyDescent="0.3">
      <c r="F230" s="51">
        <v>229</v>
      </c>
      <c r="G230" s="18">
        <f>Price!B230/Price!B229-1</f>
        <v>-1.4005602240896309E-2</v>
      </c>
      <c r="H230" s="18">
        <f>Price!C230/Price!C229-1</f>
        <v>6.6161748063027215E-3</v>
      </c>
      <c r="I230" s="18">
        <f>Price!D230/Price!D229-1</f>
        <v>-7.1905609973286211E-3</v>
      </c>
      <c r="J230" s="18">
        <f>Price!E230/Price!E229-1</f>
        <v>2.1115065243179076E-2</v>
      </c>
      <c r="K230" s="18">
        <f>Price!F230/Price!F229-1</f>
        <v>-8.6814120891858249E-3</v>
      </c>
      <c r="L230" s="18">
        <f>Price!G230/Price!G229-1</f>
        <v>-1.7071908949819026E-2</v>
      </c>
      <c r="M230" s="18">
        <f>Price!H230/Price!H229-1</f>
        <v>2.5899012483696637E-2</v>
      </c>
      <c r="N230" s="18">
        <f>Price!I230/Price!I229-1</f>
        <v>-5.4792280013085115E-3</v>
      </c>
      <c r="O230" s="18">
        <f>Price!J230/Price!J229-1</f>
        <v>-5.5150040551500412E-2</v>
      </c>
      <c r="P230" s="18">
        <f>Price!K230/Price!K229-1</f>
        <v>-4.7505938242280332E-2</v>
      </c>
      <c r="Q230" s="51"/>
      <c r="R230" s="51"/>
      <c r="S230" s="52">
        <f t="shared" si="20"/>
        <v>-1.014544385391406E-2</v>
      </c>
      <c r="T230" s="53">
        <f t="shared" si="21"/>
        <v>-1014.544385391406</v>
      </c>
      <c r="U230" s="5">
        <f t="shared" si="18"/>
        <v>2.5978879071349492E-2</v>
      </c>
      <c r="V230" s="6">
        <f t="shared" si="19"/>
        <v>6.0435910097597981E-2</v>
      </c>
      <c r="W230" s="52"/>
      <c r="X230" s="52" t="str">
        <f t="shared" si="22"/>
        <v>0</v>
      </c>
      <c r="Y230" s="6"/>
      <c r="Z230" s="61">
        <f t="shared" si="23"/>
        <v>-1.7307833678050111E-3</v>
      </c>
    </row>
    <row r="231" spans="6:26" ht="15.6" x14ac:dyDescent="0.3">
      <c r="F231" s="51">
        <v>230</v>
      </c>
      <c r="G231" s="18">
        <f>Price!B231/Price!B230-1</f>
        <v>-2.1043771043770532E-3</v>
      </c>
      <c r="H231" s="18">
        <f>Price!C231/Price!C230-1</f>
        <v>-1.0464412349736163E-2</v>
      </c>
      <c r="I231" s="18">
        <f>Price!D231/Price!D230-1</f>
        <v>-6.5251025853755307E-3</v>
      </c>
      <c r="J231" s="18">
        <f>Price!E231/Price!E230-1</f>
        <v>-1.0106877323419972E-2</v>
      </c>
      <c r="K231" s="18">
        <f>Price!F231/Price!F230-1</f>
        <v>2.7432580311501642E-3</v>
      </c>
      <c r="L231" s="18">
        <f>Price!G231/Price!G230-1</f>
        <v>-2.0000000000000018E-2</v>
      </c>
      <c r="M231" s="18">
        <f>Price!H231/Price!H230-1</f>
        <v>-2.1612786051580013E-2</v>
      </c>
      <c r="N231" s="18">
        <f>Price!I231/Price!I230-1</f>
        <v>-2.9602828714743179E-3</v>
      </c>
      <c r="O231" s="18">
        <f>Price!J231/Price!J230-1</f>
        <v>-7.6824034334763924E-2</v>
      </c>
      <c r="P231" s="18">
        <f>Price!K231/Price!K230-1</f>
        <v>-3.9187744923404599E-3</v>
      </c>
      <c r="Q231" s="51"/>
      <c r="R231" s="51"/>
      <c r="S231" s="52">
        <f t="shared" si="20"/>
        <v>-1.5177338908191729E-2</v>
      </c>
      <c r="T231" s="53">
        <f t="shared" si="21"/>
        <v>-1517.7338908191728</v>
      </c>
      <c r="U231" s="5">
        <f t="shared" si="18"/>
        <v>2.2987514494391559E-2</v>
      </c>
      <c r="V231" s="6">
        <f t="shared" si="19"/>
        <v>5.3476955473510814E-2</v>
      </c>
      <c r="W231" s="52"/>
      <c r="X231" s="52" t="str">
        <f t="shared" si="22"/>
        <v>0</v>
      </c>
      <c r="Y231" s="6"/>
      <c r="Z231" s="61">
        <f t="shared" si="23"/>
        <v>-1.7084577054709339E-3</v>
      </c>
    </row>
    <row r="232" spans="6:26" ht="15.6" x14ac:dyDescent="0.3">
      <c r="F232" s="51">
        <v>231</v>
      </c>
      <c r="G232" s="18">
        <f>Price!B232/Price!B231-1</f>
        <v>-2.425137072964989E-2</v>
      </c>
      <c r="H232" s="18">
        <f>Price!C232/Price!C231-1</f>
        <v>-9.9632931305716488E-3</v>
      </c>
      <c r="I232" s="18">
        <f>Price!D232/Price!D231-1</f>
        <v>9.0281226019039984E-4</v>
      </c>
      <c r="J232" s="18">
        <f>Price!E232/Price!E231-1</f>
        <v>1.1618354653209595E-2</v>
      </c>
      <c r="K232" s="18">
        <f>Price!F232/Price!F231-1</f>
        <v>-8.7633797763558841E-3</v>
      </c>
      <c r="L232" s="18">
        <f>Price!G232/Price!G231-1</f>
        <v>2.6852846401719255E-3</v>
      </c>
      <c r="M232" s="18">
        <f>Price!H232/Price!H231-1</f>
        <v>-6.1258585483572325E-3</v>
      </c>
      <c r="N232" s="18">
        <f>Price!I232/Price!I231-1</f>
        <v>-1.0309278350515427E-2</v>
      </c>
      <c r="O232" s="18">
        <f>Price!J232/Price!J231-1</f>
        <v>-3.5797303579730322E-2</v>
      </c>
      <c r="P232" s="18">
        <f>Price!K232/Price!K231-1</f>
        <v>-1.7882689556509845E-3</v>
      </c>
      <c r="Q232" s="51"/>
      <c r="R232" s="51"/>
      <c r="S232" s="52">
        <f t="shared" si="20"/>
        <v>-8.1792301517259469E-3</v>
      </c>
      <c r="T232" s="53">
        <f t="shared" si="21"/>
        <v>-817.92301517259466</v>
      </c>
      <c r="U232" s="5">
        <f t="shared" si="18"/>
        <v>1.3608245701093173E-2</v>
      </c>
      <c r="V232" s="6">
        <f t="shared" si="19"/>
        <v>3.1657513456163515E-2</v>
      </c>
      <c r="W232" s="52"/>
      <c r="X232" s="52" t="str">
        <f t="shared" si="22"/>
        <v>0</v>
      </c>
      <c r="Y232" s="6"/>
      <c r="Z232" s="61">
        <f t="shared" si="23"/>
        <v>-1.706720118722227E-3</v>
      </c>
    </row>
    <row r="233" spans="6:26" ht="15.6" x14ac:dyDescent="0.3">
      <c r="F233" s="51">
        <v>232</v>
      </c>
      <c r="G233" s="18">
        <f>Price!B233/Price!B232-1</f>
        <v>-6.9159282472444072E-3</v>
      </c>
      <c r="H233" s="18">
        <f>Price!C233/Price!C232-1</f>
        <v>-1.5007062146893402E-3</v>
      </c>
      <c r="I233" s="18">
        <f>Price!D233/Price!D232-1</f>
        <v>3.4884769765029411E-2</v>
      </c>
      <c r="J233" s="18">
        <f>Price!E233/Price!E232-1</f>
        <v>-2.540603248259854E-2</v>
      </c>
      <c r="K233" s="18">
        <f>Price!F233/Price!F232-1</f>
        <v>1.1437913425371482E-2</v>
      </c>
      <c r="L233" s="18">
        <f>Price!G233/Price!G232-1</f>
        <v>-2.9459025174075615E-3</v>
      </c>
      <c r="M233" s="18">
        <f>Price!H233/Price!H232-1</f>
        <v>-3.1751961150541685E-2</v>
      </c>
      <c r="N233" s="18">
        <f>Price!I233/Price!I232-1</f>
        <v>3.7499999999999201E-3</v>
      </c>
      <c r="O233" s="18">
        <f>Price!J233/Price!J232-1</f>
        <v>1.3500482160077043E-2</v>
      </c>
      <c r="P233" s="18">
        <f>Price!K233/Price!K232-1</f>
        <v>-1.4331780723756404E-3</v>
      </c>
      <c r="Q233" s="51"/>
      <c r="R233" s="51"/>
      <c r="S233" s="52">
        <f t="shared" si="20"/>
        <v>-6.3805433343793187E-4</v>
      </c>
      <c r="T233" s="53">
        <f t="shared" si="21"/>
        <v>-63.80543334379319</v>
      </c>
      <c r="U233" s="5">
        <f t="shared" si="18"/>
        <v>1.9016061799966129E-2</v>
      </c>
      <c r="V233" s="6">
        <f t="shared" si="19"/>
        <v>4.4237974940980446E-2</v>
      </c>
      <c r="W233" s="52"/>
      <c r="X233" s="52" t="str">
        <f t="shared" si="22"/>
        <v>0</v>
      </c>
      <c r="Y233" s="6"/>
      <c r="Z233" s="61">
        <f t="shared" si="23"/>
        <v>-1.6411192443900658E-3</v>
      </c>
    </row>
    <row r="234" spans="6:26" ht="15.6" x14ac:dyDescent="0.3">
      <c r="F234" s="51">
        <v>233</v>
      </c>
      <c r="G234" s="18">
        <f>Price!B234/Price!B233-1</f>
        <v>-6.2023939064200784E-3</v>
      </c>
      <c r="H234" s="18">
        <f>Price!C234/Price!C233-1</f>
        <v>-6.1886659004495304E-4</v>
      </c>
      <c r="I234" s="18">
        <f>Price!D234/Price!D233-1</f>
        <v>1.9392935741833206E-3</v>
      </c>
      <c r="J234" s="18">
        <f>Price!E234/Price!E233-1</f>
        <v>-2.0116652779430977E-2</v>
      </c>
      <c r="K234" s="18">
        <f>Price!F234/Price!F233-1</f>
        <v>2.9106438308366123E-3</v>
      </c>
      <c r="L234" s="18">
        <f>Price!G234/Price!G233-1</f>
        <v>1.4235831318828884E-2</v>
      </c>
      <c r="M234" s="18">
        <f>Price!H234/Price!H233-1</f>
        <v>-3.3371913580246826E-2</v>
      </c>
      <c r="N234" s="18">
        <f>Price!I234/Price!I233-1</f>
        <v>3.2378580323786377E-3</v>
      </c>
      <c r="O234" s="18">
        <f>Price!J234/Price!J233-1</f>
        <v>2.4738344433872683E-2</v>
      </c>
      <c r="P234" s="18">
        <f>Price!K234/Price!K233-1</f>
        <v>6.0997488338714323E-3</v>
      </c>
      <c r="Q234" s="51"/>
      <c r="R234" s="51"/>
      <c r="S234" s="52">
        <f t="shared" si="20"/>
        <v>-7.148106832171264E-4</v>
      </c>
      <c r="T234" s="53">
        <f t="shared" si="21"/>
        <v>-71.481068321712641</v>
      </c>
      <c r="U234" s="5">
        <f t="shared" si="18"/>
        <v>1.6420432475601134E-2</v>
      </c>
      <c r="V234" s="6">
        <f t="shared" si="19"/>
        <v>3.8199638180445875E-2</v>
      </c>
      <c r="W234" s="52"/>
      <c r="X234" s="52" t="str">
        <f t="shared" si="22"/>
        <v>0</v>
      </c>
      <c r="Y234" s="6"/>
      <c r="Z234" s="61">
        <f t="shared" si="23"/>
        <v>-1.5912820864635302E-3</v>
      </c>
    </row>
    <row r="235" spans="6:26" ht="15.6" x14ac:dyDescent="0.3">
      <c r="F235" s="51">
        <v>234</v>
      </c>
      <c r="G235" s="18">
        <f>Price!B235/Price!B234-1</f>
        <v>-1.094930471915001E-3</v>
      </c>
      <c r="H235" s="18">
        <f>Price!C235/Price!C234-1</f>
        <v>-7.1656050955415385E-3</v>
      </c>
      <c r="I235" s="18">
        <f>Price!D235/Price!D234-1</f>
        <v>-1.6267235005002045E-2</v>
      </c>
      <c r="J235" s="18">
        <f>Price!E235/Price!E234-1</f>
        <v>7.6530612244898322E-3</v>
      </c>
      <c r="K235" s="18">
        <f>Price!F235/Price!F234-1</f>
        <v>-8.1683749780698811E-3</v>
      </c>
      <c r="L235" s="18">
        <f>Price!G235/Price!G234-1</f>
        <v>-2.1451271186440746E-2</v>
      </c>
      <c r="M235" s="18">
        <f>Price!H235/Price!H234-1</f>
        <v>-5.587707044502066E-3</v>
      </c>
      <c r="N235" s="18">
        <f>Price!I235/Price!I234-1</f>
        <v>4.0549486924859046E-3</v>
      </c>
      <c r="O235" s="18">
        <f>Price!J235/Price!J234-1</f>
        <v>-1.9034354688950761E-2</v>
      </c>
      <c r="P235" s="18">
        <f>Price!K235/Price!K234-1</f>
        <v>-1.4265335235377208E-3</v>
      </c>
      <c r="Q235" s="51"/>
      <c r="R235" s="51"/>
      <c r="S235" s="52">
        <f t="shared" si="20"/>
        <v>-6.8488002076984023E-3</v>
      </c>
      <c r="T235" s="53">
        <f t="shared" si="21"/>
        <v>-684.88002076984026</v>
      </c>
      <c r="U235" s="5">
        <f t="shared" si="18"/>
        <v>9.692852622288509E-3</v>
      </c>
      <c r="V235" s="6">
        <f t="shared" si="19"/>
        <v>2.2548947091252061E-2</v>
      </c>
      <c r="W235" s="52"/>
      <c r="X235" s="52" t="str">
        <f t="shared" si="22"/>
        <v>0</v>
      </c>
      <c r="Y235" s="6"/>
      <c r="Z235" s="61">
        <f t="shared" si="23"/>
        <v>-1.5890497916626334E-3</v>
      </c>
    </row>
    <row r="236" spans="6:26" ht="15.6" x14ac:dyDescent="0.3">
      <c r="F236" s="51">
        <v>235</v>
      </c>
      <c r="G236" s="18">
        <f>Price!B236/Price!B235-1</f>
        <v>1.0961306587744524E-3</v>
      </c>
      <c r="H236" s="18">
        <f>Price!C236/Price!C235-1</f>
        <v>-2.5216074133475819E-2</v>
      </c>
      <c r="I236" s="18">
        <f>Price!D236/Price!D235-1</f>
        <v>-2.5865499403103898E-2</v>
      </c>
      <c r="J236" s="18">
        <f>Price!E236/Price!E235-1</f>
        <v>-3.423749246534058E-2</v>
      </c>
      <c r="K236" s="18">
        <f>Price!F236/Price!F235-1</f>
        <v>-4.239244491080707E-3</v>
      </c>
      <c r="L236" s="18">
        <f>Price!G236/Price!G235-1</f>
        <v>-2.0838971583220567E-2</v>
      </c>
      <c r="M236" s="18">
        <f>Price!H236/Price!H235-1</f>
        <v>-4.2143287176399813E-2</v>
      </c>
      <c r="N236" s="18">
        <f>Price!I236/Price!I235-1</f>
        <v>-2.7198549410697437E-3</v>
      </c>
      <c r="O236" s="18">
        <f>Price!J236/Price!J235-1</f>
        <v>7.5721722669190861E-3</v>
      </c>
      <c r="P236" s="18">
        <f>Price!K236/Price!K235-1</f>
        <v>-8.5714285714284522E-3</v>
      </c>
      <c r="Q236" s="51"/>
      <c r="R236" s="51"/>
      <c r="S236" s="52">
        <f t="shared" si="20"/>
        <v>-1.5516354983942604E-2</v>
      </c>
      <c r="T236" s="53">
        <f t="shared" si="21"/>
        <v>-1551.6354983942604</v>
      </c>
      <c r="U236" s="5">
        <f t="shared" si="18"/>
        <v>1.6456017146605835E-2</v>
      </c>
      <c r="V236" s="6">
        <f t="shared" si="19"/>
        <v>3.8282420504186107E-2</v>
      </c>
      <c r="W236" s="52"/>
      <c r="X236" s="52" t="str">
        <f t="shared" si="22"/>
        <v>0</v>
      </c>
      <c r="Y236" s="6"/>
      <c r="Z236" s="61">
        <f t="shared" si="23"/>
        <v>-1.5854881607143656E-3</v>
      </c>
    </row>
    <row r="237" spans="6:26" ht="15.6" x14ac:dyDescent="0.3">
      <c r="F237" s="51">
        <v>236</v>
      </c>
      <c r="G237" s="18">
        <f>Price!B237/Price!B236-1</f>
        <v>9.9638672944268869E-3</v>
      </c>
      <c r="H237" s="18">
        <f>Price!C237/Price!C236-1</f>
        <v>1.6819012797075095E-2</v>
      </c>
      <c r="I237" s="18">
        <f>Price!D237/Price!D236-1</f>
        <v>2.4419026870007299E-2</v>
      </c>
      <c r="J237" s="18">
        <f>Price!E237/Price!E236-1</f>
        <v>2.084633628760435E-2</v>
      </c>
      <c r="K237" s="18">
        <f>Price!F237/Price!F236-1</f>
        <v>1.5990437652046108E-2</v>
      </c>
      <c r="L237" s="18">
        <f>Price!G237/Price!G236-1</f>
        <v>1.9071310116086204E-2</v>
      </c>
      <c r="M237" s="18">
        <f>Price!H237/Price!H236-1</f>
        <v>2.0113136392206021E-2</v>
      </c>
      <c r="N237" s="18">
        <f>Price!I237/Price!I236-1</f>
        <v>1.0000000000000009E-2</v>
      </c>
      <c r="O237" s="18">
        <f>Price!J237/Price!J236-1</f>
        <v>1.690934711131975E-2</v>
      </c>
      <c r="P237" s="18">
        <f>Price!K237/Price!K236-1</f>
        <v>1.1887608069164113E-2</v>
      </c>
      <c r="Q237" s="51"/>
      <c r="R237" s="51"/>
      <c r="S237" s="52">
        <f t="shared" si="20"/>
        <v>1.6602008258993585E-2</v>
      </c>
      <c r="T237" s="53">
        <f t="shared" si="21"/>
        <v>1660.2008258993585</v>
      </c>
      <c r="U237" s="5">
        <f t="shared" si="18"/>
        <v>4.8066867454826107E-3</v>
      </c>
      <c r="V237" s="6">
        <f t="shared" si="19"/>
        <v>1.118202549153376E-2</v>
      </c>
      <c r="W237" s="52"/>
      <c r="X237" s="52" t="str">
        <f t="shared" si="22"/>
        <v>0</v>
      </c>
      <c r="Y237" s="6"/>
      <c r="Z237" s="61">
        <f t="shared" si="23"/>
        <v>-1.5842072787172091E-3</v>
      </c>
    </row>
    <row r="238" spans="6:26" ht="15.6" x14ac:dyDescent="0.3">
      <c r="F238" s="51">
        <v>237</v>
      </c>
      <c r="G238" s="18">
        <f>Price!B238/Price!B237-1</f>
        <v>-9.7571552471812373E-3</v>
      </c>
      <c r="H238" s="18">
        <f>Price!C238/Price!C237-1</f>
        <v>-5.8432218626393029E-3</v>
      </c>
      <c r="I238" s="18">
        <f>Price!D238/Price!D237-1</f>
        <v>2.2884359769605789E-2</v>
      </c>
      <c r="J238" s="18">
        <f>Price!E238/Price!E237-1</f>
        <v>7.0921985815604049E-3</v>
      </c>
      <c r="K238" s="18">
        <f>Price!F238/Price!F237-1</f>
        <v>5.9120395202802989E-3</v>
      </c>
      <c r="L238" s="18">
        <f>Price!G238/Price!G237-1</f>
        <v>2.7122321670733918E-3</v>
      </c>
      <c r="M238" s="18">
        <f>Price!H238/Price!H237-1</f>
        <v>2.5672622715136484E-2</v>
      </c>
      <c r="N238" s="18">
        <f>Price!I238/Price!I237-1</f>
        <v>1.0473774650192391E-2</v>
      </c>
      <c r="O238" s="18">
        <f>Price!J238/Price!J237-1</f>
        <v>6.0046189376443682E-3</v>
      </c>
      <c r="P238" s="18">
        <f>Price!K238/Price!K237-1</f>
        <v>-9.9679601281593699E-3</v>
      </c>
      <c r="Q238" s="51"/>
      <c r="R238" s="51"/>
      <c r="S238" s="52">
        <f t="shared" si="20"/>
        <v>5.5183509103513221E-3</v>
      </c>
      <c r="T238" s="53">
        <f t="shared" si="21"/>
        <v>551.83509103513222</v>
      </c>
      <c r="U238" s="5">
        <f t="shared" si="18"/>
        <v>1.2226220276102505E-2</v>
      </c>
      <c r="V238" s="6">
        <f t="shared" si="19"/>
        <v>2.8442441546866083E-2</v>
      </c>
      <c r="W238" s="52"/>
      <c r="X238" s="52" t="str">
        <f t="shared" si="22"/>
        <v>0</v>
      </c>
      <c r="Y238" s="6"/>
      <c r="Z238" s="61">
        <f t="shared" si="23"/>
        <v>-1.542361804578496E-3</v>
      </c>
    </row>
    <row r="239" spans="6:26" ht="15.6" x14ac:dyDescent="0.3">
      <c r="F239" s="51">
        <v>238</v>
      </c>
      <c r="G239" s="18">
        <f>Price!B239/Price!B238-1</f>
        <v>3.2953798992774175E-2</v>
      </c>
      <c r="H239" s="18">
        <f>Price!C239/Price!C238-1</f>
        <v>1.8356090062392472E-2</v>
      </c>
      <c r="I239" s="18">
        <f>Price!D239/Price!D238-1</f>
        <v>3.6861369198449179E-2</v>
      </c>
      <c r="J239" s="18">
        <f>Price!E239/Price!E238-1</f>
        <v>2.9990286546867306E-2</v>
      </c>
      <c r="K239" s="18">
        <f>Price!F239/Price!F238-1</f>
        <v>2.4749441730840482E-2</v>
      </c>
      <c r="L239" s="18">
        <f>Price!G239/Price!G238-1</f>
        <v>7.3032188260750974E-3</v>
      </c>
      <c r="M239" s="18">
        <f>Price!H239/Price!H238-1</f>
        <v>4.7256708049659535E-2</v>
      </c>
      <c r="N239" s="18">
        <f>Price!I239/Price!I238-1</f>
        <v>2.8342375900882733E-2</v>
      </c>
      <c r="O239" s="18">
        <f>Price!J239/Price!J238-1</f>
        <v>4.0863177226813541E-2</v>
      </c>
      <c r="P239" s="18">
        <f>Price!K239/Price!K238-1</f>
        <v>3.5239122617763297E-2</v>
      </c>
      <c r="Q239" s="51"/>
      <c r="R239" s="51"/>
      <c r="S239" s="52">
        <f t="shared" si="20"/>
        <v>3.0191558915251781E-2</v>
      </c>
      <c r="T239" s="53">
        <f t="shared" si="21"/>
        <v>3019.155891525178</v>
      </c>
      <c r="U239" s="5">
        <f t="shared" si="18"/>
        <v>1.1449056506486331E-2</v>
      </c>
      <c r="V239" s="6">
        <f t="shared" si="19"/>
        <v>2.6634488263637932E-2</v>
      </c>
      <c r="W239" s="52"/>
      <c r="X239" s="52" t="str">
        <f t="shared" si="22"/>
        <v>0</v>
      </c>
      <c r="Y239" s="6"/>
      <c r="Z239" s="61">
        <f t="shared" si="23"/>
        <v>-1.5134423734813884E-3</v>
      </c>
    </row>
    <row r="240" spans="6:26" ht="15.6" x14ac:dyDescent="0.3">
      <c r="F240" s="51">
        <v>239</v>
      </c>
      <c r="G240" s="18">
        <f>Price!B240/Price!B239-1</f>
        <v>1.7382087970323257E-2</v>
      </c>
      <c r="H240" s="18">
        <f>Price!C240/Price!C239-1</f>
        <v>1.4384656366542403E-2</v>
      </c>
      <c r="I240" s="18">
        <f>Price!D240/Price!D239-1</f>
        <v>3.5300261096604668E-3</v>
      </c>
      <c r="J240" s="18">
        <f>Price!E240/Price!E239-1</f>
        <v>-5.3047271012613972E-3</v>
      </c>
      <c r="K240" s="18">
        <f>Price!F240/Price!F239-1</f>
        <v>-1.1131458732819066E-2</v>
      </c>
      <c r="L240" s="18">
        <f>Price!G240/Price!G239-1</f>
        <v>5.3705692803451832E-4</v>
      </c>
      <c r="M240" s="18">
        <f>Price!H240/Price!H239-1</f>
        <v>-7.6481835564053968E-3</v>
      </c>
      <c r="N240" s="18">
        <f>Price!I240/Price!I239-1</f>
        <v>-3.9373178990476099E-4</v>
      </c>
      <c r="O240" s="18">
        <f>Price!J240/Price!J239-1</f>
        <v>-1.4997794441993673E-2</v>
      </c>
      <c r="P240" s="18">
        <f>Price!K240/Price!K239-1</f>
        <v>6.5995137200418608E-3</v>
      </c>
      <c r="Q240" s="51"/>
      <c r="R240" s="51"/>
      <c r="S240" s="52">
        <f t="shared" si="20"/>
        <v>2.9574454722182121E-4</v>
      </c>
      <c r="T240" s="53">
        <f t="shared" si="21"/>
        <v>29.574454722182121</v>
      </c>
      <c r="U240" s="5">
        <f t="shared" si="18"/>
        <v>1.0541541349124767E-2</v>
      </c>
      <c r="V240" s="6">
        <f t="shared" si="19"/>
        <v>2.4523292306650016E-2</v>
      </c>
      <c r="W240" s="52"/>
      <c r="X240" s="52" t="str">
        <f t="shared" si="22"/>
        <v>0</v>
      </c>
      <c r="Y240" s="6"/>
      <c r="Z240" s="61">
        <f t="shared" si="23"/>
        <v>-1.5041904559172426E-3</v>
      </c>
    </row>
    <row r="241" spans="6:26" ht="15.6" x14ac:dyDescent="0.3">
      <c r="F241" s="51">
        <v>240</v>
      </c>
      <c r="G241" s="18">
        <f>Price!B241/Price!B240-1</f>
        <v>1.0626106886133968E-2</v>
      </c>
      <c r="H241" s="18">
        <f>Price!C241/Price!C240-1</f>
        <v>2.5385154061623449E-3</v>
      </c>
      <c r="I241" s="18">
        <f>Price!D241/Price!D240-1</f>
        <v>1.7275830488718835E-3</v>
      </c>
      <c r="J241" s="18">
        <f>Price!E241/Price!E240-1</f>
        <v>-1.3036264517658158E-2</v>
      </c>
      <c r="K241" s="18">
        <f>Price!F241/Price!F240-1</f>
        <v>9.1461198763849172E-3</v>
      </c>
      <c r="L241" s="18">
        <f>Price!G241/Price!G240-1</f>
        <v>3.4889962426192245E-3</v>
      </c>
      <c r="M241" s="18">
        <f>Price!H241/Price!H240-1</f>
        <v>-1.0597302504816941E-2</v>
      </c>
      <c r="N241" s="18">
        <f>Price!I241/Price!I240-1</f>
        <v>2.9935402552385693E-3</v>
      </c>
      <c r="O241" s="18">
        <f>Price!J241/Price!J240-1</f>
        <v>1.3882669055082841E-2</v>
      </c>
      <c r="P241" s="18">
        <f>Price!K241/Price!K240-1</f>
        <v>1.0697032436162823E-2</v>
      </c>
      <c r="Q241" s="51"/>
      <c r="R241" s="51"/>
      <c r="S241" s="52">
        <f t="shared" si="20"/>
        <v>3.1466996184181472E-3</v>
      </c>
      <c r="T241" s="53">
        <f t="shared" si="21"/>
        <v>314.66996184181471</v>
      </c>
      <c r="U241" s="5">
        <f t="shared" si="18"/>
        <v>8.9288139634696954E-3</v>
      </c>
      <c r="V241" s="6">
        <f t="shared" si="19"/>
        <v>2.0771527381623901E-2</v>
      </c>
      <c r="W241" s="52"/>
      <c r="X241" s="52" t="str">
        <f t="shared" si="22"/>
        <v>0</v>
      </c>
      <c r="Y241" s="6"/>
      <c r="Z241" s="61">
        <f t="shared" si="23"/>
        <v>-1.3723467013854629E-3</v>
      </c>
    </row>
    <row r="242" spans="6:26" ht="15.6" x14ac:dyDescent="0.3">
      <c r="F242" s="51">
        <v>241</v>
      </c>
      <c r="G242" s="18">
        <f>Price!B242/Price!B241-1</f>
        <v>-1.4431501907019584E-3</v>
      </c>
      <c r="H242" s="18">
        <f>Price!C242/Price!C241-1</f>
        <v>6.6358159434209973E-3</v>
      </c>
      <c r="I242" s="18">
        <f>Price!D242/Price!D241-1</f>
        <v>9.1632555530161142E-3</v>
      </c>
      <c r="J242" s="18">
        <f>Price!E242/Price!E241-1</f>
        <v>2.8818443804034644E-2</v>
      </c>
      <c r="K242" s="18">
        <f>Price!F242/Price!F241-1</f>
        <v>5.6782007219466912E-3</v>
      </c>
      <c r="L242" s="18">
        <f>Price!G242/Price!G241-1</f>
        <v>-3.7443166622090907E-3</v>
      </c>
      <c r="M242" s="18">
        <f>Price!H242/Price!H241-1</f>
        <v>-4.2843232716650581E-3</v>
      </c>
      <c r="N242" s="18">
        <f>Price!I242/Price!I241-1</f>
        <v>1.9792648444863392E-2</v>
      </c>
      <c r="O242" s="18">
        <f>Price!J242/Price!J241-1</f>
        <v>5.7420494699644831E-3</v>
      </c>
      <c r="P242" s="18">
        <f>Price!K242/Price!K241-1</f>
        <v>-8.5353362922498954E-3</v>
      </c>
      <c r="Q242" s="51"/>
      <c r="R242" s="51"/>
      <c r="S242" s="52">
        <f t="shared" si="20"/>
        <v>5.7823287520420317E-3</v>
      </c>
      <c r="T242" s="53">
        <f t="shared" si="21"/>
        <v>578.2328752042032</v>
      </c>
      <c r="U242" s="5">
        <f t="shared" si="18"/>
        <v>1.1491159694682019E-2</v>
      </c>
      <c r="V242" s="6">
        <f t="shared" si="19"/>
        <v>2.6732434925987314E-2</v>
      </c>
      <c r="W242" s="52"/>
      <c r="X242" s="52" t="str">
        <f t="shared" si="22"/>
        <v>0</v>
      </c>
      <c r="Y242" s="6"/>
      <c r="Z242" s="61">
        <f t="shared" si="23"/>
        <v>-1.317126903623489E-3</v>
      </c>
    </row>
    <row r="243" spans="6:26" ht="15.6" x14ac:dyDescent="0.3">
      <c r="F243" s="51">
        <v>242</v>
      </c>
      <c r="G243" s="18">
        <f>Price!B243/Price!B242-1</f>
        <v>-1.9613915556933037E-3</v>
      </c>
      <c r="H243" s="18">
        <f>Price!C243/Price!C242-1</f>
        <v>-1.387804666493353E-3</v>
      </c>
      <c r="I243" s="18">
        <f>Price!D243/Price!D242-1</f>
        <v>3.9120408499426773E-4</v>
      </c>
      <c r="J243" s="18">
        <f>Price!E243/Price!E242-1</f>
        <v>4.0849673202614234E-3</v>
      </c>
      <c r="K243" s="18">
        <f>Price!F243/Price!F242-1</f>
        <v>4.8469153909616036E-3</v>
      </c>
      <c r="L243" s="18">
        <f>Price!G243/Price!G242-1</f>
        <v>1.6107382550336613E-3</v>
      </c>
      <c r="M243" s="18">
        <f>Price!H243/Price!H242-1</f>
        <v>0</v>
      </c>
      <c r="N243" s="18">
        <f>Price!I243/Price!I242-1</f>
        <v>-1.8561306223043861E-2</v>
      </c>
      <c r="O243" s="18">
        <f>Price!J243/Price!J242-1</f>
        <v>-2.0641194554237963E-2</v>
      </c>
      <c r="P243" s="18">
        <f>Price!K243/Price!K242-1</f>
        <v>1.2741046831955982E-2</v>
      </c>
      <c r="Q243" s="51"/>
      <c r="R243" s="51"/>
      <c r="S243" s="52">
        <f t="shared" si="20"/>
        <v>-1.8876825116261541E-3</v>
      </c>
      <c r="T243" s="53">
        <f t="shared" si="21"/>
        <v>-188.7682511626154</v>
      </c>
      <c r="U243" s="5">
        <f t="shared" si="18"/>
        <v>1.0252273172666462E-2</v>
      </c>
      <c r="V243" s="6">
        <f t="shared" si="19"/>
        <v>2.3850353899318569E-2</v>
      </c>
      <c r="W243" s="52"/>
      <c r="X243" s="52" t="str">
        <f t="shared" si="22"/>
        <v>0</v>
      </c>
      <c r="Y243" s="6"/>
      <c r="Z243" s="61">
        <f t="shared" si="23"/>
        <v>-1.2618835559385811E-3</v>
      </c>
    </row>
    <row r="244" spans="6:26" ht="15.6" x14ac:dyDescent="0.3">
      <c r="F244" s="51">
        <v>243</v>
      </c>
      <c r="G244" s="18">
        <f>Price!B244/Price!B243-1</f>
        <v>-5.7923045097226789E-3</v>
      </c>
      <c r="H244" s="18">
        <f>Price!C244/Price!C243-1</f>
        <v>8.6858334057149378E-4</v>
      </c>
      <c r="I244" s="18">
        <f>Price!D244/Price!D243-1</f>
        <v>1.0373145079959789E-2</v>
      </c>
      <c r="J244" s="18">
        <f>Price!E244/Price!E243-1</f>
        <v>-2.731605253981173E-2</v>
      </c>
      <c r="K244" s="18">
        <f>Price!F244/Price!F243-1</f>
        <v>1.3278978276982656E-2</v>
      </c>
      <c r="L244" s="18">
        <f>Price!G244/Price!G243-1</f>
        <v>-8.844813722862499E-3</v>
      </c>
      <c r="M244" s="18">
        <f>Price!H244/Price!H243-1</f>
        <v>1.0756894191277011E-2</v>
      </c>
      <c r="N244" s="18">
        <f>Price!I244/Price!I243-1</f>
        <v>-3.9237228282194003E-3</v>
      </c>
      <c r="O244" s="18">
        <f>Price!J244/Price!J243-1</f>
        <v>-4.484304932735439E-3</v>
      </c>
      <c r="P244" s="18">
        <f>Price!K244/Price!K243-1</f>
        <v>-3.4002040122416144E-4</v>
      </c>
      <c r="Q244" s="51"/>
      <c r="R244" s="51"/>
      <c r="S244" s="52">
        <f t="shared" si="20"/>
        <v>-1.542361804578496E-3</v>
      </c>
      <c r="T244" s="53">
        <f t="shared" si="21"/>
        <v>-154.2361804578496</v>
      </c>
      <c r="U244" s="5">
        <f t="shared" si="18"/>
        <v>1.1879853470612578E-2</v>
      </c>
      <c r="V244" s="6">
        <f t="shared" si="19"/>
        <v>2.7636671865276272E-2</v>
      </c>
      <c r="W244" s="52"/>
      <c r="X244" s="52" t="str">
        <f t="shared" si="22"/>
        <v>0</v>
      </c>
      <c r="Y244" s="6"/>
      <c r="Z244" s="61">
        <f t="shared" si="23"/>
        <v>-1.1868524595618712E-3</v>
      </c>
    </row>
    <row r="245" spans="6:26" ht="15.6" x14ac:dyDescent="0.3">
      <c r="F245" s="51">
        <v>244</v>
      </c>
      <c r="G245" s="18">
        <f>Price!B245/Price!B244-1</f>
        <v>7.9067831876820094E-3</v>
      </c>
      <c r="H245" s="18">
        <f>Price!C245/Price!C244-1</f>
        <v>1.7183025253840079E-2</v>
      </c>
      <c r="I245" s="18">
        <f>Price!D245/Price!D244-1</f>
        <v>2.1103664622843077E-2</v>
      </c>
      <c r="J245" s="18">
        <f>Price!E245/Price!E244-1</f>
        <v>2.1152007648183702E-2</v>
      </c>
      <c r="K245" s="18">
        <f>Price!F245/Price!F244-1</f>
        <v>-7.9254328462348145E-3</v>
      </c>
      <c r="L245" s="18">
        <f>Price!G245/Price!G244-1</f>
        <v>-2.4337479718767874E-3</v>
      </c>
      <c r="M245" s="18">
        <f>Price!H245/Price!H244-1</f>
        <v>1.4899380804953566E-2</v>
      </c>
      <c r="N245" s="18">
        <f>Price!I245/Price!I244-1</f>
        <v>4.1755298195855772E-3</v>
      </c>
      <c r="O245" s="18">
        <f>Price!J245/Price!J244-1</f>
        <v>-1.0360360360360366E-2</v>
      </c>
      <c r="P245" s="18">
        <f>Price!K245/Price!K244-1</f>
        <v>1.9727891156462674E-2</v>
      </c>
      <c r="Q245" s="51"/>
      <c r="R245" s="51"/>
      <c r="S245" s="52">
        <f t="shared" si="20"/>
        <v>8.5428741315078712E-3</v>
      </c>
      <c r="T245" s="53">
        <f t="shared" si="21"/>
        <v>854.28741315078707</v>
      </c>
      <c r="U245" s="5">
        <f t="shared" si="18"/>
        <v>1.2135474398818149E-2</v>
      </c>
      <c r="V245" s="6">
        <f t="shared" si="19"/>
        <v>2.8231335068167652E-2</v>
      </c>
      <c r="W245" s="52"/>
      <c r="X245" s="52" t="str">
        <f t="shared" si="22"/>
        <v>0</v>
      </c>
      <c r="Y245" s="6"/>
      <c r="Z245" s="61">
        <f t="shared" si="23"/>
        <v>-1.0600120318607575E-3</v>
      </c>
    </row>
    <row r="246" spans="6:26" ht="15.6" x14ac:dyDescent="0.3">
      <c r="F246" s="51">
        <v>245</v>
      </c>
      <c r="G246" s="18">
        <f>Price!B246/Price!B245-1</f>
        <v>-1.0322047894302244E-3</v>
      </c>
      <c r="H246" s="18">
        <f>Price!C246/Price!C245-1</f>
        <v>3.924579814009066E-3</v>
      </c>
      <c r="I246" s="18">
        <f>Price!D246/Price!D245-1</f>
        <v>-7.0820116903066443E-3</v>
      </c>
      <c r="J246" s="18">
        <f>Price!E246/Price!E245-1</f>
        <v>-9.596255119953212E-3</v>
      </c>
      <c r="K246" s="18">
        <f>Price!F246/Price!F245-1</f>
        <v>1.9011913640991418E-2</v>
      </c>
      <c r="L246" s="18">
        <f>Price!G246/Price!G245-1</f>
        <v>-6.5058281377066152E-3</v>
      </c>
      <c r="M246" s="18">
        <f>Price!H246/Price!H245-1</f>
        <v>-9.9142040038132651E-3</v>
      </c>
      <c r="N246" s="18">
        <f>Price!I246/Price!I245-1</f>
        <v>7.845598619193872E-5</v>
      </c>
      <c r="O246" s="18">
        <f>Price!J246/Price!J245-1</f>
        <v>-7.7378243058715546E-3</v>
      </c>
      <c r="P246" s="18">
        <f>Price!K246/Price!K245-1</f>
        <v>-9.3395597064710456E-3</v>
      </c>
      <c r="Q246" s="51"/>
      <c r="R246" s="51"/>
      <c r="S246" s="52">
        <f t="shared" si="20"/>
        <v>-2.8192938312360137E-3</v>
      </c>
      <c r="T246" s="53">
        <f t="shared" si="21"/>
        <v>-281.92938312360138</v>
      </c>
      <c r="U246" s="5">
        <f t="shared" si="18"/>
        <v>8.9963211938388389E-3</v>
      </c>
      <c r="V246" s="6">
        <f t="shared" si="19"/>
        <v>2.0928572683475543E-2</v>
      </c>
      <c r="W246" s="52"/>
      <c r="X246" s="52" t="str">
        <f t="shared" si="22"/>
        <v>0</v>
      </c>
      <c r="Y246" s="6"/>
      <c r="Z246" s="61">
        <f t="shared" si="23"/>
        <v>-9.557831610443213E-4</v>
      </c>
    </row>
    <row r="247" spans="6:26" ht="15.6" x14ac:dyDescent="0.3">
      <c r="F247" s="51">
        <v>246</v>
      </c>
      <c r="G247" s="18">
        <f>Price!B247/Price!B246-1</f>
        <v>-6.7162636908452145E-3</v>
      </c>
      <c r="H247" s="18">
        <f>Price!C247/Price!C246-1</f>
        <v>5.6089062632784792E-3</v>
      </c>
      <c r="I247" s="18">
        <f>Price!D247/Price!D246-1</f>
        <v>3.8977738487504521E-3</v>
      </c>
      <c r="J247" s="18">
        <f>Price!E247/Price!E246-1</f>
        <v>-3.1549096065225046E-2</v>
      </c>
      <c r="K247" s="18">
        <f>Price!F247/Price!F246-1</f>
        <v>5.2626452375983401E-3</v>
      </c>
      <c r="L247" s="18">
        <f>Price!G247/Price!G246-1</f>
        <v>1.3642564802183177E-3</v>
      </c>
      <c r="M247" s="18">
        <f>Price!H247/Price!H246-1</f>
        <v>-2.1182360870400929E-3</v>
      </c>
      <c r="N247" s="18">
        <f>Price!I247/Price!I246-1</f>
        <v>-2.902643759315926E-3</v>
      </c>
      <c r="O247" s="18">
        <f>Price!J247/Price!J246-1</f>
        <v>-2.7064220183486309E-2</v>
      </c>
      <c r="P247" s="18">
        <f>Price!K247/Price!K246-1</f>
        <v>-3.7037037037037646E-3</v>
      </c>
      <c r="Q247" s="51"/>
      <c r="R247" s="51"/>
      <c r="S247" s="52">
        <f t="shared" si="20"/>
        <v>-5.7920581659770768E-3</v>
      </c>
      <c r="T247" s="53">
        <f t="shared" si="21"/>
        <v>-579.20581659770767</v>
      </c>
      <c r="U247" s="5">
        <f t="shared" si="18"/>
        <v>1.3082155292114608E-2</v>
      </c>
      <c r="V247" s="6">
        <f t="shared" si="19"/>
        <v>3.0433644151682954E-2</v>
      </c>
      <c r="W247" s="52"/>
      <c r="X247" s="52" t="str">
        <f t="shared" si="22"/>
        <v>0</v>
      </c>
      <c r="Y247" s="6"/>
      <c r="Z247" s="61">
        <f t="shared" si="23"/>
        <v>-9.4560518324533489E-4</v>
      </c>
    </row>
    <row r="248" spans="6:26" ht="15.6" x14ac:dyDescent="0.3">
      <c r="F248" s="51">
        <v>247</v>
      </c>
      <c r="G248" s="18">
        <f>Price!B248/Price!B247-1</f>
        <v>-2.2573598252366489E-2</v>
      </c>
      <c r="H248" s="18">
        <f>Price!C248/Price!C247-1</f>
        <v>-1.1070734386884107E-2</v>
      </c>
      <c r="I248" s="18">
        <f>Price!D248/Price!D247-1</f>
        <v>-2.2295160709282391E-2</v>
      </c>
      <c r="J248" s="18">
        <f>Price!E248/Price!E247-1</f>
        <v>-1.598340653977548E-2</v>
      </c>
      <c r="K248" s="18">
        <f>Price!F248/Price!F247-1</f>
        <v>2.6050894755493825E-3</v>
      </c>
      <c r="L248" s="18">
        <f>Price!G248/Price!G247-1</f>
        <v>-9.8092643051771455E-3</v>
      </c>
      <c r="M248" s="18">
        <f>Price!H248/Price!H247-1</f>
        <v>-9.2628328830568485E-3</v>
      </c>
      <c r="N248" s="18">
        <f>Price!I248/Price!I247-1</f>
        <v>-3.1471282454764715E-4</v>
      </c>
      <c r="O248" s="18">
        <f>Price!J248/Price!J247-1</f>
        <v>-2.0273455917020233E-2</v>
      </c>
      <c r="P248" s="18">
        <f>Price!K248/Price!K247-1</f>
        <v>-6.0831361946601659E-3</v>
      </c>
      <c r="Q248" s="51"/>
      <c r="R248" s="51"/>
      <c r="S248" s="52">
        <f t="shared" si="20"/>
        <v>-1.1506121253722112E-2</v>
      </c>
      <c r="T248" s="53">
        <f t="shared" si="21"/>
        <v>-1150.6121253722113</v>
      </c>
      <c r="U248" s="5">
        <f t="shared" si="18"/>
        <v>8.8045982045182446E-3</v>
      </c>
      <c r="V248" s="6">
        <f t="shared" si="19"/>
        <v>2.0482558314864823E-2</v>
      </c>
      <c r="W248" s="52"/>
      <c r="X248" s="52" t="str">
        <f t="shared" si="22"/>
        <v>0</v>
      </c>
      <c r="Y248" s="6"/>
      <c r="Z248" s="61">
        <f t="shared" si="23"/>
        <v>-8.2849523446310025E-4</v>
      </c>
    </row>
    <row r="249" spans="6:26" ht="15.6" x14ac:dyDescent="0.3">
      <c r="F249" s="51">
        <v>248</v>
      </c>
      <c r="G249" s="18">
        <f>Price!B249/Price!B248-1</f>
        <v>5.9599829714771513E-3</v>
      </c>
      <c r="H249" s="18">
        <f>Price!C249/Price!C248-1</f>
        <v>1.5638352418390067E-2</v>
      </c>
      <c r="I249" s="18">
        <f>Price!D249/Price!D248-1</f>
        <v>1.4533693605174758E-2</v>
      </c>
      <c r="J249" s="18">
        <f>Price!E249/Price!E248-1</f>
        <v>5.6540607563546175E-2</v>
      </c>
      <c r="K249" s="18">
        <f>Price!F249/Price!F248-1</f>
        <v>-4.6582007251000368E-3</v>
      </c>
      <c r="L249" s="18">
        <f>Price!G249/Price!G248-1</f>
        <v>-1.3758943313153527E-3</v>
      </c>
      <c r="M249" s="18">
        <f>Price!H249/Price!H248-1</f>
        <v>1.5387611998441741E-2</v>
      </c>
      <c r="N249" s="18">
        <f>Price!I249/Price!I248-1</f>
        <v>1.4245238470014243E-2</v>
      </c>
      <c r="O249" s="18">
        <f>Price!J249/Price!J248-1</f>
        <v>5.2935514918190929E-3</v>
      </c>
      <c r="P249" s="18">
        <f>Price!K249/Price!K248-1</f>
        <v>1.6320979258755308E-2</v>
      </c>
      <c r="Q249" s="51"/>
      <c r="R249" s="51"/>
      <c r="S249" s="52">
        <f t="shared" si="20"/>
        <v>1.3788592272120315E-2</v>
      </c>
      <c r="T249" s="53">
        <f t="shared" si="21"/>
        <v>1378.8592272120316</v>
      </c>
      <c r="U249" s="5">
        <f t="shared" si="18"/>
        <v>1.681463859930794E-2</v>
      </c>
      <c r="V249" s="6">
        <f t="shared" si="19"/>
        <v>3.9116698758265088E-2</v>
      </c>
      <c r="W249" s="52"/>
      <c r="X249" s="52" t="str">
        <f t="shared" si="22"/>
        <v>0</v>
      </c>
      <c r="Y249" s="6"/>
      <c r="Z249" s="61">
        <f t="shared" si="23"/>
        <v>-8.0493624425332917E-4</v>
      </c>
    </row>
    <row r="250" spans="6:26" ht="15.6" x14ac:dyDescent="0.3">
      <c r="F250" s="51">
        <v>249</v>
      </c>
      <c r="G250" s="18">
        <f>Price!B250/Price!B249-1</f>
        <v>-4.3377063055438647E-3</v>
      </c>
      <c r="H250" s="18">
        <f>Price!C250/Price!C249-1</f>
        <v>-3.5338662179218439E-3</v>
      </c>
      <c r="I250" s="18">
        <f>Price!D250/Price!D249-1</f>
        <v>-4.7415358540817687E-3</v>
      </c>
      <c r="J250" s="18">
        <f>Price!E250/Price!E249-1</f>
        <v>4.3422133552399877E-3</v>
      </c>
      <c r="K250" s="18">
        <f>Price!F250/Price!F249-1</f>
        <v>-8.8495575221237965E-3</v>
      </c>
      <c r="L250" s="18">
        <f>Price!G250/Price!G249-1</f>
        <v>4.1333700744006219E-3</v>
      </c>
      <c r="M250" s="18">
        <f>Price!H250/Price!H249-1</f>
        <v>-9.0159217341261311E-3</v>
      </c>
      <c r="N250" s="18">
        <f>Price!I250/Price!I249-1</f>
        <v>-1.024288042213084E-2</v>
      </c>
      <c r="O250" s="18">
        <f>Price!J250/Price!J249-1</f>
        <v>9.095260890378265E-3</v>
      </c>
      <c r="P250" s="18">
        <f>Price!K250/Price!K249-1</f>
        <v>-1.6393442622950727E-2</v>
      </c>
      <c r="Q250" s="51"/>
      <c r="R250" s="51"/>
      <c r="S250" s="52">
        <f t="shared" si="20"/>
        <v>-3.9544066358860094E-3</v>
      </c>
      <c r="T250" s="53">
        <f t="shared" si="21"/>
        <v>-395.44066358860096</v>
      </c>
      <c r="U250" s="5">
        <f t="shared" si="18"/>
        <v>7.8126617982264904E-3</v>
      </c>
      <c r="V250" s="6">
        <f t="shared" si="19"/>
        <v>1.8174969164904287E-2</v>
      </c>
      <c r="W250" s="52"/>
      <c r="X250" s="52" t="str">
        <f t="shared" si="22"/>
        <v>0</v>
      </c>
      <c r="Y250" s="6"/>
      <c r="Z250" s="61">
        <f t="shared" si="23"/>
        <v>-7.6878942967117947E-4</v>
      </c>
    </row>
    <row r="251" spans="6:26" ht="15.6" x14ac:dyDescent="0.3">
      <c r="F251" s="51">
        <v>250</v>
      </c>
      <c r="G251" s="18">
        <f>Price!B251/Price!B250-1</f>
        <v>6.056742110296387E-3</v>
      </c>
      <c r="H251" s="18">
        <f>Price!C251/Price!C250-1</f>
        <v>-9.9636916321877989E-3</v>
      </c>
      <c r="I251" s="18">
        <f>Price!D251/Price!D250-1</f>
        <v>-5.6764044032686645E-4</v>
      </c>
      <c r="J251" s="18">
        <f>Price!E251/Price!E250-1</f>
        <v>1.1684973124561848E-2</v>
      </c>
      <c r="K251" s="18">
        <f>Price!F251/Price!F250-1</f>
        <v>-1.4378078817734119E-2</v>
      </c>
      <c r="L251" s="18">
        <f>Price!G251/Price!G250-1</f>
        <v>3.0186608122941827E-3</v>
      </c>
      <c r="M251" s="18">
        <f>Price!H251/Price!H250-1</f>
        <v>-2.5164537359660955E-3</v>
      </c>
      <c r="N251" s="18">
        <f>Price!I251/Price!I250-1</f>
        <v>-4.7040376323004285E-4</v>
      </c>
      <c r="O251" s="18">
        <f>Price!J251/Price!J250-1</f>
        <v>-4.4117647058823595E-2</v>
      </c>
      <c r="P251" s="18">
        <f>Price!K251/Price!K250-1</f>
        <v>4.0816326530612734E-3</v>
      </c>
      <c r="Q251" s="51"/>
      <c r="R251" s="51"/>
      <c r="S251" s="52">
        <f t="shared" si="20"/>
        <v>-4.7171906748054828E-3</v>
      </c>
      <c r="T251" s="53">
        <f t="shared" si="21"/>
        <v>-471.71906748054829</v>
      </c>
      <c r="U251" s="5">
        <f t="shared" si="18"/>
        <v>1.5761144204496182E-2</v>
      </c>
      <c r="V251" s="6">
        <f t="shared" si="19"/>
        <v>3.6665904312580808E-2</v>
      </c>
      <c r="W251" s="52"/>
      <c r="X251" s="52" t="str">
        <f t="shared" si="22"/>
        <v>0</v>
      </c>
      <c r="Y251" s="6"/>
      <c r="Z251" s="61">
        <f t="shared" si="23"/>
        <v>-7.4983863226504301E-4</v>
      </c>
    </row>
    <row r="252" spans="6:26" ht="15.6" x14ac:dyDescent="0.3">
      <c r="F252" s="51">
        <v>251</v>
      </c>
      <c r="G252" s="18">
        <f>Price!B252/Price!B251-1</f>
        <v>1.3836079425433079E-2</v>
      </c>
      <c r="H252" s="18">
        <f>Price!C252/Price!C251-1</f>
        <v>2.8486140724946818E-2</v>
      </c>
      <c r="I252" s="18">
        <f>Price!D252/Price!D251-1</f>
        <v>-3.1521937564656377E-2</v>
      </c>
      <c r="J252" s="18">
        <f>Price!E252/Price!E251-1</f>
        <v>1.9404019404019479E-2</v>
      </c>
      <c r="K252" s="18">
        <f>Price!F252/Price!F251-1</f>
        <v>-6.7557781923820448E-3</v>
      </c>
      <c r="L252" s="18">
        <f>Price!G252/Price!G251-1</f>
        <v>1.0123119015047921E-2</v>
      </c>
      <c r="M252" s="18">
        <f>Price!H252/Price!H251-1</f>
        <v>2.2317096836794059E-2</v>
      </c>
      <c r="N252" s="18">
        <f>Price!I252/Price!I251-1</f>
        <v>1.239312887285271E-2</v>
      </c>
      <c r="O252" s="18">
        <f>Price!J252/Price!J251-1</f>
        <v>4.5161290322580649E-2</v>
      </c>
      <c r="P252" s="18">
        <f>Price!K252/Price!K251-1</f>
        <v>2.4728997289972909E-2</v>
      </c>
      <c r="Q252" s="51"/>
      <c r="R252" s="51"/>
      <c r="S252" s="52">
        <f t="shared" si="20"/>
        <v>1.381721561346092E-2</v>
      </c>
      <c r="T252" s="53">
        <f t="shared" si="21"/>
        <v>1381.7215613460919</v>
      </c>
      <c r="U252" s="5">
        <f t="shared" si="18"/>
        <v>2.0855900666954121E-2</v>
      </c>
      <c r="V252" s="6">
        <f t="shared" si="19"/>
        <v>4.8518080177775674E-2</v>
      </c>
      <c r="W252" s="52"/>
      <c r="X252" s="52" t="str">
        <f t="shared" si="22"/>
        <v>0</v>
      </c>
      <c r="Y252" s="6"/>
      <c r="Z252" s="61">
        <f t="shared" si="23"/>
        <v>-7.148106832171264E-4</v>
      </c>
    </row>
    <row r="253" spans="6:26" ht="15.6" x14ac:dyDescent="0.3">
      <c r="F253" s="51">
        <v>252</v>
      </c>
      <c r="G253" s="18">
        <f>Price!B253/Price!B252-1</f>
        <v>2.6461089696843354E-2</v>
      </c>
      <c r="H253" s="18">
        <f>Price!C253/Price!C252-1</f>
        <v>-7.2974541835975071E-3</v>
      </c>
      <c r="I253" s="18">
        <f>Price!D253/Price!D252-1</f>
        <v>1.1163472614933445E-2</v>
      </c>
      <c r="J253" s="18">
        <f>Price!E253/Price!E252-1</f>
        <v>-4.0222071153410366E-2</v>
      </c>
      <c r="K253" s="18">
        <f>Price!F253/Price!F252-1</f>
        <v>4.199974840177978E-3</v>
      </c>
      <c r="L253" s="18">
        <f>Price!G253/Price!G252-1</f>
        <v>3.9274106175514634E-2</v>
      </c>
      <c r="M253" s="18">
        <f>Price!H253/Price!H252-1</f>
        <v>4.3659832953684141E-3</v>
      </c>
      <c r="N253" s="18">
        <f>Price!I253/Price!I252-1</f>
        <v>6.8180057333229183E-3</v>
      </c>
      <c r="O253" s="18">
        <f>Price!J253/Price!J252-1</f>
        <v>-3.6087369420702675E-2</v>
      </c>
      <c r="P253" s="18">
        <f>Price!K253/Price!K252-1</f>
        <v>1.2892561983470996E-2</v>
      </c>
      <c r="Q253" s="51"/>
      <c r="R253" s="51"/>
      <c r="S253" s="52">
        <f t="shared" si="20"/>
        <v>2.1568299581921193E-3</v>
      </c>
      <c r="T253" s="53">
        <f t="shared" si="21"/>
        <v>215.68299581921192</v>
      </c>
      <c r="U253" s="5">
        <f t="shared" si="18"/>
        <v>2.4818272127557803E-2</v>
      </c>
      <c r="V253" s="6">
        <f t="shared" si="19"/>
        <v>5.7735934601311149E-2</v>
      </c>
      <c r="W253" s="52"/>
      <c r="X253" s="52" t="str">
        <f t="shared" si="22"/>
        <v>0</v>
      </c>
      <c r="Y253" s="6"/>
      <c r="Z253" s="61">
        <f t="shared" si="23"/>
        <v>-6.863489704973635E-4</v>
      </c>
    </row>
    <row r="254" spans="6:26" ht="15.6" x14ac:dyDescent="0.3">
      <c r="F254" s="51">
        <v>253</v>
      </c>
      <c r="G254" s="18">
        <f>Price!B254/Price!B253-1</f>
        <v>-5.2369836597990327E-2</v>
      </c>
      <c r="H254" s="18">
        <f>Price!C254/Price!C253-1</f>
        <v>-1.4368056135661056E-2</v>
      </c>
      <c r="I254" s="18">
        <f>Price!D254/Price!D253-1</f>
        <v>2.5415303036579795E-2</v>
      </c>
      <c r="J254" s="18">
        <f>Price!E254/Price!E253-1</f>
        <v>-2.2783614685397358E-2</v>
      </c>
      <c r="K254" s="18">
        <f>Price!F254/Price!F253-1</f>
        <v>2.3090085498800317E-3</v>
      </c>
      <c r="L254" s="18">
        <f>Price!G254/Price!G253-1</f>
        <v>-2.2934584310659423E-2</v>
      </c>
      <c r="M254" s="18">
        <f>Price!H254/Price!H253-1</f>
        <v>-3.9690039690039702E-2</v>
      </c>
      <c r="N254" s="18">
        <f>Price!I254/Price!I253-1</f>
        <v>8.4647941515969549E-4</v>
      </c>
      <c r="O254" s="18">
        <f>Price!J254/Price!J253-1</f>
        <v>-1.5270935960591148E-2</v>
      </c>
      <c r="P254" s="18">
        <f>Price!K254/Price!K253-1</f>
        <v>-3.2637075718000563E-4</v>
      </c>
      <c r="Q254" s="51"/>
      <c r="R254" s="51"/>
      <c r="S254" s="52">
        <f t="shared" si="20"/>
        <v>-1.391726471358995E-2</v>
      </c>
      <c r="T254" s="53">
        <f t="shared" si="21"/>
        <v>-1391.726471358995</v>
      </c>
      <c r="U254" s="5">
        <f t="shared" si="18"/>
        <v>2.2404908779791961E-2</v>
      </c>
      <c r="V254" s="6">
        <f t="shared" si="19"/>
        <v>5.2121611907948E-2</v>
      </c>
      <c r="W254" s="52"/>
      <c r="X254" s="52" t="str">
        <f t="shared" si="22"/>
        <v>0</v>
      </c>
      <c r="Y254" s="6"/>
      <c r="Z254" s="61">
        <f t="shared" si="23"/>
        <v>-6.8224357087124374E-4</v>
      </c>
    </row>
    <row r="255" spans="6:26" ht="15.6" x14ac:dyDescent="0.3">
      <c r="F255" s="51">
        <v>254</v>
      </c>
      <c r="G255" s="18">
        <f>Price!B255/Price!B254-1</f>
        <v>1.7350326657384452E-2</v>
      </c>
      <c r="H255" s="18">
        <f>Price!C255/Price!C254-1</f>
        <v>-3.3901178065942617E-4</v>
      </c>
      <c r="I255" s="18">
        <f>Price!D255/Price!D254-1</f>
        <v>3.2521967478034153E-3</v>
      </c>
      <c r="J255" s="18">
        <f>Price!E255/Price!E254-1</f>
        <v>4.324716115003624E-2</v>
      </c>
      <c r="K255" s="18">
        <f>Price!F255/Price!F254-1</f>
        <v>1.4858938087284557E-2</v>
      </c>
      <c r="L255" s="18">
        <f>Price!G255/Price!G254-1</f>
        <v>-1.0669511869831894E-3</v>
      </c>
      <c r="M255" s="18">
        <f>Price!H255/Price!H254-1</f>
        <v>3.0505805943711772E-2</v>
      </c>
      <c r="N255" s="18">
        <f>Price!I255/Price!I254-1</f>
        <v>-8.2269721666921036E-3</v>
      </c>
      <c r="O255" s="18">
        <f>Price!J255/Price!J254-1</f>
        <v>1.5007503751875984E-3</v>
      </c>
      <c r="P255" s="18">
        <f>Price!K255/Price!K254-1</f>
        <v>-2.6444662095984395E-2</v>
      </c>
      <c r="Q255" s="51"/>
      <c r="R255" s="51"/>
      <c r="S255" s="52">
        <f t="shared" si="20"/>
        <v>7.4637581731088918E-3</v>
      </c>
      <c r="T255" s="53">
        <f t="shared" si="21"/>
        <v>746.37581731088915</v>
      </c>
      <c r="U255" s="5">
        <f t="shared" si="18"/>
        <v>1.98515371163769E-2</v>
      </c>
      <c r="V255" s="6">
        <f t="shared" si="19"/>
        <v>4.6181581167126243E-2</v>
      </c>
      <c r="W255" s="52"/>
      <c r="X255" s="52" t="str">
        <f t="shared" si="22"/>
        <v>0</v>
      </c>
      <c r="Y255" s="6"/>
      <c r="Z255" s="61">
        <f t="shared" si="23"/>
        <v>-6.3805433343793187E-4</v>
      </c>
    </row>
    <row r="256" spans="6:26" ht="15.6" x14ac:dyDescent="0.3">
      <c r="F256" s="51">
        <v>255</v>
      </c>
      <c r="G256" s="18">
        <f>Price!B256/Price!B255-1</f>
        <v>-7.2639225181597711E-3</v>
      </c>
      <c r="H256" s="18">
        <f>Price!C256/Price!C255-1</f>
        <v>7.8846969054684468E-3</v>
      </c>
      <c r="I256" s="18">
        <f>Price!D256/Price!D255-1</f>
        <v>-1.0208190713969501E-2</v>
      </c>
      <c r="J256" s="18">
        <f>Price!E256/Price!E255-1</f>
        <v>-8.4529874942103067E-3</v>
      </c>
      <c r="K256" s="18">
        <f>Price!F256/Price!F255-1</f>
        <v>-1.0048282135610709E-3</v>
      </c>
      <c r="L256" s="18">
        <f>Price!G256/Price!G255-1</f>
        <v>2.6702269692924219E-3</v>
      </c>
      <c r="M256" s="18">
        <f>Price!H256/Price!H255-1</f>
        <v>2.2918258212374365E-3</v>
      </c>
      <c r="N256" s="18">
        <f>Price!I256/Price!I255-1</f>
        <v>0</v>
      </c>
      <c r="O256" s="18">
        <f>Price!J256/Price!J255-1</f>
        <v>-1.9980019980019303E-3</v>
      </c>
      <c r="P256" s="18">
        <f>Price!K256/Price!K255-1</f>
        <v>-2.2132796780684028E-2</v>
      </c>
      <c r="Q256" s="51"/>
      <c r="R256" s="51"/>
      <c r="S256" s="52">
        <f t="shared" si="20"/>
        <v>-3.8213978022588304E-3</v>
      </c>
      <c r="T256" s="53">
        <f t="shared" si="21"/>
        <v>-382.13978022588304</v>
      </c>
      <c r="U256" s="5">
        <f t="shared" si="18"/>
        <v>8.5101724878730838E-3</v>
      </c>
      <c r="V256" s="6">
        <f t="shared" si="19"/>
        <v>1.97976216748844E-2</v>
      </c>
      <c r="W256" s="52"/>
      <c r="X256" s="52" t="str">
        <f t="shared" si="22"/>
        <v>0</v>
      </c>
      <c r="Y256" s="6"/>
      <c r="Z256" s="61">
        <f t="shared" si="23"/>
        <v>-5.575164519352249E-4</v>
      </c>
    </row>
    <row r="257" spans="6:26" ht="15.6" x14ac:dyDescent="0.3">
      <c r="F257" s="51">
        <v>256</v>
      </c>
      <c r="G257" s="18">
        <f>Price!B257/Price!B256-1</f>
        <v>-4.5599151643689328E-3</v>
      </c>
      <c r="H257" s="18">
        <f>Price!C257/Price!C256-1</f>
        <v>-5.8882907133250839E-4</v>
      </c>
      <c r="I257" s="18">
        <f>Price!D257/Price!D256-1</f>
        <v>9.8252608881386205E-3</v>
      </c>
      <c r="J257" s="18">
        <f>Price!E257/Price!E256-1</f>
        <v>6.422982599556315E-3</v>
      </c>
      <c r="K257" s="18">
        <f>Price!F257/Price!F256-1</f>
        <v>-2.3843145165808322E-3</v>
      </c>
      <c r="L257" s="18">
        <f>Price!G257/Price!G256-1</f>
        <v>-1.1984021304926817E-2</v>
      </c>
      <c r="M257" s="18">
        <f>Price!H257/Price!H256-1</f>
        <v>9.5274390243904605E-4</v>
      </c>
      <c r="N257" s="18">
        <f>Price!I257/Price!I256-1</f>
        <v>2.6358632452128106E-3</v>
      </c>
      <c r="O257" s="18">
        <f>Price!J257/Price!J256-1</f>
        <v>-1.4514514514514576E-2</v>
      </c>
      <c r="P257" s="18">
        <f>Price!K257/Price!K256-1</f>
        <v>-2.2290809327846328E-2</v>
      </c>
      <c r="Q257" s="51"/>
      <c r="R257" s="51"/>
      <c r="S257" s="52">
        <f t="shared" si="20"/>
        <v>-3.6485553264223201E-3</v>
      </c>
      <c r="T257" s="53">
        <f t="shared" si="21"/>
        <v>-364.85553264223199</v>
      </c>
      <c r="U257" s="5">
        <f t="shared" si="18"/>
        <v>9.9471881772382892E-3</v>
      </c>
      <c r="V257" s="6">
        <f t="shared" si="19"/>
        <v>2.3140620068802478E-2</v>
      </c>
      <c r="W257" s="52"/>
      <c r="X257" s="52" t="str">
        <f t="shared" si="22"/>
        <v>0</v>
      </c>
      <c r="Y257" s="6"/>
      <c r="Z257" s="61">
        <f t="shared" si="23"/>
        <v>-5.0116283285069898E-4</v>
      </c>
    </row>
    <row r="258" spans="6:26" ht="15.6" x14ac:dyDescent="0.3">
      <c r="F258" s="51">
        <v>257</v>
      </c>
      <c r="G258" s="18">
        <f>Price!B258/Price!B257-1</f>
        <v>2.0240758495791988E-2</v>
      </c>
      <c r="H258" s="18">
        <f>Price!C258/Price!C257-1</f>
        <v>6.901775944785804E-3</v>
      </c>
      <c r="I258" s="18">
        <f>Price!D258/Price!D257-1</f>
        <v>-6.9296160509245697E-3</v>
      </c>
      <c r="J258" s="18">
        <f>Price!E258/Price!E257-1</f>
        <v>-2.3323276862381004E-2</v>
      </c>
      <c r="K258" s="18">
        <f>Price!F258/Price!F257-1</f>
        <v>7.4087596365832731E-3</v>
      </c>
      <c r="L258" s="18">
        <f>Price!G258/Price!G257-1</f>
        <v>-2.1563342318059453E-3</v>
      </c>
      <c r="M258" s="18">
        <f>Price!H258/Price!H257-1</f>
        <v>1.0850942318675116E-2</v>
      </c>
      <c r="N258" s="18">
        <f>Price!I258/Price!I257-1</f>
        <v>7.1909069821387561E-3</v>
      </c>
      <c r="O258" s="18">
        <f>Price!J258/Price!J257-1</f>
        <v>1.4728288471305362E-2</v>
      </c>
      <c r="P258" s="18">
        <f>Price!K258/Price!K257-1</f>
        <v>6.6643283058576142E-3</v>
      </c>
      <c r="Q258" s="51"/>
      <c r="R258" s="51"/>
      <c r="S258" s="52">
        <f t="shared" si="20"/>
        <v>4.1576533010026393E-3</v>
      </c>
      <c r="T258" s="53">
        <f t="shared" si="21"/>
        <v>415.76533010026395</v>
      </c>
      <c r="U258" s="5">
        <f t="shared" si="18"/>
        <v>1.2323348076536482E-2</v>
      </c>
      <c r="V258" s="6">
        <f t="shared" si="19"/>
        <v>2.8668394598915927E-2</v>
      </c>
      <c r="W258" s="52"/>
      <c r="X258" s="52" t="str">
        <f t="shared" si="22"/>
        <v>0</v>
      </c>
      <c r="Y258" s="6"/>
      <c r="Z258" s="61">
        <f t="shared" si="23"/>
        <v>-4.2485278474012621E-4</v>
      </c>
    </row>
    <row r="259" spans="6:26" ht="15.6" x14ac:dyDescent="0.3">
      <c r="F259" s="51">
        <v>258</v>
      </c>
      <c r="G259" s="18">
        <f>Price!B259/Price!B258-1</f>
        <v>1.4618356479063621E-3</v>
      </c>
      <c r="H259" s="18">
        <f>Price!C259/Price!C258-1</f>
        <v>-1.6718214494692019E-2</v>
      </c>
      <c r="I259" s="18">
        <f>Price!D259/Price!D258-1</f>
        <v>5.8217371901496673E-3</v>
      </c>
      <c r="J259" s="18">
        <f>Price!E259/Price!E258-1</f>
        <v>-3.7899489129143538E-2</v>
      </c>
      <c r="K259" s="18">
        <f>Price!F259/Price!F258-1</f>
        <v>-5.0933502089471894E-3</v>
      </c>
      <c r="L259" s="18">
        <f>Price!G259/Price!G258-1</f>
        <v>8.6439762290653199E-3</v>
      </c>
      <c r="M259" s="18">
        <f>Price!H259/Price!H258-1</f>
        <v>6.5913370998116338E-3</v>
      </c>
      <c r="N259" s="18">
        <f>Price!I259/Price!I258-1</f>
        <v>4.9900199600798611E-3</v>
      </c>
      <c r="O259" s="18">
        <f>Price!J259/Price!J258-1</f>
        <v>-7.5075075075075048E-3</v>
      </c>
      <c r="P259" s="18">
        <f>Price!K259/Price!K258-1</f>
        <v>-1.1149825783972056E-2</v>
      </c>
      <c r="Q259" s="51"/>
      <c r="R259" s="51"/>
      <c r="S259" s="52">
        <f t="shared" si="20"/>
        <v>-5.085948099724946E-3</v>
      </c>
      <c r="T259" s="53">
        <f t="shared" si="21"/>
        <v>-508.5948099724946</v>
      </c>
      <c r="U259" s="5">
        <f t="shared" ref="U259:U322" si="24">_xlfn.STDEV.S(G259:P259)</f>
        <v>1.4309743099392458E-2</v>
      </c>
      <c r="V259" s="6">
        <f t="shared" ref="V259:V322" si="25">U259*NORMSINV(V$1)</f>
        <v>3.3289440437342235E-2</v>
      </c>
      <c r="W259" s="52"/>
      <c r="X259" s="52" t="str">
        <f t="shared" si="22"/>
        <v>0</v>
      </c>
      <c r="Y259" s="6"/>
      <c r="Z259" s="61">
        <f t="shared" si="23"/>
        <v>-4.0845416654029522E-4</v>
      </c>
    </row>
    <row r="260" spans="6:26" ht="15.6" x14ac:dyDescent="0.3">
      <c r="F260" s="51">
        <v>259</v>
      </c>
      <c r="G260" s="18">
        <f>Price!B260/Price!B259-1</f>
        <v>-2.6066103638827665E-3</v>
      </c>
      <c r="H260" s="18">
        <f>Price!C260/Price!C259-1</f>
        <v>2.2018192637932588E-2</v>
      </c>
      <c r="I260" s="18">
        <f>Price!D260/Price!D259-1</f>
        <v>-3.6099626903296489E-3</v>
      </c>
      <c r="J260" s="18">
        <f>Price!E260/Price!E259-1</f>
        <v>2.5314892566065783E-2</v>
      </c>
      <c r="K260" s="18">
        <f>Price!F260/Price!F259-1</f>
        <v>5.7891256346742637E-3</v>
      </c>
      <c r="L260" s="18">
        <f>Price!G260/Price!G259-1</f>
        <v>8.0342795929297939E-3</v>
      </c>
      <c r="M260" s="18">
        <f>Price!H260/Price!H259-1</f>
        <v>-9.9158091674461657E-3</v>
      </c>
      <c r="N260" s="18">
        <f>Price!I260/Price!I259-1</f>
        <v>1.6805438851119625E-3</v>
      </c>
      <c r="O260" s="18">
        <f>Price!J260/Price!J259-1</f>
        <v>8.5728693898132757E-3</v>
      </c>
      <c r="P260" s="18">
        <f>Price!K260/Price!K259-1</f>
        <v>2.607470049330507E-2</v>
      </c>
      <c r="Q260" s="51"/>
      <c r="R260" s="51"/>
      <c r="S260" s="52">
        <f t="shared" ref="S260:S323" si="26">SUM(G260:P260)/10</f>
        <v>8.1352221978174162E-3</v>
      </c>
      <c r="T260" s="53">
        <f t="shared" ref="T260:T323" si="27">S260*$B$6</f>
        <v>813.52221978174157</v>
      </c>
      <c r="U260" s="5">
        <f t="shared" si="24"/>
        <v>1.2632619406324383E-2</v>
      </c>
      <c r="V260" s="6">
        <f t="shared" si="25"/>
        <v>2.9387867299469798E-2</v>
      </c>
      <c r="W260" s="52"/>
      <c r="X260" s="52" t="str">
        <f t="shared" ref="X260:X323" si="28">IF(T260&lt;$B$8,"1", "0")</f>
        <v>0</v>
      </c>
      <c r="Y260" s="6"/>
      <c r="Z260" s="61">
        <f t="shared" ref="Z260:Z323" si="29">SMALL($S$3:$S$457,F259)</f>
        <v>-3.8633856048471139E-4</v>
      </c>
    </row>
    <row r="261" spans="6:26" ht="15.6" x14ac:dyDescent="0.3">
      <c r="F261" s="51">
        <v>260</v>
      </c>
      <c r="G261" s="18">
        <f>Price!B261/Price!B260-1</f>
        <v>1.2962575789253528E-2</v>
      </c>
      <c r="H261" s="18">
        <f>Price!C261/Price!C260-1</f>
        <v>4.7413076027282841E-3</v>
      </c>
      <c r="I261" s="18">
        <f>Price!D261/Price!D260-1</f>
        <v>1.3014613609682923E-2</v>
      </c>
      <c r="J261" s="18">
        <f>Price!E261/Price!E260-1</f>
        <v>-7.226303745634155E-3</v>
      </c>
      <c r="K261" s="18">
        <f>Price!F261/Price!F260-1</f>
        <v>2.785965420604164E-5</v>
      </c>
      <c r="L261" s="18">
        <f>Price!G261/Price!G260-1</f>
        <v>-7.7045696068012148E-3</v>
      </c>
      <c r="M261" s="18">
        <f>Price!H261/Price!H260-1</f>
        <v>1.3416477702191898E-2</v>
      </c>
      <c r="N261" s="18">
        <f>Price!I261/Price!I260-1</f>
        <v>1.2277892168077509E-2</v>
      </c>
      <c r="O261" s="18">
        <f>Price!J261/Price!J260-1</f>
        <v>2.1500000000000075E-2</v>
      </c>
      <c r="P261" s="18">
        <f>Price!K261/Price!K260-1</f>
        <v>2.4038461538461453E-2</v>
      </c>
      <c r="Q261" s="51"/>
      <c r="R261" s="51"/>
      <c r="S261" s="52">
        <f t="shared" si="26"/>
        <v>8.7048314712166348E-3</v>
      </c>
      <c r="T261" s="53">
        <f t="shared" si="27"/>
        <v>870.48314712166348</v>
      </c>
      <c r="U261" s="5">
        <f t="shared" si="24"/>
        <v>1.0977625754401685E-2</v>
      </c>
      <c r="V261" s="6">
        <f t="shared" si="25"/>
        <v>2.5537776335768338E-2</v>
      </c>
      <c r="W261" s="52"/>
      <c r="X261" s="52" t="str">
        <f t="shared" si="28"/>
        <v>0</v>
      </c>
      <c r="Y261" s="6"/>
      <c r="Z261" s="61">
        <f t="shared" si="29"/>
        <v>-3.4035293373028128E-4</v>
      </c>
    </row>
    <row r="262" spans="6:26" ht="15.6" x14ac:dyDescent="0.3">
      <c r="F262" s="51">
        <v>261</v>
      </c>
      <c r="G262" s="18">
        <f>Price!B262/Price!B261-1</f>
        <v>2.4871001031991691E-2</v>
      </c>
      <c r="H262" s="18">
        <f>Price!C262/Price!C261-1</f>
        <v>-8.5271959599305669E-3</v>
      </c>
      <c r="I262" s="18">
        <f>Price!D262/Price!D261-1</f>
        <v>1.5025275230274415E-2</v>
      </c>
      <c r="J262" s="18">
        <f>Price!E262/Price!E261-1</f>
        <v>-3.5060050952323119E-2</v>
      </c>
      <c r="K262" s="18">
        <f>Price!F262/Price!F261-1</f>
        <v>-2.1757783770531836E-3</v>
      </c>
      <c r="L262" s="18">
        <f>Price!G262/Price!G261-1</f>
        <v>-5.3547523427033283E-4</v>
      </c>
      <c r="M262" s="18">
        <f>Price!H262/Price!H261-1</f>
        <v>2.2375536080551983E-2</v>
      </c>
      <c r="N262" s="18">
        <f>Price!I262/Price!I261-1</f>
        <v>5.7254783787854535E-3</v>
      </c>
      <c r="O262" s="18">
        <f>Price!J262/Price!J261-1</f>
        <v>7.8316201664219154E-3</v>
      </c>
      <c r="P262" s="18">
        <f>Price!K262/Price!K261-1</f>
        <v>2.9845741113346813E-2</v>
      </c>
      <c r="Q262" s="51"/>
      <c r="R262" s="51"/>
      <c r="S262" s="52">
        <f t="shared" si="26"/>
        <v>5.9376151477795068E-3</v>
      </c>
      <c r="T262" s="53">
        <f t="shared" si="27"/>
        <v>593.76151477795065</v>
      </c>
      <c r="U262" s="5">
        <f t="shared" si="24"/>
        <v>1.910282729287471E-2</v>
      </c>
      <c r="V262" s="6">
        <f t="shared" si="25"/>
        <v>4.4439821660948432E-2</v>
      </c>
      <c r="W262" s="52"/>
      <c r="X262" s="52" t="str">
        <f t="shared" si="28"/>
        <v>0</v>
      </c>
      <c r="Y262" s="6"/>
      <c r="Z262" s="61">
        <f t="shared" si="29"/>
        <v>-3.3061265497509319E-4</v>
      </c>
    </row>
    <row r="263" spans="6:26" ht="15.6" x14ac:dyDescent="0.3">
      <c r="F263" s="51">
        <v>262</v>
      </c>
      <c r="G263" s="18">
        <f>Price!B263/Price!B262-1</f>
        <v>1.6111167052663689E-3</v>
      </c>
      <c r="H263" s="18">
        <f>Price!C263/Price!C262-1</f>
        <v>-2.5050100200401104E-3</v>
      </c>
      <c r="I263" s="18">
        <f>Price!D263/Price!D262-1</f>
        <v>-7.9722840101572601E-3</v>
      </c>
      <c r="J263" s="18">
        <f>Price!E263/Price!E262-1</f>
        <v>7.2919285893890962E-3</v>
      </c>
      <c r="K263" s="18">
        <f>Price!F263/Price!F262-1</f>
        <v>-1.0631793193753847E-2</v>
      </c>
      <c r="L263" s="18">
        <f>Price!G263/Price!G262-1</f>
        <v>6.69702652022508E-3</v>
      </c>
      <c r="M263" s="18">
        <f>Price!H263/Price!H262-1</f>
        <v>-4.7419296005835054E-3</v>
      </c>
      <c r="N263" s="18">
        <f>Price!I263/Price!I262-1</f>
        <v>-1.0037453183520673E-2</v>
      </c>
      <c r="O263" s="18">
        <f>Price!J263/Price!J262-1</f>
        <v>-3.3997085964060259E-2</v>
      </c>
      <c r="P263" s="18">
        <f>Price!K263/Price!K262-1</f>
        <v>-2.2468251383914173E-2</v>
      </c>
      <c r="Q263" s="51"/>
      <c r="R263" s="51"/>
      <c r="S263" s="52">
        <f t="shared" si="26"/>
        <v>-7.6753735541149285E-3</v>
      </c>
      <c r="T263" s="53">
        <f t="shared" si="27"/>
        <v>-767.53735541149285</v>
      </c>
      <c r="U263" s="5">
        <f t="shared" si="24"/>
        <v>1.2815929510451926E-2</v>
      </c>
      <c r="V263" s="6">
        <f t="shared" si="25"/>
        <v>2.9814310370497109E-2</v>
      </c>
      <c r="W263" s="52"/>
      <c r="X263" s="52" t="str">
        <f t="shared" si="28"/>
        <v>0</v>
      </c>
      <c r="Y263" s="6"/>
      <c r="Z263" s="61">
        <f t="shared" si="29"/>
        <v>-2.1550710892472846E-4</v>
      </c>
    </row>
    <row r="264" spans="6:26" ht="15.6" x14ac:dyDescent="0.3">
      <c r="F264" s="51">
        <v>263</v>
      </c>
      <c r="G264" s="18">
        <f>Price!B264/Price!B263-1</f>
        <v>-2.845078918266819E-2</v>
      </c>
      <c r="H264" s="18">
        <f>Price!C264/Price!C263-1</f>
        <v>-1.4230704838438246E-3</v>
      </c>
      <c r="I264" s="18">
        <f>Price!D264/Price!D263-1</f>
        <v>-3.5717120406386638E-4</v>
      </c>
      <c r="J264" s="18">
        <f>Price!E264/Price!E263-1</f>
        <v>-7.7383924113829661E-3</v>
      </c>
      <c r="K264" s="18">
        <f>Price!F264/Price!F263-1</f>
        <v>2.1926668416285544E-3</v>
      </c>
      <c r="L264" s="18">
        <f>Price!G264/Price!G263-1</f>
        <v>-2.1287919105907438E-2</v>
      </c>
      <c r="M264" s="18">
        <f>Price!H264/Price!H263-1</f>
        <v>1.1178303096939457E-2</v>
      </c>
      <c r="N264" s="18">
        <f>Price!I264/Price!I263-1</f>
        <v>-2.2699757869248938E-3</v>
      </c>
      <c r="O264" s="18">
        <f>Price!J264/Price!J263-1</f>
        <v>-1.5585721468074354E-2</v>
      </c>
      <c r="P264" s="18">
        <f>Price!K264/Price!K263-1</f>
        <v>-8.9940039973350761E-3</v>
      </c>
      <c r="Q264" s="51"/>
      <c r="R264" s="51"/>
      <c r="S264" s="52">
        <f t="shared" si="26"/>
        <v>-7.2736073701632599E-3</v>
      </c>
      <c r="T264" s="53">
        <f t="shared" si="27"/>
        <v>-727.36073701632597</v>
      </c>
      <c r="U264" s="5">
        <f t="shared" si="24"/>
        <v>1.1805490911106798E-2</v>
      </c>
      <c r="V264" s="6">
        <f t="shared" si="25"/>
        <v>2.7463678683061769E-2</v>
      </c>
      <c r="W264" s="52"/>
      <c r="X264" s="52" t="str">
        <f t="shared" si="28"/>
        <v>0</v>
      </c>
      <c r="Y264" s="6"/>
      <c r="Z264" s="61">
        <f t="shared" si="29"/>
        <v>-1.98232475234017E-4</v>
      </c>
    </row>
    <row r="265" spans="6:26" ht="15.6" x14ac:dyDescent="0.3">
      <c r="F265" s="51">
        <v>264</v>
      </c>
      <c r="G265" s="18">
        <f>Price!B265/Price!B264-1</f>
        <v>-1.1278973509933787E-2</v>
      </c>
      <c r="H265" s="18">
        <f>Price!C265/Price!C264-1</f>
        <v>-1.3580350406572239E-2</v>
      </c>
      <c r="I265" s="18">
        <f>Price!D265/Price!D264-1</f>
        <v>6.6695779903924723E-3</v>
      </c>
      <c r="J265" s="18">
        <f>Price!E265/Price!E264-1</f>
        <v>-3.4465408805031461E-2</v>
      </c>
      <c r="K265" s="18">
        <f>Price!F265/Price!F264-1</f>
        <v>3.6267387509152371E-3</v>
      </c>
      <c r="L265" s="18">
        <f>Price!G265/Price!G264-1</f>
        <v>-1.6313213703099461E-2</v>
      </c>
      <c r="M265" s="18">
        <f>Price!H265/Price!H264-1</f>
        <v>-1.5766582094961845E-2</v>
      </c>
      <c r="N265" s="18">
        <f>Price!I265/Price!I264-1</f>
        <v>5.3086607007446496E-4</v>
      </c>
      <c r="O265" s="18">
        <f>Price!J265/Price!J264-1</f>
        <v>8.6823289070478982E-3</v>
      </c>
      <c r="P265" s="18">
        <f>Price!K265/Price!K264-1</f>
        <v>-2.420168067226891E-2</v>
      </c>
      <c r="Q265" s="51"/>
      <c r="R265" s="51"/>
      <c r="S265" s="52">
        <f t="shared" si="26"/>
        <v>-9.6096697473437628E-3</v>
      </c>
      <c r="T265" s="53">
        <f t="shared" si="27"/>
        <v>-960.96697473437632</v>
      </c>
      <c r="U265" s="5">
        <f t="shared" si="24"/>
        <v>1.4180489712533233E-2</v>
      </c>
      <c r="V265" s="6">
        <f t="shared" si="25"/>
        <v>3.2988752095609697E-2</v>
      </c>
      <c r="W265" s="52"/>
      <c r="X265" s="52" t="str">
        <f t="shared" si="28"/>
        <v>0</v>
      </c>
      <c r="Y265" s="6"/>
      <c r="Z265" s="61">
        <f t="shared" si="29"/>
        <v>-1.4125866457668224E-4</v>
      </c>
    </row>
    <row r="266" spans="6:26" ht="15.6" x14ac:dyDescent="0.3">
      <c r="F266" s="51">
        <v>265</v>
      </c>
      <c r="G266" s="18">
        <f>Price!B266/Price!B265-1</f>
        <v>1.4861329147043412E-2</v>
      </c>
      <c r="H266" s="18">
        <f>Price!C266/Price!C265-1</f>
        <v>5.69388969151019E-3</v>
      </c>
      <c r="I266" s="18">
        <f>Price!D266/Price!D265-1</f>
        <v>3.1253697203927899E-2</v>
      </c>
      <c r="J266" s="18">
        <f>Price!E266/Price!E265-1</f>
        <v>3.5825951016154267E-2</v>
      </c>
      <c r="K266" s="18">
        <f>Price!F266/Price!F265-1</f>
        <v>-2.7966377501206452E-2</v>
      </c>
      <c r="L266" s="18">
        <f>Price!G266/Price!G265-1</f>
        <v>1.3819789939192972E-2</v>
      </c>
      <c r="M266" s="18">
        <f>Price!H266/Price!H265-1</f>
        <v>3.0381145277112775E-2</v>
      </c>
      <c r="N266" s="18">
        <f>Price!I266/Price!I265-1</f>
        <v>2.9409535359660399E-2</v>
      </c>
      <c r="O266" s="18">
        <f>Price!J266/Price!J265-1</f>
        <v>2.6329113924050684E-2</v>
      </c>
      <c r="P266" s="18">
        <f>Price!K266/Price!K265-1</f>
        <v>9.6451946262487986E-3</v>
      </c>
      <c r="Q266" s="51"/>
      <c r="R266" s="51"/>
      <c r="S266" s="52">
        <f t="shared" si="26"/>
        <v>1.6925326868369495E-2</v>
      </c>
      <c r="T266" s="53">
        <f t="shared" si="27"/>
        <v>1692.5326868369496</v>
      </c>
      <c r="U266" s="5">
        <f t="shared" si="24"/>
        <v>1.8844971581825957E-2</v>
      </c>
      <c r="V266" s="6">
        <f t="shared" si="25"/>
        <v>4.3839959575740876E-2</v>
      </c>
      <c r="W266" s="52"/>
      <c r="X266" s="52" t="str">
        <f t="shared" si="28"/>
        <v>0</v>
      </c>
      <c r="Y266" s="6"/>
      <c r="Z266" s="61">
        <f t="shared" si="29"/>
        <v>-8.6976914594460999E-5</v>
      </c>
    </row>
    <row r="267" spans="6:26" ht="15.6" x14ac:dyDescent="0.3">
      <c r="F267" s="51">
        <v>266</v>
      </c>
      <c r="G267" s="18">
        <f>Price!B267/Price!B266-1</f>
        <v>-1.7943693925956627E-2</v>
      </c>
      <c r="H267" s="18">
        <f>Price!C267/Price!C266-1</f>
        <v>-1.3942876457664344E-2</v>
      </c>
      <c r="I267" s="18">
        <f>Price!D267/Price!D266-1</f>
        <v>-3.6578137249278053E-2</v>
      </c>
      <c r="J267" s="18">
        <f>Price!E267/Price!E266-1</f>
        <v>-2.1129417683310336E-2</v>
      </c>
      <c r="K267" s="18">
        <f>Price!F267/Price!F266-1</f>
        <v>-1.1132598279743555E-2</v>
      </c>
      <c r="L267" s="18">
        <f>Price!G267/Price!G266-1</f>
        <v>5.7251908396944717E-3</v>
      </c>
      <c r="M267" s="18">
        <f>Price!H267/Price!H266-1</f>
        <v>-9.4710507505362251E-3</v>
      </c>
      <c r="N267" s="18">
        <f>Price!I267/Price!I266-1</f>
        <v>-7.2159634783889315E-3</v>
      </c>
      <c r="O267" s="18">
        <f>Price!J267/Price!J266-1</f>
        <v>-1.7266896891958594E-2</v>
      </c>
      <c r="P267" s="18">
        <f>Price!K267/Price!K266-1</f>
        <v>-3.411804844762889E-3</v>
      </c>
      <c r="Q267" s="51"/>
      <c r="R267" s="51"/>
      <c r="S267" s="52">
        <f t="shared" si="26"/>
        <v>-1.3236724872190509E-2</v>
      </c>
      <c r="T267" s="53">
        <f t="shared" si="27"/>
        <v>-1323.6724872190509</v>
      </c>
      <c r="U267" s="5">
        <f t="shared" si="24"/>
        <v>1.1338004649507429E-2</v>
      </c>
      <c r="V267" s="6">
        <f t="shared" si="25"/>
        <v>2.6376143012246774E-2</v>
      </c>
      <c r="W267" s="52"/>
      <c r="X267" s="52" t="str">
        <f t="shared" si="28"/>
        <v>0</v>
      </c>
      <c r="Y267" s="6"/>
      <c r="Z267" s="61">
        <f t="shared" si="29"/>
        <v>-8.6072405174930647E-5</v>
      </c>
    </row>
    <row r="268" spans="6:26" ht="15.6" x14ac:dyDescent="0.3">
      <c r="F268" s="51">
        <v>267</v>
      </c>
      <c r="G268" s="18">
        <f>Price!B268/Price!B267-1</f>
        <v>-2.2051874409323435E-3</v>
      </c>
      <c r="H268" s="18">
        <f>Price!C268/Price!C267-1</f>
        <v>-7.541348873082665E-3</v>
      </c>
      <c r="I268" s="18">
        <f>Price!D268/Price!D267-1</f>
        <v>-3.8899694359545434E-3</v>
      </c>
      <c r="J268" s="18">
        <f>Price!E268/Price!E267-1</f>
        <v>5.3963767184890266E-3</v>
      </c>
      <c r="K268" s="18">
        <f>Price!F268/Price!F267-1</f>
        <v>3.876206571454377E-3</v>
      </c>
      <c r="L268" s="18">
        <f>Price!G268/Price!G267-1</f>
        <v>-1.4638113309839995E-2</v>
      </c>
      <c r="M268" s="18">
        <f>Price!H268/Price!H267-1</f>
        <v>2.2370557459859386E-2</v>
      </c>
      <c r="N268" s="18">
        <f>Price!I268/Price!I267-1</f>
        <v>2.8925313357561766E-3</v>
      </c>
      <c r="O268" s="18">
        <f>Price!J268/Price!J267-1</f>
        <v>4.5180722891566827E-3</v>
      </c>
      <c r="P268" s="18">
        <f>Price!K268/Price!K267-1</f>
        <v>-1.1639849366655408E-2</v>
      </c>
      <c r="Q268" s="51"/>
      <c r="R268" s="51"/>
      <c r="S268" s="52">
        <f t="shared" si="26"/>
        <v>-8.6072405174930647E-5</v>
      </c>
      <c r="T268" s="53">
        <f t="shared" si="27"/>
        <v>-8.6072405174930644</v>
      </c>
      <c r="U268" s="5">
        <f t="shared" si="24"/>
        <v>1.0540506215570653E-2</v>
      </c>
      <c r="V268" s="6">
        <f t="shared" si="25"/>
        <v>2.4520884225907057E-2</v>
      </c>
      <c r="W268" s="52"/>
      <c r="X268" s="52" t="str">
        <f t="shared" si="28"/>
        <v>0</v>
      </c>
      <c r="Y268" s="6"/>
      <c r="Z268" s="61">
        <f t="shared" si="29"/>
        <v>-2.2906376342923805E-5</v>
      </c>
    </row>
    <row r="269" spans="6:26" ht="15.6" x14ac:dyDescent="0.3">
      <c r="F269" s="51">
        <v>268</v>
      </c>
      <c r="G269" s="18">
        <f>Price!B269/Price!B268-1</f>
        <v>6.4197011155544548E-3</v>
      </c>
      <c r="H269" s="18">
        <f>Price!C269/Price!C268-1</f>
        <v>-1.4765564286331023E-2</v>
      </c>
      <c r="I269" s="18">
        <f>Price!D269/Price!D268-1</f>
        <v>-5.1803148037458113E-3</v>
      </c>
      <c r="J269" s="18">
        <f>Price!E269/Price!E268-1</f>
        <v>-7.2843450479234129E-3</v>
      </c>
      <c r="K269" s="18">
        <f>Price!F269/Price!F268-1</f>
        <v>-7.3357737453152438E-3</v>
      </c>
      <c r="L269" s="18">
        <f>Price!G269/Price!G268-1</f>
        <v>7.1526822558460879E-3</v>
      </c>
      <c r="M269" s="18">
        <f>Price!H269/Price!H268-1</f>
        <v>-2.1528145403211685E-2</v>
      </c>
      <c r="N269" s="18">
        <f>Price!I269/Price!I268-1</f>
        <v>2.8102351723118257E-3</v>
      </c>
      <c r="O269" s="18">
        <f>Price!J269/Price!J268-1</f>
        <v>-1.8490754622688566E-2</v>
      </c>
      <c r="P269" s="18">
        <f>Price!K269/Price!K268-1</f>
        <v>-1.2123311395912717E-2</v>
      </c>
      <c r="Q269" s="51"/>
      <c r="R269" s="51"/>
      <c r="S269" s="52">
        <f t="shared" si="26"/>
        <v>-7.0325590761416094E-3</v>
      </c>
      <c r="T269" s="53">
        <f t="shared" si="27"/>
        <v>-703.25590761416095</v>
      </c>
      <c r="U269" s="5">
        <f t="shared" si="24"/>
        <v>1.0054178322112558E-2</v>
      </c>
      <c r="V269" s="6">
        <f t="shared" si="25"/>
        <v>2.3389516364874057E-2</v>
      </c>
      <c r="W269" s="52"/>
      <c r="X269" s="52" t="str">
        <f t="shared" si="28"/>
        <v>0</v>
      </c>
      <c r="Y269" s="6"/>
      <c r="Z269" s="61">
        <f t="shared" si="29"/>
        <v>-1.4561949899249971E-5</v>
      </c>
    </row>
    <row r="270" spans="6:26" ht="15.6" x14ac:dyDescent="0.3">
      <c r="F270" s="51">
        <v>269</v>
      </c>
      <c r="G270" s="18">
        <f>Price!B270/Price!B269-1</f>
        <v>1.662658161664754E-2</v>
      </c>
      <c r="H270" s="18">
        <f>Price!C270/Price!C269-1</f>
        <v>4.382120946538226E-3</v>
      </c>
      <c r="I270" s="18">
        <f>Price!D270/Price!D269-1</f>
        <v>-9.8137392349284536E-4</v>
      </c>
      <c r="J270" s="18">
        <f>Price!E270/Price!E269-1</f>
        <v>7.7239958805355169E-3</v>
      </c>
      <c r="K270" s="18">
        <f>Price!F270/Price!F269-1</f>
        <v>-1.6109757240601041E-4</v>
      </c>
      <c r="L270" s="18">
        <f>Price!G270/Price!G269-1</f>
        <v>2.731494127286016E-4</v>
      </c>
      <c r="M270" s="18">
        <f>Price!H270/Price!H269-1</f>
        <v>-8.4761045987377104E-3</v>
      </c>
      <c r="N270" s="18">
        <f>Price!I270/Price!I269-1</f>
        <v>-2.6548672566371723E-2</v>
      </c>
      <c r="O270" s="18">
        <f>Price!J270/Price!J269-1</f>
        <v>0</v>
      </c>
      <c r="P270" s="18">
        <f>Price!K270/Price!K269-1</f>
        <v>-3.190743338008406E-2</v>
      </c>
      <c r="Q270" s="51"/>
      <c r="R270" s="51"/>
      <c r="S270" s="52">
        <f t="shared" si="26"/>
        <v>-3.9068834184642466E-3</v>
      </c>
      <c r="T270" s="53">
        <f t="shared" si="27"/>
        <v>-390.68834184642469</v>
      </c>
      <c r="U270" s="5">
        <f t="shared" si="24"/>
        <v>1.4901503500094048E-2</v>
      </c>
      <c r="V270" s="6">
        <f t="shared" si="25"/>
        <v>3.4666080987455938E-2</v>
      </c>
      <c r="W270" s="52"/>
      <c r="X270" s="52" t="str">
        <f t="shared" si="28"/>
        <v>0</v>
      </c>
      <c r="Y270" s="6"/>
      <c r="Z270" s="61">
        <f t="shared" si="29"/>
        <v>9.8119394135609553E-5</v>
      </c>
    </row>
    <row r="271" spans="6:26" ht="15.6" x14ac:dyDescent="0.3">
      <c r="F271" s="51">
        <v>270</v>
      </c>
      <c r="G271" s="18">
        <f>Price!B271/Price!B270-1</f>
        <v>1.131454433244139E-3</v>
      </c>
      <c r="H271" s="18">
        <f>Price!C271/Price!C270-1</f>
        <v>4.4502617801045474E-3</v>
      </c>
      <c r="I271" s="18">
        <f>Price!D271/Price!D270-1</f>
        <v>-9.4023776588281205E-3</v>
      </c>
      <c r="J271" s="18">
        <f>Price!E271/Price!E270-1</f>
        <v>-1.9928461931527752E-2</v>
      </c>
      <c r="K271" s="18">
        <f>Price!F271/Price!F270-1</f>
        <v>-3.1638802061210169E-3</v>
      </c>
      <c r="L271" s="18">
        <f>Price!G271/Price!G270-1</f>
        <v>-8.1922446750415379E-4</v>
      </c>
      <c r="M271" s="18">
        <f>Price!H271/Price!H270-1</f>
        <v>-3.3648599490723852E-2</v>
      </c>
      <c r="N271" s="18">
        <f>Price!I271/Price!I270-1</f>
        <v>-2.1212121212120794E-3</v>
      </c>
      <c r="O271" s="18">
        <f>Price!J271/Price!J270-1</f>
        <v>-1.5274949083503575E-3</v>
      </c>
      <c r="P271" s="18">
        <f>Price!K271/Price!K270-1</f>
        <v>-2.4266570083303352E-2</v>
      </c>
      <c r="Q271" s="51"/>
      <c r="R271" s="51"/>
      <c r="S271" s="52">
        <f t="shared" si="26"/>
        <v>-8.9296104654222001E-3</v>
      </c>
      <c r="T271" s="53">
        <f t="shared" si="27"/>
        <v>-892.96104654222006</v>
      </c>
      <c r="U271" s="5">
        <f t="shared" si="24"/>
        <v>1.2683596618116388E-2</v>
      </c>
      <c r="V271" s="6">
        <f t="shared" si="25"/>
        <v>2.9506458027746658E-2</v>
      </c>
      <c r="W271" s="52"/>
      <c r="X271" s="52" t="str">
        <f t="shared" si="28"/>
        <v>0</v>
      </c>
      <c r="Y271" s="6"/>
      <c r="Z271" s="61">
        <f t="shared" si="29"/>
        <v>1.1318723609332615E-4</v>
      </c>
    </row>
    <row r="272" spans="6:26" ht="15.6" x14ac:dyDescent="0.3">
      <c r="F272" s="51">
        <v>271</v>
      </c>
      <c r="G272" s="18">
        <f>Price!B272/Price!B271-1</f>
        <v>-2.7535189561286311E-2</v>
      </c>
      <c r="H272" s="18">
        <f>Price!C272/Price!C271-1</f>
        <v>-1.0424811050299687E-2</v>
      </c>
      <c r="I272" s="18">
        <f>Price!D272/Price!D271-1</f>
        <v>-8.3178175342021321E-3</v>
      </c>
      <c r="J272" s="18">
        <f>Price!E272/Price!E271-1</f>
        <v>-1.6944734098018777E-2</v>
      </c>
      <c r="K272" s="18">
        <f>Price!F272/Price!F271-1</f>
        <v>-1.1496651218286469E-2</v>
      </c>
      <c r="L272" s="18">
        <f>Price!G272/Price!G271-1</f>
        <v>-6.5591691719047995E-3</v>
      </c>
      <c r="M272" s="18">
        <f>Price!H272/Price!H271-1</f>
        <v>-1.1669489930359322E-2</v>
      </c>
      <c r="N272" s="18">
        <f>Price!I272/Price!I271-1</f>
        <v>-1.9511084117825761E-2</v>
      </c>
      <c r="O272" s="18">
        <f>Price!J272/Price!J271-1</f>
        <v>-8.6690464048954086E-3</v>
      </c>
      <c r="P272" s="18">
        <f>Price!K272/Price!K271-1</f>
        <v>5.5679287305121505E-3</v>
      </c>
      <c r="Q272" s="51"/>
      <c r="R272" s="51"/>
      <c r="S272" s="52">
        <f t="shared" si="26"/>
        <v>-1.1556006435656652E-2</v>
      </c>
      <c r="T272" s="53">
        <f t="shared" si="27"/>
        <v>-1155.6006435656652</v>
      </c>
      <c r="U272" s="5">
        <f t="shared" si="24"/>
        <v>8.7303422896648792E-3</v>
      </c>
      <c r="V272" s="6">
        <f t="shared" si="25"/>
        <v>2.0309813225210738E-2</v>
      </c>
      <c r="W272" s="52"/>
      <c r="X272" s="52" t="str">
        <f t="shared" si="28"/>
        <v>0</v>
      </c>
      <c r="Y272" s="6"/>
      <c r="Z272" s="61">
        <f t="shared" si="29"/>
        <v>1.5030999051974804E-4</v>
      </c>
    </row>
    <row r="273" spans="6:26" ht="15.6" x14ac:dyDescent="0.3">
      <c r="F273" s="51">
        <v>272</v>
      </c>
      <c r="G273" s="18">
        <f>Price!B273/Price!B272-1</f>
        <v>-2.8314844162704689E-2</v>
      </c>
      <c r="H273" s="18">
        <f>Price!C273/Price!C272-1</f>
        <v>-1.439733122640674E-2</v>
      </c>
      <c r="I273" s="18">
        <f>Price!D273/Price!D272-1</f>
        <v>-1.2571172016897725E-2</v>
      </c>
      <c r="J273" s="18">
        <f>Price!E273/Price!E272-1</f>
        <v>4.1103155661625923E-3</v>
      </c>
      <c r="K273" s="18">
        <f>Price!F273/Price!F272-1</f>
        <v>-6.6268086966086992E-3</v>
      </c>
      <c r="L273" s="18">
        <f>Price!G273/Price!G272-1</f>
        <v>-4.1815680880330053E-2</v>
      </c>
      <c r="M273" s="18">
        <f>Price!H273/Price!H272-1</f>
        <v>-1.3330794134451818E-3</v>
      </c>
      <c r="N273" s="18">
        <f>Price!I273/Price!I272-1</f>
        <v>-6.9686411149827432E-4</v>
      </c>
      <c r="O273" s="18">
        <f>Price!J273/Price!J272-1</f>
        <v>4.1152263374484299E-3</v>
      </c>
      <c r="P273" s="18">
        <f>Price!K273/Price!K272-1</f>
        <v>-1.4027316352897556E-2</v>
      </c>
      <c r="Q273" s="51"/>
      <c r="R273" s="51"/>
      <c r="S273" s="52">
        <f t="shared" si="26"/>
        <v>-1.115575549571779E-2</v>
      </c>
      <c r="T273" s="53">
        <f t="shared" si="27"/>
        <v>-1115.575549571779</v>
      </c>
      <c r="U273" s="5">
        <f t="shared" si="24"/>
        <v>1.4711533543081103E-2</v>
      </c>
      <c r="V273" s="6">
        <f t="shared" si="25"/>
        <v>3.422414478182724E-2</v>
      </c>
      <c r="W273" s="52"/>
      <c r="X273" s="52" t="str">
        <f t="shared" si="28"/>
        <v>0</v>
      </c>
      <c r="Y273" s="6"/>
      <c r="Z273" s="61">
        <f t="shared" si="29"/>
        <v>2.2083260213398014E-4</v>
      </c>
    </row>
    <row r="274" spans="6:26" ht="15.6" x14ac:dyDescent="0.3">
      <c r="F274" s="51">
        <v>273</v>
      </c>
      <c r="G274" s="18">
        <f>Price!B274/Price!B273-1</f>
        <v>-6.741328694139459E-3</v>
      </c>
      <c r="H274" s="18">
        <f>Price!C274/Price!C273-1</f>
        <v>1.0777589739021876E-2</v>
      </c>
      <c r="I274" s="18">
        <f>Price!D274/Price!D273-1</f>
        <v>3.8793014363955658E-2</v>
      </c>
      <c r="J274" s="18">
        <f>Price!E274/Price!E273-1</f>
        <v>5.0178264888420809E-3</v>
      </c>
      <c r="K274" s="18">
        <f>Price!F274/Price!F273-1</f>
        <v>1.0172626387176198E-2</v>
      </c>
      <c r="L274" s="18">
        <f>Price!G274/Price!G273-1</f>
        <v>9.18748205569897E-3</v>
      </c>
      <c r="M274" s="18">
        <f>Price!H274/Price!H273-1</f>
        <v>1.5064836003050974E-2</v>
      </c>
      <c r="N274" s="18">
        <f>Price!I274/Price!I273-1</f>
        <v>8.9105842243917266E-3</v>
      </c>
      <c r="O274" s="18">
        <f>Price!J274/Price!J273-1</f>
        <v>2.2540983606557319E-2</v>
      </c>
      <c r="P274" s="18">
        <f>Price!K274/Price!K273-1</f>
        <v>1.9093972295020523E-2</v>
      </c>
      <c r="Q274" s="51"/>
      <c r="R274" s="51"/>
      <c r="S274" s="52">
        <f t="shared" si="26"/>
        <v>1.3281758646957586E-2</v>
      </c>
      <c r="T274" s="53">
        <f t="shared" si="27"/>
        <v>1328.1758646957585</v>
      </c>
      <c r="U274" s="5">
        <f t="shared" si="24"/>
        <v>1.1993252921764558E-2</v>
      </c>
      <c r="V274" s="6">
        <f t="shared" si="25"/>
        <v>2.7900478437381082E-2</v>
      </c>
      <c r="W274" s="52"/>
      <c r="X274" s="52" t="str">
        <f t="shared" si="28"/>
        <v>0</v>
      </c>
      <c r="Y274" s="6"/>
      <c r="Z274" s="61">
        <f t="shared" si="29"/>
        <v>2.7955214097432626E-4</v>
      </c>
    </row>
    <row r="275" spans="6:26" ht="15.6" x14ac:dyDescent="0.3">
      <c r="F275" s="51">
        <v>274</v>
      </c>
      <c r="G275" s="18">
        <f>Price!B275/Price!B274-1</f>
        <v>-1.5325670498084198E-3</v>
      </c>
      <c r="H275" s="18">
        <f>Price!C275/Price!C274-1</f>
        <v>1.3130066972153687E-2</v>
      </c>
      <c r="I275" s="18">
        <f>Price!D275/Price!D274-1</f>
        <v>-2.6461342564959578E-3</v>
      </c>
      <c r="J275" s="18">
        <f>Price!E275/Price!E274-1</f>
        <v>2.9431086585205657E-2</v>
      </c>
      <c r="K275" s="18">
        <f>Price!F275/Price!F274-1</f>
        <v>-4.364043598958367E-3</v>
      </c>
      <c r="L275" s="18">
        <f>Price!G275/Price!G274-1</f>
        <v>-2.844950213372055E-4</v>
      </c>
      <c r="M275" s="18">
        <f>Price!H275/Price!H274-1</f>
        <v>-4.5087356753710228E-3</v>
      </c>
      <c r="N275" s="18">
        <f>Price!I275/Price!I274-1</f>
        <v>1.3055832885340291E-3</v>
      </c>
      <c r="O275" s="18">
        <f>Price!J275/Price!J274-1</f>
        <v>-5.1102204408817631E-2</v>
      </c>
      <c r="P275" s="18">
        <f>Price!K275/Price!K274-1</f>
        <v>-1.9838354151359261E-2</v>
      </c>
      <c r="Q275" s="51"/>
      <c r="R275" s="51"/>
      <c r="S275" s="52">
        <f t="shared" si="26"/>
        <v>-4.0409797316254496E-3</v>
      </c>
      <c r="T275" s="53">
        <f t="shared" si="27"/>
        <v>-404.09797316254497</v>
      </c>
      <c r="U275" s="5">
        <f t="shared" si="24"/>
        <v>2.0898691566088184E-2</v>
      </c>
      <c r="V275" s="6">
        <f t="shared" si="25"/>
        <v>4.8617626695004496E-2</v>
      </c>
      <c r="W275" s="52"/>
      <c r="X275" s="52" t="str">
        <f t="shared" si="28"/>
        <v>0</v>
      </c>
      <c r="Y275" s="6"/>
      <c r="Z275" s="61">
        <f t="shared" si="29"/>
        <v>2.8620251384450237E-4</v>
      </c>
    </row>
    <row r="276" spans="6:26" ht="15.6" x14ac:dyDescent="0.3">
      <c r="F276" s="51">
        <v>275</v>
      </c>
      <c r="G276" s="18">
        <f>Price!B276/Price!B275-1</f>
        <v>-2.1379234733033603E-2</v>
      </c>
      <c r="H276" s="18">
        <f>Price!C276/Price!C275-1</f>
        <v>-3.4791684787335297E-3</v>
      </c>
      <c r="I276" s="18">
        <f>Price!D276/Price!D275-1</f>
        <v>-1.3565002294081308E-2</v>
      </c>
      <c r="J276" s="18">
        <f>Price!E276/Price!E275-1</f>
        <v>1.4039566049776742E-2</v>
      </c>
      <c r="K276" s="18">
        <f>Price!F276/Price!F275-1</f>
        <v>-1.7854060906152824E-4</v>
      </c>
      <c r="L276" s="18">
        <f>Price!G276/Price!G275-1</f>
        <v>-2.845759817871385E-3</v>
      </c>
      <c r="M276" s="18">
        <f>Price!H276/Price!H275-1</f>
        <v>-7.5485940743535984E-3</v>
      </c>
      <c r="N276" s="18">
        <f>Price!I276/Price!I275-1</f>
        <v>5.062126092959085E-3</v>
      </c>
      <c r="O276" s="18">
        <f>Price!J276/Price!J275-1</f>
        <v>-2.4815205913410909E-2</v>
      </c>
      <c r="P276" s="18">
        <f>Price!K276/Price!K275-1</f>
        <v>-4.1229385307347544E-3</v>
      </c>
      <c r="Q276" s="51"/>
      <c r="R276" s="51"/>
      <c r="S276" s="52">
        <f t="shared" si="26"/>
        <v>-5.8832752308544791E-3</v>
      </c>
      <c r="T276" s="53">
        <f t="shared" si="27"/>
        <v>-588.32752308544787</v>
      </c>
      <c r="U276" s="5">
        <f t="shared" si="24"/>
        <v>1.1679494871981885E-2</v>
      </c>
      <c r="V276" s="6">
        <f t="shared" si="25"/>
        <v>2.7170568065305958E-2</v>
      </c>
      <c r="W276" s="52"/>
      <c r="X276" s="52" t="str">
        <f t="shared" si="28"/>
        <v>0</v>
      </c>
      <c r="Y276" s="6"/>
      <c r="Z276" s="61">
        <f t="shared" si="29"/>
        <v>2.9574454722182121E-4</v>
      </c>
    </row>
    <row r="277" spans="6:26" ht="15.6" x14ac:dyDescent="0.3">
      <c r="F277" s="51">
        <v>276</v>
      </c>
      <c r="G277" s="18">
        <f>Price!B277/Price!B276-1</f>
        <v>8.2903876316378078E-3</v>
      </c>
      <c r="H277" s="18">
        <f>Price!C277/Price!C276-1</f>
        <v>-5.0624072619358529E-3</v>
      </c>
      <c r="I277" s="18">
        <f>Price!D277/Price!D276-1</f>
        <v>9.4238508362152196E-3</v>
      </c>
      <c r="J277" s="18">
        <f>Price!E277/Price!E276-1</f>
        <v>-4.9087476400251351E-3</v>
      </c>
      <c r="K277" s="18">
        <f>Price!F277/Price!F276-1</f>
        <v>1.7053672938529552E-3</v>
      </c>
      <c r="L277" s="18">
        <f>Price!G277/Price!G276-1</f>
        <v>-2.8538812785388057E-3</v>
      </c>
      <c r="M277" s="18">
        <f>Price!H277/Price!H276-1</f>
        <v>1.0648412245674033E-2</v>
      </c>
      <c r="N277" s="18">
        <f>Price!I277/Price!I276-1</f>
        <v>-1.0454822954823029E-2</v>
      </c>
      <c r="O277" s="18">
        <f>Price!J277/Price!J276-1</f>
        <v>-1.461829994585806E-2</v>
      </c>
      <c r="P277" s="18">
        <f>Price!K277/Price!K276-1</f>
        <v>2.145276627775683E-2</v>
      </c>
      <c r="Q277" s="51"/>
      <c r="R277" s="51"/>
      <c r="S277" s="52">
        <f t="shared" si="26"/>
        <v>1.3622625203955963E-3</v>
      </c>
      <c r="T277" s="53">
        <f t="shared" si="27"/>
        <v>136.22625203955963</v>
      </c>
      <c r="U277" s="5">
        <f t="shared" si="24"/>
        <v>1.1037141675094862E-2</v>
      </c>
      <c r="V277" s="6">
        <f t="shared" si="25"/>
        <v>2.5676231071344497E-2</v>
      </c>
      <c r="W277" s="52"/>
      <c r="X277" s="52" t="str">
        <f t="shared" si="28"/>
        <v>0</v>
      </c>
      <c r="Y277" s="6"/>
      <c r="Z277" s="61">
        <f t="shared" si="29"/>
        <v>3.2530303675771811E-4</v>
      </c>
    </row>
    <row r="278" spans="6:26" ht="15.6" x14ac:dyDescent="0.3">
      <c r="F278" s="51">
        <v>277</v>
      </c>
      <c r="G278" s="18">
        <f>Price!B278/Price!B277-1</f>
        <v>1.4444444444444482E-2</v>
      </c>
      <c r="H278" s="18">
        <f>Price!C278/Price!C277-1</f>
        <v>1.2281779103430202E-2</v>
      </c>
      <c r="I278" s="18">
        <f>Price!D278/Price!D277-1</f>
        <v>1.7549834719022384E-2</v>
      </c>
      <c r="J278" s="18">
        <f>Price!E278/Price!E277-1</f>
        <v>1.9352390589425728E-2</v>
      </c>
      <c r="K278" s="18">
        <f>Price!F278/Price!F277-1</f>
        <v>1.907472717495029E-3</v>
      </c>
      <c r="L278" s="18">
        <f>Price!G278/Price!G277-1</f>
        <v>-9.1585575271894148E-3</v>
      </c>
      <c r="M278" s="18">
        <f>Price!H278/Price!H277-1</f>
        <v>2.4270931326434653E-2</v>
      </c>
      <c r="N278" s="18">
        <f>Price!I278/Price!I277-1</f>
        <v>1.1027994138968156E-2</v>
      </c>
      <c r="O278" s="18">
        <f>Price!J278/Price!J277-1</f>
        <v>3.076923076923066E-2</v>
      </c>
      <c r="P278" s="18">
        <f>Price!K278/Price!K277-1</f>
        <v>7.3691967575533202E-3</v>
      </c>
      <c r="Q278" s="51"/>
      <c r="R278" s="51"/>
      <c r="S278" s="52">
        <f t="shared" si="26"/>
        <v>1.298147170388152E-2</v>
      </c>
      <c r="T278" s="53">
        <f t="shared" si="27"/>
        <v>1298.1471703881521</v>
      </c>
      <c r="U278" s="5">
        <f t="shared" si="24"/>
        <v>1.1333689851099208E-2</v>
      </c>
      <c r="V278" s="6">
        <f t="shared" si="25"/>
        <v>2.6366105290142893E-2</v>
      </c>
      <c r="W278" s="52"/>
      <c r="X278" s="52" t="str">
        <f t="shared" si="28"/>
        <v>0</v>
      </c>
      <c r="Y278" s="6"/>
      <c r="Z278" s="61">
        <f t="shared" si="29"/>
        <v>3.6725739960202786E-4</v>
      </c>
    </row>
    <row r="279" spans="6:26" ht="15.6" x14ac:dyDescent="0.3">
      <c r="F279" s="51">
        <v>278</v>
      </c>
      <c r="G279" s="18">
        <f>Price!B279/Price!B278-1</f>
        <v>1.0405257393209189E-2</v>
      </c>
      <c r="H279" s="18">
        <f>Price!C279/Price!C278-1</f>
        <v>-8.6662622411082246E-5</v>
      </c>
      <c r="I279" s="18">
        <f>Price!D279/Price!D278-1</f>
        <v>-3.6423775865802588E-3</v>
      </c>
      <c r="J279" s="18">
        <f>Price!E279/Price!E278-1</f>
        <v>1.3897505894031603E-2</v>
      </c>
      <c r="K279" s="18">
        <f>Price!F279/Price!F278-1</f>
        <v>3.0989315358540548E-3</v>
      </c>
      <c r="L279" s="18">
        <f>Price!G279/Price!G278-1</f>
        <v>1.3864818024263537E-2</v>
      </c>
      <c r="M279" s="18">
        <f>Price!H279/Price!H278-1</f>
        <v>6.2454077883908887E-3</v>
      </c>
      <c r="N279" s="18">
        <f>Price!I279/Price!I278-1</f>
        <v>4.8054919908466776E-3</v>
      </c>
      <c r="O279" s="18">
        <f>Price!J279/Price!J278-1</f>
        <v>5.3304904051172386E-3</v>
      </c>
      <c r="P279" s="18">
        <f>Price!K279/Price!K278-1</f>
        <v>-1.0607168983174708E-2</v>
      </c>
      <c r="Q279" s="51"/>
      <c r="R279" s="51"/>
      <c r="S279" s="52">
        <f t="shared" si="26"/>
        <v>4.3311693839547137E-3</v>
      </c>
      <c r="T279" s="53">
        <f t="shared" si="27"/>
        <v>433.11693839547138</v>
      </c>
      <c r="U279" s="5">
        <f t="shared" si="24"/>
        <v>7.6880483225282579E-3</v>
      </c>
      <c r="V279" s="6">
        <f t="shared" si="25"/>
        <v>1.7885074870636865E-2</v>
      </c>
      <c r="W279" s="52"/>
      <c r="X279" s="52" t="str">
        <f t="shared" si="28"/>
        <v>0</v>
      </c>
      <c r="Y279" s="6"/>
      <c r="Z279" s="61">
        <f t="shared" si="29"/>
        <v>4.0212450455081596E-4</v>
      </c>
    </row>
    <row r="280" spans="6:26" ht="15.6" x14ac:dyDescent="0.3">
      <c r="F280" s="51">
        <v>279</v>
      </c>
      <c r="G280" s="18">
        <f>Price!B280/Price!B279-1</f>
        <v>-2.3631436314363041E-2</v>
      </c>
      <c r="H280" s="18">
        <f>Price!C280/Price!C279-1</f>
        <v>-1.4560582423296942E-2</v>
      </c>
      <c r="I280" s="18">
        <f>Price!D280/Price!D279-1</f>
        <v>6.6296486582618552E-2</v>
      </c>
      <c r="J280" s="18">
        <f>Price!E280/Price!E279-1</f>
        <v>4.6505935625993367E-3</v>
      </c>
      <c r="K280" s="18">
        <f>Price!F280/Price!F279-1</f>
        <v>-4.7389862176208108E-3</v>
      </c>
      <c r="L280" s="18">
        <f>Price!G280/Price!G279-1</f>
        <v>3.7037037037037646E-3</v>
      </c>
      <c r="M280" s="18">
        <f>Price!H280/Price!H279-1</f>
        <v>-5.2939028842642344E-3</v>
      </c>
      <c r="N280" s="18">
        <f>Price!I280/Price!I279-1</f>
        <v>7.9708494648143002E-3</v>
      </c>
      <c r="O280" s="18">
        <f>Price!J280/Price!J279-1</f>
        <v>-2.5450689289501449E-2</v>
      </c>
      <c r="P280" s="18">
        <f>Price!K280/Price!K279-1</f>
        <v>-1.4787430683917968E-3</v>
      </c>
      <c r="Q280" s="51"/>
      <c r="R280" s="51"/>
      <c r="S280" s="52">
        <f t="shared" si="26"/>
        <v>7.4672931162976801E-4</v>
      </c>
      <c r="T280" s="53">
        <f t="shared" si="27"/>
        <v>74.672931162976795</v>
      </c>
      <c r="U280" s="5">
        <f t="shared" si="24"/>
        <v>2.5732363920920466E-2</v>
      </c>
      <c r="V280" s="6">
        <f t="shared" si="25"/>
        <v>5.9862430101478563E-2</v>
      </c>
      <c r="W280" s="52"/>
      <c r="X280" s="52" t="str">
        <f t="shared" si="28"/>
        <v>0</v>
      </c>
      <c r="Y280" s="6"/>
      <c r="Z280" s="61">
        <f t="shared" si="29"/>
        <v>4.4209130465020505E-4</v>
      </c>
    </row>
    <row r="281" spans="6:26" ht="15.6" x14ac:dyDescent="0.3">
      <c r="F281" s="51">
        <v>280</v>
      </c>
      <c r="G281" s="18">
        <f>Price!B281/Price!B280-1</f>
        <v>-2.1094704119019037E-3</v>
      </c>
      <c r="H281" s="18">
        <f>Price!C281/Price!C280-1</f>
        <v>5.6288478452066748E-3</v>
      </c>
      <c r="I281" s="18">
        <f>Price!D281/Price!D280-1</f>
        <v>-2.1608198513741517E-2</v>
      </c>
      <c r="J281" s="18">
        <f>Price!E281/Price!E280-1</f>
        <v>-6.2126933853088318E-3</v>
      </c>
      <c r="K281" s="18">
        <f>Price!F281/Price!F280-1</f>
        <v>5.765546330813498E-3</v>
      </c>
      <c r="L281" s="18">
        <f>Price!G281/Price!G280-1</f>
        <v>-5.6769798467215526E-4</v>
      </c>
      <c r="M281" s="18">
        <f>Price!H281/Price!H280-1</f>
        <v>-4.9550376215817815E-3</v>
      </c>
      <c r="N281" s="18">
        <f>Price!I281/Price!I280-1</f>
        <v>-1.7698448561530356E-2</v>
      </c>
      <c r="O281" s="18">
        <f>Price!J281/Price!J280-1</f>
        <v>-2.3394994559303606E-2</v>
      </c>
      <c r="P281" s="18">
        <f>Price!K281/Price!K280-1</f>
        <v>-2.4065161051462391E-2</v>
      </c>
      <c r="Q281" s="51"/>
      <c r="R281" s="51"/>
      <c r="S281" s="52">
        <f t="shared" si="26"/>
        <v>-8.9217307913482362E-3</v>
      </c>
      <c r="T281" s="53">
        <f t="shared" si="27"/>
        <v>-892.17307913482364</v>
      </c>
      <c r="U281" s="5">
        <f t="shared" si="24"/>
        <v>1.1754345882519076E-2</v>
      </c>
      <c r="V281" s="6">
        <f t="shared" si="25"/>
        <v>2.7344697554538965E-2</v>
      </c>
      <c r="W281" s="52"/>
      <c r="X281" s="52" t="str">
        <f t="shared" si="28"/>
        <v>0</v>
      </c>
      <c r="Y281" s="6"/>
      <c r="Z281" s="61">
        <f t="shared" si="29"/>
        <v>5.1993067377517079E-4</v>
      </c>
    </row>
    <row r="282" spans="6:26" ht="15.6" x14ac:dyDescent="0.3">
      <c r="F282" s="51">
        <v>281</v>
      </c>
      <c r="G282" s="18">
        <f>Price!B282/Price!B281-1</f>
        <v>-2.2029372496662147E-2</v>
      </c>
      <c r="H282" s="18">
        <f>Price!C282/Price!C281-1</f>
        <v>2.1864614308204633E-3</v>
      </c>
      <c r="I282" s="18">
        <f>Price!D282/Price!D281-1</f>
        <v>-2.3619660952741706E-2</v>
      </c>
      <c r="J282" s="18">
        <f>Price!E282/Price!E281-1</f>
        <v>-1.8386859524393007E-3</v>
      </c>
      <c r="K282" s="18">
        <f>Price!F282/Price!F281-1</f>
        <v>-1.0156646859384E-2</v>
      </c>
      <c r="L282" s="18">
        <f>Price!G282/Price!G281-1</f>
        <v>-4.2601533655212132E-3</v>
      </c>
      <c r="M282" s="18">
        <f>Price!H282/Price!H281-1</f>
        <v>9.5905569900405219E-3</v>
      </c>
      <c r="N282" s="18">
        <f>Price!I282/Price!I281-1</f>
        <v>-2.0700759027831861E-3</v>
      </c>
      <c r="O282" s="18">
        <f>Price!J282/Price!J281-1</f>
        <v>-4.4568245125349293E-3</v>
      </c>
      <c r="P282" s="18">
        <f>Price!K282/Price!K281-1</f>
        <v>1.5174506828528056E-3</v>
      </c>
      <c r="Q282" s="51"/>
      <c r="R282" s="51"/>
      <c r="S282" s="52">
        <f t="shared" si="26"/>
        <v>-5.5136950938352693E-3</v>
      </c>
      <c r="T282" s="53">
        <f t="shared" si="27"/>
        <v>-551.36950938352697</v>
      </c>
      <c r="U282" s="5">
        <f t="shared" si="24"/>
        <v>1.0472562038851893E-2</v>
      </c>
      <c r="V282" s="6">
        <f t="shared" si="25"/>
        <v>2.4362822434843914E-2</v>
      </c>
      <c r="W282" s="52"/>
      <c r="X282" s="52" t="str">
        <f t="shared" si="28"/>
        <v>0</v>
      </c>
      <c r="Y282" s="6"/>
      <c r="Z282" s="61">
        <f t="shared" si="29"/>
        <v>6.0779113911768601E-4</v>
      </c>
    </row>
    <row r="283" spans="6:26" ht="15.6" x14ac:dyDescent="0.3">
      <c r="F283" s="51">
        <v>282</v>
      </c>
      <c r="G283" s="18">
        <f>Price!B283/Price!B282-1</f>
        <v>1.8430034129692796E-2</v>
      </c>
      <c r="H283" s="18">
        <f>Price!C283/Price!C282-1</f>
        <v>-1.3962823981151784E-3</v>
      </c>
      <c r="I283" s="18">
        <f>Price!D283/Price!D282-1</f>
        <v>-3.7906417319779728E-2</v>
      </c>
      <c r="J283" s="18">
        <f>Price!E283/Price!E282-1</f>
        <v>4.5437799336853768E-3</v>
      </c>
      <c r="K283" s="18">
        <f>Price!F283/Price!F282-1</f>
        <v>2.03874602052172E-2</v>
      </c>
      <c r="L283" s="18">
        <f>Price!G283/Price!G282-1</f>
        <v>1.397604107244721E-2</v>
      </c>
      <c r="M283" s="18">
        <f>Price!H283/Price!H282-1</f>
        <v>5.4804530507857052E-4</v>
      </c>
      <c r="N283" s="18">
        <f>Price!I283/Price!I282-1</f>
        <v>1.3598647818070075E-2</v>
      </c>
      <c r="O283" s="18">
        <f>Price!J283/Price!J282-1</f>
        <v>2.0145495243424794E-2</v>
      </c>
      <c r="P283" s="18">
        <f>Price!K283/Price!K282-1</f>
        <v>8.7121212121212821E-3</v>
      </c>
      <c r="Q283" s="51"/>
      <c r="R283" s="51"/>
      <c r="S283" s="52">
        <f t="shared" si="26"/>
        <v>6.10389252018424E-3</v>
      </c>
      <c r="T283" s="53">
        <f t="shared" si="27"/>
        <v>610.38925201842403</v>
      </c>
      <c r="U283" s="5">
        <f t="shared" si="24"/>
        <v>1.7335022360387742E-2</v>
      </c>
      <c r="V283" s="6">
        <f t="shared" si="25"/>
        <v>4.032729241453846E-2</v>
      </c>
      <c r="W283" s="52"/>
      <c r="X283" s="52" t="str">
        <f t="shared" si="28"/>
        <v>0</v>
      </c>
      <c r="Y283" s="6"/>
      <c r="Z283" s="61">
        <f t="shared" si="29"/>
        <v>6.1844151508309018E-4</v>
      </c>
    </row>
    <row r="284" spans="6:26" ht="15.6" x14ac:dyDescent="0.3">
      <c r="F284" s="51">
        <v>283</v>
      </c>
      <c r="G284" s="18">
        <f>Price!B284/Price!B283-1</f>
        <v>-5.3619302949062808E-3</v>
      </c>
      <c r="H284" s="18">
        <f>Price!C284/Price!C283-1</f>
        <v>-1.1884995193568004E-2</v>
      </c>
      <c r="I284" s="18">
        <f>Price!D284/Price!D283-1</f>
        <v>-1.3953300802516444E-2</v>
      </c>
      <c r="J284" s="18">
        <f>Price!E284/Price!E283-1</f>
        <v>-5.6112469437652801E-2</v>
      </c>
      <c r="K284" s="18">
        <f>Price!F284/Price!F283-1</f>
        <v>6.5937600514633932E-3</v>
      </c>
      <c r="L284" s="18">
        <f>Price!G284/Price!G283-1</f>
        <v>7.3136427566808937E-3</v>
      </c>
      <c r="M284" s="18">
        <f>Price!H284/Price!H283-1</f>
        <v>7.8510133284643846E-3</v>
      </c>
      <c r="N284" s="18">
        <f>Price!I284/Price!I283-1</f>
        <v>-1.5765936481467402E-2</v>
      </c>
      <c r="O284" s="18">
        <f>Price!J284/Price!J283-1</f>
        <v>8.2281952825014049E-3</v>
      </c>
      <c r="P284" s="18">
        <f>Price!K284/Price!K283-1</f>
        <v>-8.261359369132526E-3</v>
      </c>
      <c r="Q284" s="51"/>
      <c r="R284" s="51"/>
      <c r="S284" s="52">
        <f t="shared" si="26"/>
        <v>-8.1353380160133389E-3</v>
      </c>
      <c r="T284" s="53">
        <f t="shared" si="27"/>
        <v>-813.53380160133383</v>
      </c>
      <c r="U284" s="5">
        <f t="shared" si="24"/>
        <v>1.9421046579564779E-2</v>
      </c>
      <c r="V284" s="6">
        <f t="shared" si="25"/>
        <v>4.5180110422018666E-2</v>
      </c>
      <c r="W284" s="52"/>
      <c r="X284" s="52" t="str">
        <f t="shared" si="28"/>
        <v>0</v>
      </c>
      <c r="Y284" s="6"/>
      <c r="Z284" s="61">
        <f t="shared" si="29"/>
        <v>7.4672931162976801E-4</v>
      </c>
    </row>
    <row r="285" spans="6:26" ht="15.6" x14ac:dyDescent="0.3">
      <c r="F285" s="51">
        <v>284</v>
      </c>
      <c r="G285" s="18">
        <f>Price!B285/Price!B284-1</f>
        <v>1.2578616352201255E-2</v>
      </c>
      <c r="H285" s="18">
        <f>Price!C285/Price!C284-1</f>
        <v>-8.0481117891573195E-3</v>
      </c>
      <c r="I285" s="18">
        <f>Price!D285/Price!D284-1</f>
        <v>4.4578953826019951E-3</v>
      </c>
      <c r="J285" s="18">
        <f>Price!E285/Price!E284-1</f>
        <v>1.3210723999481866E-2</v>
      </c>
      <c r="K285" s="18">
        <f>Price!F285/Price!F284-1</f>
        <v>-2.472076573370674E-3</v>
      </c>
      <c r="L285" s="18">
        <f>Price!G285/Price!G284-1</f>
        <v>-5.8642837196314357E-3</v>
      </c>
      <c r="M285" s="18">
        <f>Price!H285/Price!H284-1</f>
        <v>-1.6666666666666718E-2</v>
      </c>
      <c r="N285" s="18">
        <f>Price!I285/Price!I284-1</f>
        <v>1.0088563727377764E-2</v>
      </c>
      <c r="O285" s="18">
        <f>Price!J285/Price!J284-1</f>
        <v>9.2491838955386374E-3</v>
      </c>
      <c r="P285" s="18">
        <f>Price!K285/Price!K284-1</f>
        <v>1.7039000378644475E-2</v>
      </c>
      <c r="Q285" s="51"/>
      <c r="R285" s="51"/>
      <c r="S285" s="52">
        <f t="shared" si="26"/>
        <v>3.3572844987019845E-3</v>
      </c>
      <c r="T285" s="53">
        <f t="shared" si="27"/>
        <v>335.72844987019846</v>
      </c>
      <c r="U285" s="5">
        <f t="shared" si="24"/>
        <v>1.105847577960063E-2</v>
      </c>
      <c r="V285" s="6">
        <f t="shared" si="25"/>
        <v>2.5725861620006056E-2</v>
      </c>
      <c r="W285" s="52"/>
      <c r="X285" s="52" t="str">
        <f t="shared" si="28"/>
        <v>0</v>
      </c>
      <c r="Y285" s="6"/>
      <c r="Z285" s="61">
        <f t="shared" si="29"/>
        <v>8.6770993984311982E-4</v>
      </c>
    </row>
    <row r="286" spans="6:26" ht="15.6" x14ac:dyDescent="0.3">
      <c r="F286" s="51">
        <v>285</v>
      </c>
      <c r="G286" s="18">
        <f>Price!B286/Price!B285-1</f>
        <v>2.584294587400171E-2</v>
      </c>
      <c r="H286" s="18">
        <f>Price!C286/Price!C285-1</f>
        <v>2.3805278174037214E-2</v>
      </c>
      <c r="I286" s="18">
        <f>Price!D286/Price!D285-1</f>
        <v>3.3998371335504984E-2</v>
      </c>
      <c r="J286" s="18">
        <f>Price!E286/Price!E285-1</f>
        <v>-8.3088329285440077E-3</v>
      </c>
      <c r="K286" s="18">
        <f>Price!F286/Price!F285-1</f>
        <v>-3.0577121324193435E-4</v>
      </c>
      <c r="L286" s="18">
        <f>Price!G286/Price!G285-1</f>
        <v>-4.4943820224719877E-3</v>
      </c>
      <c r="M286" s="18">
        <f>Price!H286/Price!H285-1</f>
        <v>-1.8422991893883855E-3</v>
      </c>
      <c r="N286" s="18">
        <f>Price!I286/Price!I285-1</f>
        <v>6.1756633119853799E-3</v>
      </c>
      <c r="O286" s="18">
        <f>Price!J286/Price!J285-1</f>
        <v>7.547169811320753E-3</v>
      </c>
      <c r="P286" s="18">
        <f>Price!K286/Price!K285-1</f>
        <v>8.8607594936708667E-2</v>
      </c>
      <c r="Q286" s="51"/>
      <c r="R286" s="51"/>
      <c r="S286" s="52">
        <f t="shared" si="26"/>
        <v>1.7102573808991238E-2</v>
      </c>
      <c r="T286" s="53">
        <f t="shared" si="27"/>
        <v>1710.2573808991237</v>
      </c>
      <c r="U286" s="5">
        <f t="shared" si="24"/>
        <v>2.8876338394465281E-2</v>
      </c>
      <c r="V286" s="6">
        <f t="shared" si="25"/>
        <v>6.7176408434048207E-2</v>
      </c>
      <c r="W286" s="52"/>
      <c r="X286" s="52" t="str">
        <f t="shared" si="28"/>
        <v>0</v>
      </c>
      <c r="Y286" s="6"/>
      <c r="Z286" s="61">
        <f t="shared" si="29"/>
        <v>9.1154362643226512E-4</v>
      </c>
    </row>
    <row r="287" spans="6:26" ht="15.6" x14ac:dyDescent="0.3">
      <c r="F287" s="51">
        <v>286</v>
      </c>
      <c r="G287" s="18">
        <f>Price!B287/Price!B286-1</f>
        <v>1.3947453778786922E-2</v>
      </c>
      <c r="H287" s="18">
        <f>Price!C287/Price!C286-1</f>
        <v>-8.7085256466079564E-4</v>
      </c>
      <c r="I287" s="18">
        <f>Price!D287/Price!D286-1</f>
        <v>5.0797401063202852E-3</v>
      </c>
      <c r="J287" s="18">
        <f>Price!E287/Price!E286-1</f>
        <v>-1.8690384119618431E-2</v>
      </c>
      <c r="K287" s="18">
        <f>Price!F287/Price!F286-1</f>
        <v>-1.9400563373717095E-3</v>
      </c>
      <c r="L287" s="18">
        <f>Price!G287/Price!G286-1</f>
        <v>8.1828442437923421E-3</v>
      </c>
      <c r="M287" s="18">
        <f>Price!H287/Price!H286-1</f>
        <v>4.2266519010705217E-2</v>
      </c>
      <c r="N287" s="18">
        <f>Price!I287/Price!I286-1</f>
        <v>-2.750625142077745E-2</v>
      </c>
      <c r="O287" s="18">
        <f>Price!J287/Price!J286-1</f>
        <v>8.5607276618511197E-3</v>
      </c>
      <c r="P287" s="18">
        <f>Price!K287/Price!K286-1</f>
        <v>-3.4199726402188713E-3</v>
      </c>
      <c r="Q287" s="51"/>
      <c r="R287" s="51"/>
      <c r="S287" s="52">
        <f t="shared" si="26"/>
        <v>2.560976771880863E-3</v>
      </c>
      <c r="T287" s="53">
        <f t="shared" si="27"/>
        <v>256.09767718808632</v>
      </c>
      <c r="U287" s="5">
        <f t="shared" si="24"/>
        <v>1.886677142168262E-2</v>
      </c>
      <c r="V287" s="6">
        <f t="shared" si="25"/>
        <v>4.3890673586845855E-2</v>
      </c>
      <c r="W287" s="52"/>
      <c r="X287" s="52" t="str">
        <f t="shared" si="28"/>
        <v>0</v>
      </c>
      <c r="Y287" s="6"/>
      <c r="Z287" s="61">
        <f t="shared" si="29"/>
        <v>9.2894327373606029E-4</v>
      </c>
    </row>
    <row r="288" spans="6:26" ht="15.6" x14ac:dyDescent="0.3">
      <c r="F288" s="51">
        <v>287</v>
      </c>
      <c r="G288" s="18">
        <f>Price!B288/Price!B287-1</f>
        <v>0</v>
      </c>
      <c r="H288" s="18">
        <f>Price!C288/Price!C287-1</f>
        <v>1.7432232197345243E-4</v>
      </c>
      <c r="I288" s="18">
        <f>Price!D288/Price!D287-1</f>
        <v>-1.7748001880583009E-2</v>
      </c>
      <c r="J288" s="18">
        <f>Price!E288/Price!E287-1</f>
        <v>6.1736503349534289E-3</v>
      </c>
      <c r="K288" s="18">
        <f>Price!F288/Price!F287-1</f>
        <v>5.9248795323139092E-3</v>
      </c>
      <c r="L288" s="18">
        <f>Price!G288/Price!G287-1</f>
        <v>-9.7956898964455252E-3</v>
      </c>
      <c r="M288" s="18">
        <f>Price!H288/Price!H287-1</f>
        <v>-0.14202231273242438</v>
      </c>
      <c r="N288" s="18">
        <f>Price!I288/Price!I287-1</f>
        <v>3.5063113604487661E-3</v>
      </c>
      <c r="O288" s="18">
        <f>Price!J288/Price!J287-1</f>
        <v>-1.5915119363395513E-3</v>
      </c>
      <c r="P288" s="18">
        <f>Price!K288/Price!K287-1</f>
        <v>6.5202470830474368E-3</v>
      </c>
      <c r="Q288" s="51"/>
      <c r="R288" s="51"/>
      <c r="S288" s="52">
        <f t="shared" si="26"/>
        <v>-1.4885810581305548E-2</v>
      </c>
      <c r="T288" s="53">
        <f t="shared" si="27"/>
        <v>-1488.5810581305548</v>
      </c>
      <c r="U288" s="5">
        <f t="shared" si="24"/>
        <v>4.5333333522510455E-2</v>
      </c>
      <c r="V288" s="6">
        <f t="shared" si="25"/>
        <v>0.10546110406327658</v>
      </c>
      <c r="W288" s="52"/>
      <c r="X288" s="52" t="str">
        <f t="shared" si="28"/>
        <v>0</v>
      </c>
      <c r="Y288" s="6"/>
      <c r="Z288" s="61">
        <f t="shared" si="29"/>
        <v>1.076087964401029E-3</v>
      </c>
    </row>
    <row r="289" spans="6:26" ht="15.6" x14ac:dyDescent="0.3">
      <c r="F289" s="51">
        <v>288</v>
      </c>
      <c r="G289" s="18">
        <f>Price!B289/Price!B288-1</f>
        <v>-3.0177010023459072E-2</v>
      </c>
      <c r="H289" s="18">
        <f>Price!C289/Price!C288-1</f>
        <v>-1.1328976034857829E-3</v>
      </c>
      <c r="I289" s="18">
        <f>Price!D289/Price!D288-1</f>
        <v>-1.2983127916716408E-2</v>
      </c>
      <c r="J289" s="18">
        <f>Price!E289/Price!E288-1</f>
        <v>2.519582245430807E-2</v>
      </c>
      <c r="K289" s="18">
        <f>Price!F289/Price!F288-1</f>
        <v>2.3385840250917944E-3</v>
      </c>
      <c r="L289" s="18">
        <f>Price!G289/Price!G288-1</f>
        <v>-2.0067834934991535E-2</v>
      </c>
      <c r="M289" s="18">
        <f>Price!H289/Price!H288-1</f>
        <v>-1.6099071207430371E-2</v>
      </c>
      <c r="N289" s="18">
        <f>Price!I289/Price!I288-1</f>
        <v>-4.6587467971126451E-4</v>
      </c>
      <c r="O289" s="18">
        <f>Price!J289/Price!J288-1</f>
        <v>-6.907545164718254E-3</v>
      </c>
      <c r="P289" s="18">
        <f>Price!K289/Price!K288-1</f>
        <v>2.0456870098872759E-3</v>
      </c>
      <c r="Q289" s="51"/>
      <c r="R289" s="51"/>
      <c r="S289" s="52">
        <f t="shared" si="26"/>
        <v>-5.8253268041225546E-3</v>
      </c>
      <c r="T289" s="53">
        <f t="shared" si="27"/>
        <v>-582.53268041225544</v>
      </c>
      <c r="U289" s="5">
        <f t="shared" si="24"/>
        <v>1.525875074820681E-2</v>
      </c>
      <c r="V289" s="6">
        <f t="shared" si="25"/>
        <v>3.5497162363610002E-2</v>
      </c>
      <c r="W289" s="52"/>
      <c r="X289" s="52" t="str">
        <f t="shared" si="28"/>
        <v>0</v>
      </c>
      <c r="Y289" s="6"/>
      <c r="Z289" s="61">
        <f t="shared" si="29"/>
        <v>1.1112225546695774E-3</v>
      </c>
    </row>
    <row r="290" spans="6:26" ht="15.6" x14ac:dyDescent="0.3">
      <c r="F290" s="51">
        <v>289</v>
      </c>
      <c r="G290" s="18">
        <f>Price!B290/Price!B289-1</f>
        <v>2.2210005497526053E-2</v>
      </c>
      <c r="H290" s="18">
        <f>Price!C290/Price!C289-1</f>
        <v>-9.0734601291223571E-3</v>
      </c>
      <c r="I290" s="18">
        <f>Price!D290/Price!D289-1</f>
        <v>3.06924491321654E-2</v>
      </c>
      <c r="J290" s="18">
        <f>Price!E290/Price!E289-1</f>
        <v>-0.11600662167324582</v>
      </c>
      <c r="K290" s="18">
        <f>Price!F290/Price!F289-1</f>
        <v>3.8760026515447521E-3</v>
      </c>
      <c r="L290" s="18">
        <f>Price!G290/Price!G289-1</f>
        <v>-2.3074704355350306E-3</v>
      </c>
      <c r="M290" s="18">
        <f>Price!H290/Price!H289-1</f>
        <v>-1.027900146842875E-2</v>
      </c>
      <c r="N290" s="18">
        <f>Price!I290/Price!I289-1</f>
        <v>1.8488308863512826E-2</v>
      </c>
      <c r="O290" s="18">
        <f>Price!J290/Price!J289-1</f>
        <v>4.4408774745853252E-2</v>
      </c>
      <c r="P290" s="18">
        <f>Price!K290/Price!K289-1</f>
        <v>6.8050357264382022E-4</v>
      </c>
      <c r="Q290" s="51"/>
      <c r="R290" s="51"/>
      <c r="S290" s="52">
        <f t="shared" si="26"/>
        <v>-1.7310509243085859E-3</v>
      </c>
      <c r="T290" s="53">
        <f t="shared" si="27"/>
        <v>-173.10509243085858</v>
      </c>
      <c r="U290" s="5">
        <f t="shared" si="24"/>
        <v>4.395153260807249E-2</v>
      </c>
      <c r="V290" s="6">
        <f t="shared" si="25"/>
        <v>0.10224655444362613</v>
      </c>
      <c r="W290" s="52"/>
      <c r="X290" s="52" t="str">
        <f t="shared" si="28"/>
        <v>0</v>
      </c>
      <c r="Y290" s="6"/>
      <c r="Z290" s="61">
        <f t="shared" si="29"/>
        <v>1.1113719931881594E-3</v>
      </c>
    </row>
    <row r="291" spans="6:26" ht="15.6" x14ac:dyDescent="0.3">
      <c r="F291" s="51">
        <v>290</v>
      </c>
      <c r="G291" s="18">
        <f>Price!B291/Price!B290-1</f>
        <v>-1.6887167903624878E-2</v>
      </c>
      <c r="H291" s="18">
        <f>Price!C291/Price!C290-1</f>
        <v>9.5087163232963068E-3</v>
      </c>
      <c r="I291" s="18">
        <f>Price!D291/Price!D290-1</f>
        <v>-3.4110958635561461E-3</v>
      </c>
      <c r="J291" s="18">
        <f>Price!E291/Price!E290-1</f>
        <v>-1.0803802938634366E-2</v>
      </c>
      <c r="K291" s="18">
        <f>Price!F291/Price!F290-1</f>
        <v>-1.1623481104273914E-2</v>
      </c>
      <c r="L291" s="18">
        <f>Price!G291/Price!G290-1</f>
        <v>2.3128071697022801E-3</v>
      </c>
      <c r="M291" s="18">
        <f>Price!H291/Price!H290-1</f>
        <v>-6.570580754557076E-3</v>
      </c>
      <c r="N291" s="18">
        <f>Price!I291/Price!I290-1</f>
        <v>4.5000381359163732E-3</v>
      </c>
      <c r="O291" s="18">
        <f>Price!J291/Price!J290-1</f>
        <v>-2.2540983606557208E-2</v>
      </c>
      <c r="P291" s="18">
        <f>Price!K291/Price!K290-1</f>
        <v>3.4002040122407262E-3</v>
      </c>
      <c r="Q291" s="51"/>
      <c r="R291" s="51"/>
      <c r="S291" s="52">
        <f t="shared" si="26"/>
        <v>-5.2115346530047903E-3</v>
      </c>
      <c r="T291" s="53">
        <f t="shared" si="27"/>
        <v>-521.15346530047907</v>
      </c>
      <c r="U291" s="5">
        <f t="shared" si="24"/>
        <v>1.0305788655966833E-2</v>
      </c>
      <c r="V291" s="6">
        <f t="shared" si="25"/>
        <v>2.3974849530122654E-2</v>
      </c>
      <c r="W291" s="52"/>
      <c r="X291" s="52" t="str">
        <f t="shared" si="28"/>
        <v>0</v>
      </c>
      <c r="Y291" s="6"/>
      <c r="Z291" s="61">
        <f t="shared" si="29"/>
        <v>1.1302630683464264E-3</v>
      </c>
    </row>
    <row r="292" spans="6:26" ht="15.6" x14ac:dyDescent="0.3">
      <c r="F292" s="51">
        <v>291</v>
      </c>
      <c r="G292" s="18">
        <f>Price!B292/Price!B291-1</f>
        <v>-8.0962800875272745E-3</v>
      </c>
      <c r="H292" s="18">
        <f>Price!C292/Price!C291-1</f>
        <v>3.000174428745872E-2</v>
      </c>
      <c r="I292" s="18">
        <f>Price!D292/Price!D291-1</f>
        <v>-3.619482256668638E-3</v>
      </c>
      <c r="J292" s="18">
        <f>Price!E292/Price!E291-1</f>
        <v>-2.4756079801951936E-3</v>
      </c>
      <c r="K292" s="18">
        <f>Price!F292/Price!F291-1</f>
        <v>-1.2661662295378573E-2</v>
      </c>
      <c r="L292" s="18">
        <f>Price!G292/Price!G291-1</f>
        <v>-7.2108451110469707E-3</v>
      </c>
      <c r="M292" s="18">
        <f>Price!H292/Price!H291-1</f>
        <v>-1.4934926392148329E-3</v>
      </c>
      <c r="N292" s="18">
        <f>Price!I292/Price!I291-1</f>
        <v>-2.1184510250569555E-2</v>
      </c>
      <c r="O292" s="18">
        <f>Price!J292/Price!J291-1</f>
        <v>-9.2767295597484312E-2</v>
      </c>
      <c r="P292" s="18">
        <f>Price!K292/Price!K291-1</f>
        <v>-2.7787190782785687E-2</v>
      </c>
      <c r="Q292" s="51"/>
      <c r="R292" s="51"/>
      <c r="S292" s="52">
        <f t="shared" si="26"/>
        <v>-1.4729462271341231E-2</v>
      </c>
      <c r="T292" s="53">
        <f t="shared" si="27"/>
        <v>-1472.9462271341231</v>
      </c>
      <c r="U292" s="5">
        <f t="shared" si="24"/>
        <v>3.1369730966831724E-2</v>
      </c>
      <c r="V292" s="6">
        <f t="shared" si="25"/>
        <v>7.2976906943922115E-2</v>
      </c>
      <c r="W292" s="52"/>
      <c r="X292" s="52" t="str">
        <f t="shared" si="28"/>
        <v>0</v>
      </c>
      <c r="Y292" s="6"/>
      <c r="Z292" s="61">
        <f t="shared" si="29"/>
        <v>1.2200141959319843E-3</v>
      </c>
    </row>
    <row r="293" spans="6:26" ht="15.6" x14ac:dyDescent="0.3">
      <c r="F293" s="51">
        <v>292</v>
      </c>
      <c r="G293" s="18">
        <f>Price!B293/Price!B292-1</f>
        <v>2.647253474520106E-3</v>
      </c>
      <c r="H293" s="18">
        <f>Price!C293/Price!C292-1</f>
        <v>1.3463166807790028E-2</v>
      </c>
      <c r="I293" s="18">
        <f>Price!D293/Price!D292-1</f>
        <v>-2.331595988312396E-2</v>
      </c>
      <c r="J293" s="18">
        <f>Price!E293/Price!E292-1</f>
        <v>3.6496350364962904E-3</v>
      </c>
      <c r="K293" s="18">
        <f>Price!F293/Price!F292-1</f>
        <v>1.197008512914155E-2</v>
      </c>
      <c r="L293" s="18">
        <f>Price!G293/Price!G292-1</f>
        <v>2.2370714700755245E-2</v>
      </c>
      <c r="M293" s="18">
        <f>Price!H293/Price!H292-1</f>
        <v>-3.0982905982905984E-2</v>
      </c>
      <c r="N293" s="18">
        <f>Price!I293/Price!I292-1</f>
        <v>-5.1198510588782442E-3</v>
      </c>
      <c r="O293" s="18">
        <f>Price!J293/Price!J292-1</f>
        <v>-1.7331022530329254E-2</v>
      </c>
      <c r="P293" s="18">
        <f>Price!K293/Price!K292-1</f>
        <v>2.5444405716277485E-2</v>
      </c>
      <c r="Q293" s="51"/>
      <c r="R293" s="51"/>
      <c r="S293" s="52">
        <f t="shared" si="26"/>
        <v>2.7955214097432626E-4</v>
      </c>
      <c r="T293" s="53">
        <f t="shared" si="27"/>
        <v>27.955214097432627</v>
      </c>
      <c r="U293" s="5">
        <f t="shared" si="24"/>
        <v>1.9212566532992748E-2</v>
      </c>
      <c r="V293" s="6">
        <f t="shared" si="25"/>
        <v>4.4695113308895883E-2</v>
      </c>
      <c r="W293" s="52"/>
      <c r="X293" s="52" t="str">
        <f t="shared" si="28"/>
        <v>0</v>
      </c>
      <c r="Y293" s="6"/>
      <c r="Z293" s="61">
        <f t="shared" si="29"/>
        <v>1.2446971179633892E-3</v>
      </c>
    </row>
    <row r="294" spans="6:26" ht="15.6" x14ac:dyDescent="0.3">
      <c r="F294" s="51">
        <v>293</v>
      </c>
      <c r="G294" s="18">
        <f>Price!B294/Price!B293-1</f>
        <v>2.1122112211221067E-2</v>
      </c>
      <c r="H294" s="18">
        <f>Price!C294/Price!C293-1</f>
        <v>2.2391177207786717E-2</v>
      </c>
      <c r="I294" s="18">
        <f>Price!D294/Price!D293-1</f>
        <v>3.0522932627194965E-3</v>
      </c>
      <c r="J294" s="18">
        <f>Price!E294/Price!E293-1</f>
        <v>1.061818181818186E-2</v>
      </c>
      <c r="K294" s="18">
        <f>Price!F294/Price!F293-1</f>
        <v>3.3140814884460301E-3</v>
      </c>
      <c r="L294" s="18">
        <f>Price!G294/Price!G293-1</f>
        <v>4.2625745950555238E-3</v>
      </c>
      <c r="M294" s="18">
        <f>Price!H294/Price!H293-1</f>
        <v>4.5424476295479632E-2</v>
      </c>
      <c r="N294" s="18">
        <f>Price!I294/Price!I293-1</f>
        <v>9.3567251461987855E-3</v>
      </c>
      <c r="O294" s="18">
        <f>Price!J294/Price!J293-1</f>
        <v>-3.5273368606701938E-3</v>
      </c>
      <c r="P294" s="18">
        <f>Price!K294/Price!K293-1</f>
        <v>4.7586675730797445E-3</v>
      </c>
      <c r="Q294" s="51"/>
      <c r="R294" s="51"/>
      <c r="S294" s="52">
        <f t="shared" si="26"/>
        <v>1.2077295273749867E-2</v>
      </c>
      <c r="T294" s="53">
        <f t="shared" si="27"/>
        <v>1207.7295273749867</v>
      </c>
      <c r="U294" s="5">
        <f t="shared" si="24"/>
        <v>1.4244418641373656E-2</v>
      </c>
      <c r="V294" s="6">
        <f t="shared" si="25"/>
        <v>3.3137473023307322E-2</v>
      </c>
      <c r="W294" s="52"/>
      <c r="X294" s="52" t="str">
        <f t="shared" si="28"/>
        <v>0</v>
      </c>
      <c r="Y294" s="6"/>
      <c r="Z294" s="61">
        <f t="shared" si="29"/>
        <v>1.3429536426225908E-3</v>
      </c>
    </row>
    <row r="295" spans="6:26" ht="15.6" x14ac:dyDescent="0.3">
      <c r="F295" s="51">
        <v>294</v>
      </c>
      <c r="G295" s="18">
        <f>Price!B295/Price!B294-1</f>
        <v>-3.2320620555914559E-3</v>
      </c>
      <c r="H295" s="18">
        <f>Price!C295/Price!C294-1</f>
        <v>1.3647135735882943E-2</v>
      </c>
      <c r="I295" s="18">
        <f>Price!D295/Price!D294-1</f>
        <v>4.4738220950384378E-3</v>
      </c>
      <c r="J295" s="18">
        <f>Price!E295/Price!E294-1</f>
        <v>-1.4392630972941411E-3</v>
      </c>
      <c r="K295" s="18">
        <f>Price!F295/Price!F294-1</f>
        <v>-8.8646238646383768E-3</v>
      </c>
      <c r="L295" s="18">
        <f>Price!G295/Price!G294-1</f>
        <v>1.9807583474817925E-3</v>
      </c>
      <c r="M295" s="18">
        <f>Price!H295/Price!H294-1</f>
        <v>2.235815228854654E-2</v>
      </c>
      <c r="N295" s="18">
        <f>Price!I295/Price!I294-1</f>
        <v>-1.127848590189251E-2</v>
      </c>
      <c r="O295" s="18">
        <f>Price!J295/Price!J294-1</f>
        <v>-7.6696165191740828E-3</v>
      </c>
      <c r="P295" s="18">
        <f>Price!K295/Price!K294-1</f>
        <v>-2.6387009472259804E-2</v>
      </c>
      <c r="Q295" s="51"/>
      <c r="R295" s="51"/>
      <c r="S295" s="52">
        <f t="shared" si="26"/>
        <v>-1.6411192443900658E-3</v>
      </c>
      <c r="T295" s="53">
        <f t="shared" si="27"/>
        <v>-164.11192443900657</v>
      </c>
      <c r="U295" s="5">
        <f t="shared" si="24"/>
        <v>1.3566862578081765E-2</v>
      </c>
      <c r="V295" s="6">
        <f t="shared" si="25"/>
        <v>3.1561241915924756E-2</v>
      </c>
      <c r="W295" s="52"/>
      <c r="X295" s="52" t="str">
        <f t="shared" si="28"/>
        <v>0</v>
      </c>
      <c r="Y295" s="6"/>
      <c r="Z295" s="61">
        <f t="shared" si="29"/>
        <v>1.3622625203955963E-3</v>
      </c>
    </row>
    <row r="296" spans="6:26" ht="15.6" x14ac:dyDescent="0.3">
      <c r="F296" s="51">
        <v>295</v>
      </c>
      <c r="G296" s="18">
        <f>Price!B296/Price!B295-1</f>
        <v>-2.3994811932555149E-2</v>
      </c>
      <c r="H296" s="18">
        <f>Price!C296/Price!C295-1</f>
        <v>-6.6913898742342326E-3</v>
      </c>
      <c r="I296" s="18">
        <f>Price!D296/Price!D295-1</f>
        <v>-1.1636305272450076E-2</v>
      </c>
      <c r="J296" s="18">
        <f>Price!E296/Price!E295-1</f>
        <v>-6.774286537907126E-3</v>
      </c>
      <c r="K296" s="18">
        <f>Price!F296/Price!F295-1</f>
        <v>-1.930310335411245E-2</v>
      </c>
      <c r="L296" s="18">
        <f>Price!G296/Price!G295-1</f>
        <v>-2.9652640497034755E-2</v>
      </c>
      <c r="M296" s="18">
        <f>Price!H296/Price!H295-1</f>
        <v>1.155353827109562E-2</v>
      </c>
      <c r="N296" s="18">
        <f>Price!I296/Price!I295-1</f>
        <v>-2.0626611454019894E-2</v>
      </c>
      <c r="O296" s="18">
        <f>Price!J296/Price!J295-1</f>
        <v>3.2104637336504149E-2</v>
      </c>
      <c r="P296" s="18">
        <f>Price!K296/Price!K295-1</f>
        <v>2.4322446143154597E-3</v>
      </c>
      <c r="Q296" s="51"/>
      <c r="R296" s="51"/>
      <c r="S296" s="52">
        <f t="shared" si="26"/>
        <v>-7.2588728700398453E-3</v>
      </c>
      <c r="T296" s="53">
        <f t="shared" si="27"/>
        <v>-725.88728700398451</v>
      </c>
      <c r="U296" s="5">
        <f t="shared" si="24"/>
        <v>1.8626032230188064E-2</v>
      </c>
      <c r="V296" s="6">
        <f t="shared" si="25"/>
        <v>4.3330630480514179E-2</v>
      </c>
      <c r="W296" s="52"/>
      <c r="X296" s="52" t="str">
        <f t="shared" si="28"/>
        <v>0</v>
      </c>
      <c r="Y296" s="6"/>
      <c r="Z296" s="61">
        <f t="shared" si="29"/>
        <v>1.4160183729583387E-3</v>
      </c>
    </row>
    <row r="297" spans="6:26" ht="15.6" x14ac:dyDescent="0.3">
      <c r="F297" s="51">
        <v>296</v>
      </c>
      <c r="G297" s="18">
        <f>Price!B297/Price!B296-1</f>
        <v>-2.2148394241428004E-4</v>
      </c>
      <c r="H297" s="18">
        <f>Price!C297/Price!C296-1</f>
        <v>8.1162243324395256E-4</v>
      </c>
      <c r="I297" s="18">
        <f>Price!D297/Price!D296-1</f>
        <v>-1.4127963624553264E-2</v>
      </c>
      <c r="J297" s="18">
        <f>Price!E297/Price!E296-1</f>
        <v>-4.6582498911623915E-2</v>
      </c>
      <c r="K297" s="18">
        <f>Price!F297/Price!F296-1</f>
        <v>1.2365528618863308E-2</v>
      </c>
      <c r="L297" s="18">
        <f>Price!G297/Price!G296-1</f>
        <v>-4.6565774155995499E-3</v>
      </c>
      <c r="M297" s="18">
        <f>Price!H297/Price!H296-1</f>
        <v>-3.4876606159494283E-2</v>
      </c>
      <c r="N297" s="18">
        <f>Price!I297/Price!I296-1</f>
        <v>5.5843637814121383E-3</v>
      </c>
      <c r="O297" s="18">
        <f>Price!J297/Price!J296-1</f>
        <v>-2.1313364055299489E-2</v>
      </c>
      <c r="P297" s="18">
        <f>Price!K297/Price!K296-1</f>
        <v>7.6256499133449118E-3</v>
      </c>
      <c r="Q297" s="51"/>
      <c r="R297" s="51"/>
      <c r="S297" s="52">
        <f t="shared" si="26"/>
        <v>-9.5391329362120476E-3</v>
      </c>
      <c r="T297" s="53">
        <f t="shared" si="27"/>
        <v>-953.91329362120473</v>
      </c>
      <c r="U297" s="5">
        <f t="shared" si="24"/>
        <v>1.9421776399602565E-2</v>
      </c>
      <c r="V297" s="6">
        <f t="shared" si="25"/>
        <v>4.5181808237312E-2</v>
      </c>
      <c r="W297" s="52"/>
      <c r="X297" s="52" t="str">
        <f t="shared" si="28"/>
        <v>0</v>
      </c>
      <c r="Y297" s="6"/>
      <c r="Z297" s="61">
        <f t="shared" si="29"/>
        <v>1.537002591158354E-3</v>
      </c>
    </row>
    <row r="298" spans="6:26" ht="15.6" x14ac:dyDescent="0.3">
      <c r="F298" s="51">
        <v>297</v>
      </c>
      <c r="G298" s="18">
        <f>Price!B298/Price!B297-1</f>
        <v>-5.3167922020380676E-3</v>
      </c>
      <c r="H298" s="18">
        <f>Price!C298/Price!C297-1</f>
        <v>-2.2706998621360164E-3</v>
      </c>
      <c r="I298" s="18">
        <f>Price!D298/Price!D297-1</f>
        <v>1.743946631526927E-2</v>
      </c>
      <c r="J298" s="18">
        <f>Price!E298/Price!E297-1</f>
        <v>-6.0882800608819121E-4</v>
      </c>
      <c r="K298" s="18">
        <f>Price!F298/Price!F297-1</f>
        <v>-2.5316231075673823E-3</v>
      </c>
      <c r="L298" s="18">
        <f>Price!G298/Price!G297-1</f>
        <v>1.1403508771929749E-2</v>
      </c>
      <c r="M298" s="18">
        <f>Price!H298/Price!H297-1</f>
        <v>-6.3398140321224705E-4</v>
      </c>
      <c r="N298" s="18">
        <f>Price!I298/Price!I297-1</f>
        <v>-3.6493454978182571E-3</v>
      </c>
      <c r="O298" s="18">
        <f>Price!J298/Price!J297-1</f>
        <v>-1.8834608593290225E-2</v>
      </c>
      <c r="P298" s="18">
        <f>Price!K298/Price!K297-1</f>
        <v>8.2559339525285491E-3</v>
      </c>
      <c r="Q298" s="51"/>
      <c r="R298" s="51"/>
      <c r="S298" s="52">
        <f t="shared" si="26"/>
        <v>3.2530303675771811E-4</v>
      </c>
      <c r="T298" s="53">
        <f t="shared" si="27"/>
        <v>32.530303675771812</v>
      </c>
      <c r="U298" s="5">
        <f t="shared" si="24"/>
        <v>1.0055089935903646E-2</v>
      </c>
      <c r="V298" s="6">
        <f t="shared" si="25"/>
        <v>2.3391637095678902E-2</v>
      </c>
      <c r="W298" s="52"/>
      <c r="X298" s="52" t="str">
        <f t="shared" si="28"/>
        <v>0</v>
      </c>
      <c r="Y298" s="6"/>
      <c r="Z298" s="61">
        <f t="shared" si="29"/>
        <v>1.5622772408357076E-3</v>
      </c>
    </row>
    <row r="299" spans="6:26" ht="15.6" x14ac:dyDescent="0.3">
      <c r="F299" s="51">
        <v>298</v>
      </c>
      <c r="G299" s="18">
        <f>Price!B299/Price!B298-1</f>
        <v>1.1135857461024301E-3</v>
      </c>
      <c r="H299" s="18">
        <f>Price!C299/Price!C298-1</f>
        <v>-9.0221897098268222E-3</v>
      </c>
      <c r="I299" s="18">
        <f>Price!D299/Price!D298-1</f>
        <v>-1.6594151573408045E-3</v>
      </c>
      <c r="J299" s="18">
        <f>Price!E299/Price!E298-1</f>
        <v>2.5890953396283667E-3</v>
      </c>
      <c r="K299" s="18">
        <f>Price!F299/Price!F298-1</f>
        <v>3.202210711394704E-3</v>
      </c>
      <c r="L299" s="18">
        <f>Price!G299/Price!G298-1</f>
        <v>2.8910089621292379E-4</v>
      </c>
      <c r="M299" s="18">
        <f>Price!H299/Price!H298-1</f>
        <v>-3.3833791499259247E-3</v>
      </c>
      <c r="N299" s="18">
        <f>Price!I299/Price!I298-1</f>
        <v>-7.8031690421213051E-3</v>
      </c>
      <c r="O299" s="18">
        <f>Price!J299/Price!J298-1</f>
        <v>-8.3983203359326852E-3</v>
      </c>
      <c r="P299" s="18">
        <f>Price!K299/Price!K298-1</f>
        <v>-1.2964858410098978E-2</v>
      </c>
      <c r="Q299" s="51"/>
      <c r="R299" s="51"/>
      <c r="S299" s="52">
        <f t="shared" si="26"/>
        <v>-3.6037339111908095E-3</v>
      </c>
      <c r="T299" s="53">
        <f t="shared" si="27"/>
        <v>-360.37339111908096</v>
      </c>
      <c r="U299" s="5">
        <f t="shared" si="24"/>
        <v>5.6127023110159081E-3</v>
      </c>
      <c r="V299" s="6">
        <f t="shared" si="25"/>
        <v>1.3057098088855973E-2</v>
      </c>
      <c r="W299" s="52"/>
      <c r="X299" s="52" t="str">
        <f t="shared" si="28"/>
        <v>0</v>
      </c>
      <c r="Y299" s="6"/>
      <c r="Z299" s="61">
        <f t="shared" si="29"/>
        <v>1.58473205670433E-3</v>
      </c>
    </row>
    <row r="300" spans="6:26" ht="15.6" x14ac:dyDescent="0.3">
      <c r="F300" s="51">
        <v>299</v>
      </c>
      <c r="G300" s="18">
        <f>Price!B300/Price!B299-1</f>
        <v>-3.6818687430478336E-2</v>
      </c>
      <c r="H300" s="18">
        <f>Price!C300/Price!C299-1</f>
        <v>1.3205380577427706E-2</v>
      </c>
      <c r="I300" s="18">
        <f>Price!D300/Price!D299-1</f>
        <v>-1.9642024608274467E-2</v>
      </c>
      <c r="J300" s="18">
        <f>Price!E300/Price!E299-1</f>
        <v>2.0507367461643611E-2</v>
      </c>
      <c r="K300" s="18">
        <f>Price!F300/Price!F299-1</f>
        <v>-1.2945289894692458E-3</v>
      </c>
      <c r="L300" s="18">
        <f>Price!G300/Price!G299-1</f>
        <v>-1.1560693641618491E-2</v>
      </c>
      <c r="M300" s="18">
        <f>Price!H300/Price!H299-1</f>
        <v>-5.8985784001697406E-2</v>
      </c>
      <c r="N300" s="18">
        <f>Price!I300/Price!I299-1</f>
        <v>5.7780274456304959E-3</v>
      </c>
      <c r="O300" s="18">
        <f>Price!J300/Price!J299-1</f>
        <v>-1.6333938294010975E-2</v>
      </c>
      <c r="P300" s="18">
        <f>Price!K300/Price!K299-1</f>
        <v>2.4196335983408535E-3</v>
      </c>
      <c r="Q300" s="51"/>
      <c r="R300" s="51"/>
      <c r="S300" s="52">
        <f t="shared" si="26"/>
        <v>-1.0272524788250626E-2</v>
      </c>
      <c r="T300" s="53">
        <f t="shared" si="27"/>
        <v>-1027.2524788250626</v>
      </c>
      <c r="U300" s="5">
        <f t="shared" si="24"/>
        <v>2.404116225038665E-2</v>
      </c>
      <c r="V300" s="6">
        <f t="shared" si="25"/>
        <v>5.5928106690657897E-2</v>
      </c>
      <c r="W300" s="52"/>
      <c r="X300" s="52" t="str">
        <f t="shared" si="28"/>
        <v>0</v>
      </c>
      <c r="Y300" s="6"/>
      <c r="Z300" s="61">
        <f t="shared" si="29"/>
        <v>1.6633419105549275E-3</v>
      </c>
    </row>
    <row r="301" spans="6:26" ht="15.6" x14ac:dyDescent="0.3">
      <c r="F301" s="51">
        <v>300</v>
      </c>
      <c r="G301" s="18">
        <f>Price!B301/Price!B300-1</f>
        <v>3.5800900796858492E-3</v>
      </c>
      <c r="H301" s="18">
        <f>Price!C301/Price!C300-1</f>
        <v>-4.1285517688010032E-3</v>
      </c>
      <c r="I301" s="18">
        <f>Price!D301/Price!D300-1</f>
        <v>-7.8570837813229932E-4</v>
      </c>
      <c r="J301" s="18">
        <f>Price!E301/Price!E300-1</f>
        <v>-1.9350997320631169E-2</v>
      </c>
      <c r="K301" s="18">
        <f>Price!F301/Price!F300-1</f>
        <v>-7.7920386849713585E-3</v>
      </c>
      <c r="L301" s="18">
        <f>Price!G301/Price!G300-1</f>
        <v>-2.6315789473683182E-3</v>
      </c>
      <c r="M301" s="18">
        <f>Price!H301/Price!H300-1</f>
        <v>-4.9605411499435981E-3</v>
      </c>
      <c r="N301" s="18">
        <f>Price!I301/Price!I300-1</f>
        <v>1.4521662810181191E-2</v>
      </c>
      <c r="O301" s="18">
        <f>Price!J301/Price!J300-1</f>
        <v>-1.2300123001230068E-2</v>
      </c>
      <c r="P301" s="18">
        <f>Price!K301/Price!K300-1</f>
        <v>-6.8965517241370566E-4</v>
      </c>
      <c r="Q301" s="51"/>
      <c r="R301" s="51"/>
      <c r="S301" s="52">
        <f t="shared" si="26"/>
        <v>-3.4537441533624481E-3</v>
      </c>
      <c r="T301" s="53">
        <f t="shared" si="27"/>
        <v>-345.37441533624479</v>
      </c>
      <c r="U301" s="5">
        <f t="shared" si="24"/>
        <v>9.0710303033304605E-3</v>
      </c>
      <c r="V301" s="6">
        <f t="shared" si="25"/>
        <v>2.1102372061512858E-2</v>
      </c>
      <c r="W301" s="52"/>
      <c r="X301" s="52" t="str">
        <f t="shared" si="28"/>
        <v>0</v>
      </c>
      <c r="Y301" s="6"/>
      <c r="Z301" s="61">
        <f t="shared" si="29"/>
        <v>1.748856587836356E-3</v>
      </c>
    </row>
    <row r="302" spans="6:26" ht="15.6" x14ac:dyDescent="0.3">
      <c r="F302" s="51">
        <v>301</v>
      </c>
      <c r="G302" s="18">
        <f>Price!B302/Price!B301-1</f>
        <v>1.6225546605293406E-2</v>
      </c>
      <c r="H302" s="18">
        <f>Price!C302/Price!C301-1</f>
        <v>-8.2100471468055103E-3</v>
      </c>
      <c r="I302" s="18">
        <f>Price!D302/Price!D301-1</f>
        <v>1.4278028390513064E-3</v>
      </c>
      <c r="J302" s="18">
        <f>Price!E302/Price!E301-1</f>
        <v>-2.4286581663629514E-3</v>
      </c>
      <c r="K302" s="18">
        <f>Price!F302/Price!F301-1</f>
        <v>2.8206611866044673E-2</v>
      </c>
      <c r="L302" s="18">
        <f>Price!G302/Price!G301-1</f>
        <v>-1.9642333626502584E-2</v>
      </c>
      <c r="M302" s="18">
        <f>Price!H302/Price!H301-1</f>
        <v>1.291638341264445E-2</v>
      </c>
      <c r="N302" s="18">
        <f>Price!I302/Price!I301-1</f>
        <v>-1.1797090051120729E-2</v>
      </c>
      <c r="O302" s="18">
        <f>Price!J302/Price!J301-1</f>
        <v>-3.3623910336239127E-2</v>
      </c>
      <c r="P302" s="18">
        <f>Price!K302/Price!K301-1</f>
        <v>1.0351966873707319E-3</v>
      </c>
      <c r="Q302" s="51"/>
      <c r="R302" s="51"/>
      <c r="S302" s="52">
        <f t="shared" si="26"/>
        <v>-1.5890497916626334E-3</v>
      </c>
      <c r="T302" s="53">
        <f t="shared" si="27"/>
        <v>-158.90497916626333</v>
      </c>
      <c r="U302" s="5">
        <f t="shared" si="24"/>
        <v>1.80506600116325E-2</v>
      </c>
      <c r="V302" s="6">
        <f t="shared" si="25"/>
        <v>4.1992114543095288E-2</v>
      </c>
      <c r="W302" s="52"/>
      <c r="X302" s="52" t="str">
        <f t="shared" si="28"/>
        <v>0</v>
      </c>
      <c r="Y302" s="6"/>
      <c r="Z302" s="61">
        <f t="shared" si="29"/>
        <v>1.7696134883654845E-3</v>
      </c>
    </row>
    <row r="303" spans="6:26" ht="15.6" x14ac:dyDescent="0.3">
      <c r="F303" s="51">
        <v>302</v>
      </c>
      <c r="G303" s="18">
        <f>Price!B303/Price!B302-1</f>
        <v>-5.3221605707168829E-3</v>
      </c>
      <c r="H303" s="18">
        <f>Price!C303/Price!C302-1</f>
        <v>-1.4097205147118985E-2</v>
      </c>
      <c r="I303" s="18">
        <f>Price!D303/Price!D302-1</f>
        <v>1.6530633329889799E-3</v>
      </c>
      <c r="J303" s="18">
        <f>Price!E303/Price!E302-1</f>
        <v>-1.0346926354230179E-2</v>
      </c>
      <c r="K303" s="18">
        <f>Price!F303/Price!F302-1</f>
        <v>1.9493347025090202E-3</v>
      </c>
      <c r="L303" s="18">
        <f>Price!G303/Price!G302-1</f>
        <v>-2.6913875598085779E-3</v>
      </c>
      <c r="M303" s="18">
        <f>Price!H303/Price!H302-1</f>
        <v>-1.3422818791947178E-3</v>
      </c>
      <c r="N303" s="18">
        <f>Price!I303/Price!I302-1</f>
        <v>-1.2574612017508868E-2</v>
      </c>
      <c r="O303" s="18">
        <f>Price!J303/Price!J302-1</f>
        <v>6.4432989690743625E-4</v>
      </c>
      <c r="P303" s="18">
        <f>Price!K303/Price!K302-1</f>
        <v>7.9283005860046885E-3</v>
      </c>
      <c r="Q303" s="51"/>
      <c r="R303" s="51"/>
      <c r="S303" s="52">
        <f t="shared" si="26"/>
        <v>-3.4199545010168086E-3</v>
      </c>
      <c r="T303" s="53">
        <f t="shared" si="27"/>
        <v>-341.99545010168083</v>
      </c>
      <c r="U303" s="5">
        <f t="shared" si="24"/>
        <v>7.1034136831418203E-3</v>
      </c>
      <c r="V303" s="6">
        <f t="shared" si="25"/>
        <v>1.6525011320209591E-2</v>
      </c>
      <c r="W303" s="52"/>
      <c r="X303" s="52" t="str">
        <f t="shared" si="28"/>
        <v>0</v>
      </c>
      <c r="Y303" s="6"/>
      <c r="Z303" s="61">
        <f t="shared" si="29"/>
        <v>1.9338198491237301E-3</v>
      </c>
    </row>
    <row r="304" spans="6:26" ht="15.6" x14ac:dyDescent="0.3">
      <c r="F304" s="51">
        <v>303</v>
      </c>
      <c r="G304" s="18">
        <f>Price!B304/Price!B303-1</f>
        <v>1.2067395264116598E-2</v>
      </c>
      <c r="H304" s="18">
        <f>Price!C304/Price!C303-1</f>
        <v>-1.5130102252888911E-2</v>
      </c>
      <c r="I304" s="18">
        <f>Price!D304/Price!D303-1</f>
        <v>-2.8261990716863528E-3</v>
      </c>
      <c r="J304" s="18">
        <f>Price!E304/Price!E303-1</f>
        <v>7.0725707257073278E-3</v>
      </c>
      <c r="K304" s="18">
        <f>Price!F304/Price!F303-1</f>
        <v>7.7213705649887832E-3</v>
      </c>
      <c r="L304" s="18">
        <f>Price!G304/Price!G303-1</f>
        <v>8.9955022488763525E-4</v>
      </c>
      <c r="M304" s="18">
        <f>Price!H304/Price!H303-1</f>
        <v>3.5842293906811484E-3</v>
      </c>
      <c r="N304" s="18">
        <f>Price!I304/Price!I303-1</f>
        <v>5.6419763037007797E-4</v>
      </c>
      <c r="O304" s="18">
        <f>Price!J304/Price!J303-1</f>
        <v>1.3522215067611087E-2</v>
      </c>
      <c r="P304" s="18">
        <f>Price!K304/Price!K303-1</f>
        <v>-1.1627906976744096E-2</v>
      </c>
      <c r="Q304" s="51"/>
      <c r="R304" s="51"/>
      <c r="S304" s="52">
        <f t="shared" si="26"/>
        <v>1.58473205670433E-3</v>
      </c>
      <c r="T304" s="53">
        <f t="shared" si="27"/>
        <v>158.473205670433</v>
      </c>
      <c r="U304" s="5">
        <f t="shared" si="24"/>
        <v>9.4227220523666923E-3</v>
      </c>
      <c r="V304" s="6">
        <f t="shared" si="25"/>
        <v>2.1920529414201001E-2</v>
      </c>
      <c r="W304" s="52"/>
      <c r="X304" s="52" t="str">
        <f t="shared" si="28"/>
        <v>0</v>
      </c>
      <c r="Y304" s="6"/>
      <c r="Z304" s="61">
        <f t="shared" si="29"/>
        <v>2.0914986740088624E-3</v>
      </c>
    </row>
    <row r="305" spans="6:26" ht="15.6" x14ac:dyDescent="0.3">
      <c r="F305" s="51">
        <v>304</v>
      </c>
      <c r="G305" s="18">
        <f>Price!B305/Price!B304-1</f>
        <v>5.8492688413949168E-3</v>
      </c>
      <c r="H305" s="18">
        <f>Price!C305/Price!C304-1</f>
        <v>1.4771672153287785E-2</v>
      </c>
      <c r="I305" s="18">
        <f>Price!D305/Price!D304-1</f>
        <v>-3.4548388431461241E-3</v>
      </c>
      <c r="J305" s="18">
        <f>Price!E305/Price!E304-1</f>
        <v>-7.0229007633587637E-3</v>
      </c>
      <c r="K305" s="18">
        <f>Price!F305/Price!F304-1</f>
        <v>-1.4709600312579063E-3</v>
      </c>
      <c r="L305" s="18">
        <f>Price!G305/Price!G304-1</f>
        <v>-2.9958058717795E-3</v>
      </c>
      <c r="M305" s="18">
        <f>Price!H305/Price!H304-1</f>
        <v>2.5223214285714279E-2</v>
      </c>
      <c r="N305" s="18">
        <f>Price!I305/Price!I304-1</f>
        <v>3.2221685194122607E-4</v>
      </c>
      <c r="O305" s="18">
        <f>Price!J305/Price!J304-1</f>
        <v>1.842439644218552E-2</v>
      </c>
      <c r="P305" s="18">
        <f>Price!K305/Price!K304-1</f>
        <v>7.2664359861591699E-3</v>
      </c>
      <c r="Q305" s="51"/>
      <c r="R305" s="51"/>
      <c r="S305" s="52">
        <f t="shared" si="26"/>
        <v>5.6912699051140606E-3</v>
      </c>
      <c r="T305" s="53">
        <f t="shared" si="27"/>
        <v>569.12699051140601</v>
      </c>
      <c r="U305" s="5">
        <f t="shared" si="24"/>
        <v>1.0695171155744941E-2</v>
      </c>
      <c r="V305" s="6">
        <f t="shared" si="25"/>
        <v>2.4880688680670164E-2</v>
      </c>
      <c r="W305" s="52"/>
      <c r="X305" s="52" t="str">
        <f t="shared" si="28"/>
        <v>0</v>
      </c>
      <c r="Y305" s="6"/>
      <c r="Z305" s="61">
        <f t="shared" si="29"/>
        <v>2.1568299581921193E-3</v>
      </c>
    </row>
    <row r="306" spans="6:26" ht="15.6" x14ac:dyDescent="0.3">
      <c r="F306" s="51">
        <v>305</v>
      </c>
      <c r="G306" s="18">
        <f>Price!B306/Price!B305-1</f>
        <v>-3.3549541489608092E-4</v>
      </c>
      <c r="H306" s="18">
        <f>Price!C306/Price!C305-1</f>
        <v>-2.7782398935285335E-2</v>
      </c>
      <c r="I306" s="18">
        <f>Price!D306/Price!D305-1</f>
        <v>-1.3472836353822903E-2</v>
      </c>
      <c r="J306" s="18">
        <f>Price!E306/Price!E305-1</f>
        <v>-2.6137761377612589E-3</v>
      </c>
      <c r="K306" s="18">
        <f>Price!F306/Price!F305-1</f>
        <v>6.571527218321993E-3</v>
      </c>
      <c r="L306" s="18">
        <f>Price!G306/Price!G305-1</f>
        <v>1.7127403846153744E-2</v>
      </c>
      <c r="M306" s="18">
        <f>Price!H306/Price!H305-1</f>
        <v>-5.9438275636838678E-2</v>
      </c>
      <c r="N306" s="18">
        <f>Price!I306/Price!I305-1</f>
        <v>-3.5432436785310939E-3</v>
      </c>
      <c r="O306" s="18">
        <f>Price!J306/Price!J305-1</f>
        <v>2.9943855271366004E-2</v>
      </c>
      <c r="P306" s="18">
        <f>Price!K306/Price!K305-1</f>
        <v>-1.0305736860185544E-3</v>
      </c>
      <c r="Q306" s="51"/>
      <c r="R306" s="51"/>
      <c r="S306" s="52">
        <f t="shared" si="26"/>
        <v>-5.4573813507312165E-3</v>
      </c>
      <c r="T306" s="53">
        <f t="shared" si="27"/>
        <v>-545.73813507312161</v>
      </c>
      <c r="U306" s="5">
        <f t="shared" si="24"/>
        <v>2.4590390965186136E-2</v>
      </c>
      <c r="V306" s="6">
        <f t="shared" si="25"/>
        <v>5.7205803743693863E-2</v>
      </c>
      <c r="W306" s="52"/>
      <c r="X306" s="52" t="str">
        <f t="shared" si="28"/>
        <v>0</v>
      </c>
      <c r="Y306" s="6"/>
      <c r="Z306" s="61">
        <f t="shared" si="29"/>
        <v>2.4190271556282505E-3</v>
      </c>
    </row>
    <row r="307" spans="6:26" ht="15.6" x14ac:dyDescent="0.3">
      <c r="F307" s="51">
        <v>306</v>
      </c>
      <c r="G307" s="18">
        <f>Price!B307/Price!B306-1</f>
        <v>-2.6289294104485994E-2</v>
      </c>
      <c r="H307" s="18">
        <f>Price!C307/Price!C306-1</f>
        <v>2.1389459274470113E-3</v>
      </c>
      <c r="I307" s="18">
        <f>Price!D307/Price!D306-1</f>
        <v>-5.9130507975252433E-3</v>
      </c>
      <c r="J307" s="18">
        <f>Price!E307/Price!E306-1</f>
        <v>-7.70772313858481E-3</v>
      </c>
      <c r="K307" s="18">
        <f>Price!F307/Price!F306-1</f>
        <v>-4.9536364779730446E-2</v>
      </c>
      <c r="L307" s="18">
        <f>Price!G307/Price!G306-1</f>
        <v>-8.5672082717872522E-3</v>
      </c>
      <c r="M307" s="18">
        <f>Price!H307/Price!H306-1</f>
        <v>-7.9166666666666607E-2</v>
      </c>
      <c r="N307" s="18">
        <f>Price!I307/Price!I306-1</f>
        <v>-4.8488766769031466E-3</v>
      </c>
      <c r="O307" s="18">
        <f>Price!J307/Price!J306-1</f>
        <v>-4.2398546335553622E-3</v>
      </c>
      <c r="P307" s="18">
        <f>Price!K307/Price!K306-1</f>
        <v>-1.6850068775790983E-2</v>
      </c>
      <c r="Q307" s="51"/>
      <c r="R307" s="51"/>
      <c r="S307" s="52">
        <f t="shared" si="26"/>
        <v>-2.0098016191758283E-2</v>
      </c>
      <c r="T307" s="53">
        <f t="shared" si="27"/>
        <v>-2009.8016191758284</v>
      </c>
      <c r="U307" s="5">
        <f t="shared" si="24"/>
        <v>2.5540371279451968E-2</v>
      </c>
      <c r="V307" s="6">
        <f t="shared" si="25"/>
        <v>5.9415788428166832E-2</v>
      </c>
      <c r="W307" s="52"/>
      <c r="X307" s="52" t="str">
        <f t="shared" si="28"/>
        <v>0</v>
      </c>
      <c r="Y307" s="6"/>
      <c r="Z307" s="61">
        <f t="shared" si="29"/>
        <v>2.560976771880863E-3</v>
      </c>
    </row>
    <row r="308" spans="6:26" ht="15.6" x14ac:dyDescent="0.3">
      <c r="F308" s="51">
        <v>307</v>
      </c>
      <c r="G308" s="18">
        <f>Price!B308/Price!B307-1</f>
        <v>-2.3782169117646967E-2</v>
      </c>
      <c r="H308" s="18">
        <f>Price!C308/Price!C307-1</f>
        <v>6.1470161359173936E-3</v>
      </c>
      <c r="I308" s="18">
        <f>Price!D308/Price!D307-1</f>
        <v>1.0943883491035367E-2</v>
      </c>
      <c r="J308" s="18">
        <f>Price!E308/Price!E307-1</f>
        <v>7.6122417275128473E-3</v>
      </c>
      <c r="K308" s="18">
        <f>Price!F308/Price!F307-1</f>
        <v>-2.4143344340388562E-2</v>
      </c>
      <c r="L308" s="18">
        <f>Price!G308/Price!G307-1</f>
        <v>-8.9392133492260939E-4</v>
      </c>
      <c r="M308" s="18">
        <f>Price!H308/Price!H307-1</f>
        <v>1.5334338863750574E-2</v>
      </c>
      <c r="N308" s="18">
        <f>Price!I308/Price!I307-1</f>
        <v>7.714796166964355E-3</v>
      </c>
      <c r="O308" s="18">
        <f>Price!J308/Price!J307-1</f>
        <v>-5.7177615571776141E-2</v>
      </c>
      <c r="P308" s="18">
        <f>Price!K308/Price!K307-1</f>
        <v>7.694998251136953E-3</v>
      </c>
      <c r="Q308" s="51"/>
      <c r="R308" s="51"/>
      <c r="S308" s="52">
        <f t="shared" si="26"/>
        <v>-5.054977572841679E-3</v>
      </c>
      <c r="T308" s="53">
        <f t="shared" si="27"/>
        <v>-505.4977572841679</v>
      </c>
      <c r="U308" s="5">
        <f t="shared" si="24"/>
        <v>2.293085529929844E-2</v>
      </c>
      <c r="V308" s="6">
        <f t="shared" si="25"/>
        <v>5.3345146475461076E-2</v>
      </c>
      <c r="W308" s="52"/>
      <c r="X308" s="52" t="str">
        <f t="shared" si="28"/>
        <v>0</v>
      </c>
      <c r="Y308" s="6"/>
      <c r="Z308" s="61">
        <f t="shared" si="29"/>
        <v>2.5768400969452656E-3</v>
      </c>
    </row>
    <row r="309" spans="6:26" ht="15.6" x14ac:dyDescent="0.3">
      <c r="F309" s="51">
        <v>308</v>
      </c>
      <c r="G309" s="18">
        <f>Price!B309/Price!B308-1</f>
        <v>-4.707543839003181E-4</v>
      </c>
      <c r="H309" s="18">
        <f>Price!C309/Price!C308-1</f>
        <v>-1.1879507848960857E-3</v>
      </c>
      <c r="I309" s="18">
        <f>Price!D309/Price!D308-1</f>
        <v>1.4657230202269833E-2</v>
      </c>
      <c r="J309" s="18">
        <f>Price!E309/Price!E308-1</f>
        <v>-4.3786617329633071E-2</v>
      </c>
      <c r="K309" s="18">
        <f>Price!F309/Price!F308-1</f>
        <v>3.836837336587573E-3</v>
      </c>
      <c r="L309" s="18">
        <f>Price!G309/Price!G308-1</f>
        <v>-1.8192663286609068E-2</v>
      </c>
      <c r="M309" s="18">
        <f>Price!H309/Price!H308-1</f>
        <v>2.4758603614771779E-4</v>
      </c>
      <c r="N309" s="18">
        <f>Price!I309/Price!I308-1</f>
        <v>2.1758401160447693E-3</v>
      </c>
      <c r="O309" s="18">
        <f>Price!J309/Price!J308-1</f>
        <v>-9.0322580645161299E-3</v>
      </c>
      <c r="P309" s="18">
        <f>Price!K309/Price!K308-1</f>
        <v>1.9437695244706621E-2</v>
      </c>
      <c r="Q309" s="51"/>
      <c r="R309" s="51"/>
      <c r="S309" s="52">
        <f t="shared" si="26"/>
        <v>-3.2315054913798157E-3</v>
      </c>
      <c r="T309" s="53">
        <f t="shared" si="27"/>
        <v>-323.15054913798156</v>
      </c>
      <c r="U309" s="5">
        <f t="shared" si="24"/>
        <v>1.7761395068945737E-2</v>
      </c>
      <c r="V309" s="6">
        <f t="shared" si="25"/>
        <v>4.1319183658641387E-2</v>
      </c>
      <c r="W309" s="52"/>
      <c r="X309" s="52" t="str">
        <f t="shared" si="28"/>
        <v>0</v>
      </c>
      <c r="Y309" s="6"/>
      <c r="Z309" s="61">
        <f t="shared" si="29"/>
        <v>2.6497656722885509E-3</v>
      </c>
    </row>
    <row r="310" spans="6:26" ht="15.6" x14ac:dyDescent="0.3">
      <c r="F310" s="51">
        <v>309</v>
      </c>
      <c r="G310" s="18">
        <f>Price!B310/Price!B309-1</f>
        <v>7.5356175674086145E-3</v>
      </c>
      <c r="H310" s="18">
        <f>Price!C310/Price!C309-1</f>
        <v>6.8813184946054928E-3</v>
      </c>
      <c r="I310" s="18">
        <f>Price!D310/Price!D309-1</f>
        <v>-5.2210161376863296E-3</v>
      </c>
      <c r="J310" s="18">
        <f>Price!E310/Price!E309-1</f>
        <v>-1.6123831022252233E-4</v>
      </c>
      <c r="K310" s="18">
        <f>Price!F310/Price!F309-1</f>
        <v>-1.3815080541912383E-4</v>
      </c>
      <c r="L310" s="18">
        <f>Price!G310/Price!G309-1</f>
        <v>-1.1239368165249064E-2</v>
      </c>
      <c r="M310" s="18">
        <f>Price!H310/Price!H309-1</f>
        <v>-2.4752475247524774E-3</v>
      </c>
      <c r="N310" s="18">
        <f>Price!I310/Price!I309-1</f>
        <v>-5.226761016403958E-3</v>
      </c>
      <c r="O310" s="18">
        <f>Price!J310/Price!J309-1</f>
        <v>-2.604166666666663E-2</v>
      </c>
      <c r="P310" s="18">
        <f>Price!K310/Price!K309-1</f>
        <v>-5.03915560095336E-2</v>
      </c>
      <c r="Q310" s="51"/>
      <c r="R310" s="51"/>
      <c r="S310" s="52">
        <f t="shared" si="26"/>
        <v>-8.6478068573919605E-3</v>
      </c>
      <c r="T310" s="53">
        <f t="shared" si="27"/>
        <v>-864.78068573919609</v>
      </c>
      <c r="U310" s="5">
        <f t="shared" si="24"/>
        <v>1.7514575303290592E-2</v>
      </c>
      <c r="V310" s="6">
        <f t="shared" si="25"/>
        <v>4.0744995021538284E-2</v>
      </c>
      <c r="W310" s="52"/>
      <c r="X310" s="52" t="str">
        <f t="shared" si="28"/>
        <v>0</v>
      </c>
      <c r="Y310" s="6"/>
      <c r="Z310" s="61">
        <f t="shared" si="29"/>
        <v>2.6538012303026991E-3</v>
      </c>
    </row>
    <row r="311" spans="6:26" ht="15.6" x14ac:dyDescent="0.3">
      <c r="F311" s="51">
        <v>310</v>
      </c>
      <c r="G311" s="18">
        <f>Price!B311/Price!B310-1</f>
        <v>-1.203692883019758E-2</v>
      </c>
      <c r="H311" s="18">
        <f>Price!C311/Price!C310-1</f>
        <v>1.687478906513773E-3</v>
      </c>
      <c r="I311" s="18">
        <f>Price!D311/Price!D310-1</f>
        <v>-1.2716523182242589E-2</v>
      </c>
      <c r="J311" s="18">
        <f>Price!E311/Price!E310-1</f>
        <v>-5.6442509272698338E-3</v>
      </c>
      <c r="K311" s="18">
        <f>Price!F311/Price!F310-1</f>
        <v>1.7513801637159654E-2</v>
      </c>
      <c r="L311" s="18">
        <f>Price!G311/Price!G310-1</f>
        <v>4.6082949308756671E-3</v>
      </c>
      <c r="M311" s="18">
        <f>Price!H311/Price!H310-1</f>
        <v>2.3076923076922995E-2</v>
      </c>
      <c r="N311" s="18">
        <f>Price!I311/Price!I310-1</f>
        <v>6.5475709320186315E-3</v>
      </c>
      <c r="O311" s="18">
        <f>Price!J311/Price!J310-1</f>
        <v>-2.0721925133689756E-2</v>
      </c>
      <c r="P311" s="18">
        <f>Price!K311/Price!K310-1</f>
        <v>1.1115095016134946E-2</v>
      </c>
      <c r="Q311" s="51"/>
      <c r="R311" s="51"/>
      <c r="S311" s="52">
        <f t="shared" si="26"/>
        <v>1.3429536426225908E-3</v>
      </c>
      <c r="T311" s="53">
        <f t="shared" si="27"/>
        <v>134.29536426225908</v>
      </c>
      <c r="U311" s="5">
        <f t="shared" si="24"/>
        <v>1.4061751662905519E-2</v>
      </c>
      <c r="V311" s="6">
        <f t="shared" si="25"/>
        <v>3.2712526086290515E-2</v>
      </c>
      <c r="W311" s="52"/>
      <c r="X311" s="52" t="str">
        <f t="shared" si="28"/>
        <v>0</v>
      </c>
      <c r="Y311" s="6"/>
      <c r="Z311" s="61">
        <f t="shared" si="29"/>
        <v>2.677215813558731E-3</v>
      </c>
    </row>
    <row r="312" spans="6:26" ht="15.6" x14ac:dyDescent="0.3">
      <c r="F312" s="51">
        <v>311</v>
      </c>
      <c r="G312" s="18">
        <f>Price!B312/Price!B311-1</f>
        <v>8.7532528980363011E-3</v>
      </c>
      <c r="H312" s="18">
        <f>Price!C312/Price!C311-1</f>
        <v>-1.8530997304582186E-3</v>
      </c>
      <c r="I312" s="18">
        <f>Price!D312/Price!D311-1</f>
        <v>9.7915616069927935E-3</v>
      </c>
      <c r="J312" s="18">
        <f>Price!E312/Price!E311-1</f>
        <v>-1.0217320791437001E-2</v>
      </c>
      <c r="K312" s="18">
        <f>Price!F312/Price!F311-1</f>
        <v>-1.9101360934246081E-3</v>
      </c>
      <c r="L312" s="18">
        <f>Price!G312/Price!G311-1</f>
        <v>1.1620795107033732E-2</v>
      </c>
      <c r="M312" s="18">
        <f>Price!H312/Price!H311-1</f>
        <v>-8.1494057724957658E-2</v>
      </c>
      <c r="N312" s="18">
        <f>Price!I312/Price!I311-1</f>
        <v>8.5126887247026772E-3</v>
      </c>
      <c r="O312" s="18">
        <f>Price!J312/Price!J311-1</f>
        <v>2.0477815699658786E-2</v>
      </c>
      <c r="P312" s="18">
        <f>Price!K312/Price!K311-1</f>
        <v>2.1276595744680771E-2</v>
      </c>
      <c r="Q312" s="51"/>
      <c r="R312" s="51"/>
      <c r="S312" s="52">
        <f t="shared" si="26"/>
        <v>-1.5041904559172426E-3</v>
      </c>
      <c r="T312" s="53">
        <f t="shared" si="27"/>
        <v>-150.41904559172426</v>
      </c>
      <c r="U312" s="5">
        <f t="shared" si="24"/>
        <v>2.9780995288604926E-2</v>
      </c>
      <c r="V312" s="6">
        <f t="shared" si="25"/>
        <v>6.9280955076466366E-2</v>
      </c>
      <c r="W312" s="52"/>
      <c r="X312" s="52" t="str">
        <f t="shared" si="28"/>
        <v>0</v>
      </c>
      <c r="Y312" s="6"/>
      <c r="Z312" s="61">
        <f t="shared" si="29"/>
        <v>2.8626185082808787E-3</v>
      </c>
    </row>
    <row r="313" spans="6:26" ht="15.6" x14ac:dyDescent="0.3">
      <c r="F313" s="51">
        <v>312</v>
      </c>
      <c r="G313" s="18">
        <f>Price!B313/Price!B312-1</f>
        <v>-1.1491557223264448E-2</v>
      </c>
      <c r="H313" s="18">
        <f>Price!C313/Price!C312-1</f>
        <v>-3.2067510548522415E-3</v>
      </c>
      <c r="I313" s="18">
        <f>Price!D313/Price!D312-1</f>
        <v>-1.5606142577718751E-3</v>
      </c>
      <c r="J313" s="18">
        <f>Price!E313/Price!E312-1</f>
        <v>-1.4746845813533582E-3</v>
      </c>
      <c r="K313" s="18">
        <f>Price!F313/Price!F312-1</f>
        <v>-8.8584670921565412E-4</v>
      </c>
      <c r="L313" s="18">
        <f>Price!G313/Price!G312-1</f>
        <v>-1.5719467956469169E-2</v>
      </c>
      <c r="M313" s="18">
        <f>Price!H313/Price!H312-1</f>
        <v>-3.3007657776604193E-2</v>
      </c>
      <c r="N313" s="18">
        <f>Price!I313/Price!I312-1</f>
        <v>-1.831501831501825E-3</v>
      </c>
      <c r="O313" s="18">
        <f>Price!J313/Price!J312-1</f>
        <v>-9.3645484949833602E-3</v>
      </c>
      <c r="P313" s="18">
        <f>Price!K313/Price!K312-1</f>
        <v>-4.5138888888889284E-3</v>
      </c>
      <c r="Q313" s="51"/>
      <c r="R313" s="51"/>
      <c r="S313" s="52">
        <f t="shared" si="26"/>
        <v>-8.3056518774905046E-3</v>
      </c>
      <c r="T313" s="53">
        <f t="shared" si="27"/>
        <v>-830.56518774905044</v>
      </c>
      <c r="U313" s="5">
        <f t="shared" si="24"/>
        <v>1.00328740183781E-2</v>
      </c>
      <c r="V313" s="6">
        <f t="shared" si="25"/>
        <v>2.3339955143173479E-2</v>
      </c>
      <c r="W313" s="52"/>
      <c r="X313" s="52" t="str">
        <f t="shared" si="28"/>
        <v>0</v>
      </c>
      <c r="Y313" s="6"/>
      <c r="Z313" s="61">
        <f t="shared" si="29"/>
        <v>2.9102577884318691E-3</v>
      </c>
    </row>
    <row r="314" spans="6:26" ht="15.6" x14ac:dyDescent="0.3">
      <c r="F314" s="51">
        <v>313</v>
      </c>
      <c r="G314" s="18">
        <f>Price!B314/Price!B313-1</f>
        <v>1.0201660735468687E-2</v>
      </c>
      <c r="H314" s="18">
        <f>Price!C314/Price!C313-1</f>
        <v>-2.2858110396207776E-3</v>
      </c>
      <c r="I314" s="18">
        <f>Price!D314/Price!D313-1</f>
        <v>-4.7725236021092243E-3</v>
      </c>
      <c r="J314" s="18">
        <f>Price!E314/Price!E313-1</f>
        <v>-1.4440433212996262E-2</v>
      </c>
      <c r="K314" s="18">
        <f>Price!F314/Price!F313-1</f>
        <v>-3.3437832865303996E-3</v>
      </c>
      <c r="L314" s="18">
        <f>Price!G314/Price!G313-1</f>
        <v>-9.8280098280100203E-3</v>
      </c>
      <c r="M314" s="18">
        <f>Price!H314/Price!H313-1</f>
        <v>-3.5499726925177777E-3</v>
      </c>
      <c r="N314" s="18">
        <f>Price!I314/Price!I313-1</f>
        <v>-1.3562026326287002E-3</v>
      </c>
      <c r="O314" s="18">
        <f>Price!J314/Price!J313-1</f>
        <v>1.0128291694800895E-2</v>
      </c>
      <c r="P314" s="18">
        <f>Price!K314/Price!K313-1</f>
        <v>1.4998256016742317E-2</v>
      </c>
      <c r="Q314" s="51"/>
      <c r="R314" s="51"/>
      <c r="S314" s="52">
        <f t="shared" si="26"/>
        <v>-4.2485278474012621E-4</v>
      </c>
      <c r="T314" s="53">
        <f t="shared" si="27"/>
        <v>-42.485278474012624</v>
      </c>
      <c r="U314" s="5">
        <f t="shared" si="24"/>
        <v>9.3603130268108785E-3</v>
      </c>
      <c r="V314" s="6">
        <f t="shared" si="25"/>
        <v>2.1775344310278274E-2</v>
      </c>
      <c r="W314" s="52"/>
      <c r="X314" s="52" t="str">
        <f t="shared" si="28"/>
        <v>0</v>
      </c>
      <c r="Y314" s="6"/>
      <c r="Z314" s="61">
        <f t="shared" si="29"/>
        <v>3.0722936589848262E-3</v>
      </c>
    </row>
    <row r="315" spans="6:26" ht="15.6" x14ac:dyDescent="0.3">
      <c r="F315" s="51">
        <v>314</v>
      </c>
      <c r="G315" s="18">
        <f>Price!B315/Price!B314-1</f>
        <v>-3.5227806481918922E-4</v>
      </c>
      <c r="H315" s="18">
        <f>Price!C315/Price!C314-1</f>
        <v>-6.4488756894356403E-3</v>
      </c>
      <c r="I315" s="18">
        <f>Price!D315/Price!D314-1</f>
        <v>-9.213887841855728E-4</v>
      </c>
      <c r="J315" s="18">
        <f>Price!E315/Price!E314-1</f>
        <v>-8.1585081585081598E-3</v>
      </c>
      <c r="K315" s="18">
        <f>Price!F315/Price!F314-1</f>
        <v>-1.1045697855531555E-2</v>
      </c>
      <c r="L315" s="18">
        <f>Price!G315/Price!G314-1</f>
        <v>1.0545905707196157E-2</v>
      </c>
      <c r="M315" s="18">
        <f>Price!H315/Price!H314-1</f>
        <v>-8.7695258975061252E-3</v>
      </c>
      <c r="N315" s="18">
        <f>Price!I315/Price!I314-1</f>
        <v>5.0327528359161988E-3</v>
      </c>
      <c r="O315" s="18">
        <f>Price!J315/Price!J314-1</f>
        <v>1.1363636363636465E-2</v>
      </c>
      <c r="P315" s="18">
        <f>Price!K315/Price!K314-1</f>
        <v>1.7869415807560074E-2</v>
      </c>
      <c r="Q315" s="51"/>
      <c r="R315" s="51"/>
      <c r="S315" s="52">
        <f t="shared" si="26"/>
        <v>9.1154362643226512E-4</v>
      </c>
      <c r="T315" s="53">
        <f t="shared" si="27"/>
        <v>91.154362643226506</v>
      </c>
      <c r="U315" s="5">
        <f t="shared" si="24"/>
        <v>9.9147376214041415E-3</v>
      </c>
      <c r="V315" s="6">
        <f t="shared" si="25"/>
        <v>2.3065128787226268E-2</v>
      </c>
      <c r="W315" s="52"/>
      <c r="X315" s="52" t="str">
        <f t="shared" si="28"/>
        <v>0</v>
      </c>
      <c r="Y315" s="6"/>
      <c r="Z315" s="61">
        <f t="shared" si="29"/>
        <v>3.1466996184181472E-3</v>
      </c>
    </row>
    <row r="316" spans="6:26" ht="15.6" x14ac:dyDescent="0.3">
      <c r="F316" s="51">
        <v>315</v>
      </c>
      <c r="G316" s="18">
        <f>Price!B316/Price!B315-1</f>
        <v>-1.1041935862798002E-2</v>
      </c>
      <c r="H316" s="18">
        <f>Price!C316/Price!C315-1</f>
        <v>-2.1521906225980048E-2</v>
      </c>
      <c r="I316" s="18">
        <f>Price!D316/Price!D315-1</f>
        <v>1.0689582896667993E-3</v>
      </c>
      <c r="J316" s="18">
        <f>Price!E316/Price!E315-1</f>
        <v>-1.7794191707235174E-2</v>
      </c>
      <c r="K316" s="18">
        <f>Price!F316/Price!F315-1</f>
        <v>9.1520043227177883E-3</v>
      </c>
      <c r="L316" s="18">
        <f>Price!G316/Price!G315-1</f>
        <v>-1.5960712093308738E-2</v>
      </c>
      <c r="M316" s="18">
        <f>Price!H316/Price!H315-1</f>
        <v>-1.9353055017970688E-2</v>
      </c>
      <c r="N316" s="18">
        <f>Price!I316/Price!I315-1</f>
        <v>5.087036006676815E-3</v>
      </c>
      <c r="O316" s="18">
        <f>Price!J316/Price!J315-1</f>
        <v>-7.9312623925975601E-3</v>
      </c>
      <c r="P316" s="18">
        <f>Price!K316/Price!K315-1</f>
        <v>3.3760972316003723E-3</v>
      </c>
      <c r="Q316" s="51"/>
      <c r="R316" s="51"/>
      <c r="S316" s="52">
        <f t="shared" si="26"/>
        <v>-7.4918967449228435E-3</v>
      </c>
      <c r="T316" s="53">
        <f t="shared" si="27"/>
        <v>-749.18967449228433</v>
      </c>
      <c r="U316" s="5">
        <f t="shared" si="24"/>
        <v>1.1327609830943884E-2</v>
      </c>
      <c r="V316" s="6">
        <f t="shared" si="25"/>
        <v>2.6351961048180432E-2</v>
      </c>
      <c r="W316" s="52"/>
      <c r="X316" s="52" t="str">
        <f t="shared" si="28"/>
        <v>0</v>
      </c>
      <c r="Y316" s="6"/>
      <c r="Z316" s="61">
        <f t="shared" si="29"/>
        <v>3.3572844987019845E-3</v>
      </c>
    </row>
    <row r="317" spans="6:26" ht="15.6" x14ac:dyDescent="0.3">
      <c r="F317" s="51">
        <v>316</v>
      </c>
      <c r="G317" s="18">
        <f>Price!B317/Price!B316-1</f>
        <v>-1.7816842855445936E-3</v>
      </c>
      <c r="H317" s="18">
        <f>Price!C317/Price!C316-1</f>
        <v>-5.3242559134154543E-3</v>
      </c>
      <c r="I317" s="18">
        <f>Price!D317/Price!D316-1</f>
        <v>5.8415862314440403E-3</v>
      </c>
      <c r="J317" s="18">
        <f>Price!E317/Price!E316-1</f>
        <v>-4.8538711331396311E-2</v>
      </c>
      <c r="K317" s="18">
        <f>Price!F317/Price!F316-1</f>
        <v>-2.6285206661352811E-2</v>
      </c>
      <c r="L317" s="18">
        <f>Price!G317/Price!G316-1</f>
        <v>-1.0917030567685559E-2</v>
      </c>
      <c r="M317" s="18">
        <f>Price!H317/Price!H316-1</f>
        <v>8.4578517056677072E-4</v>
      </c>
      <c r="N317" s="18">
        <f>Price!I317/Price!I316-1</f>
        <v>-1.9375247133254225E-2</v>
      </c>
      <c r="O317" s="18">
        <f>Price!J317/Price!J316-1</f>
        <v>-1.9986675549632515E-3</v>
      </c>
      <c r="P317" s="18">
        <f>Price!K317/Price!K316-1</f>
        <v>-4.710632570659401E-3</v>
      </c>
      <c r="Q317" s="51"/>
      <c r="R317" s="51"/>
      <c r="S317" s="52">
        <f t="shared" si="26"/>
        <v>-1.122440646162608E-2</v>
      </c>
      <c r="T317" s="53">
        <f t="shared" si="27"/>
        <v>-1122.4406461626081</v>
      </c>
      <c r="U317" s="5">
        <f t="shared" si="24"/>
        <v>1.6241830952017536E-2</v>
      </c>
      <c r="V317" s="6">
        <f t="shared" si="25"/>
        <v>3.7784148905756723E-2</v>
      </c>
      <c r="W317" s="52"/>
      <c r="X317" s="52" t="str">
        <f t="shared" si="28"/>
        <v>0</v>
      </c>
      <c r="Y317" s="6"/>
      <c r="Z317" s="61">
        <f t="shared" si="29"/>
        <v>3.3919936924592387E-3</v>
      </c>
    </row>
    <row r="318" spans="6:26" ht="15.6" x14ac:dyDescent="0.3">
      <c r="F318" s="51">
        <v>317</v>
      </c>
      <c r="G318" s="18">
        <f>Price!B318/Price!B317-1</f>
        <v>-5.8305568776773065E-3</v>
      </c>
      <c r="H318" s="18">
        <f>Price!C318/Price!C317-1</f>
        <v>-6.4935064935063291E-3</v>
      </c>
      <c r="I318" s="18">
        <f>Price!D318/Price!D317-1</f>
        <v>-4.8938384679433899E-2</v>
      </c>
      <c r="J318" s="18">
        <f>Price!E318/Price!E317-1</f>
        <v>5.3888988683303829E-4</v>
      </c>
      <c r="K318" s="18">
        <f>Price!F318/Price!F317-1</f>
        <v>-5.6301591566634279E-3</v>
      </c>
      <c r="L318" s="18">
        <f>Price!G318/Price!G317-1</f>
        <v>-4.4150110375277274E-3</v>
      </c>
      <c r="M318" s="18">
        <f>Price!H318/Price!H317-1</f>
        <v>8.4507042253521014E-3</v>
      </c>
      <c r="N318" s="18">
        <f>Price!I318/Price!I317-1</f>
        <v>-5.161290322580725E-3</v>
      </c>
      <c r="O318" s="18">
        <f>Price!J318/Price!J317-1</f>
        <v>1.6688918558077415E-2</v>
      </c>
      <c r="P318" s="18">
        <f>Price!K318/Price!K317-1</f>
        <v>1.3522650439485862E-3</v>
      </c>
      <c r="Q318" s="51"/>
      <c r="R318" s="51"/>
      <c r="S318" s="52">
        <f t="shared" si="26"/>
        <v>-4.9438130853178275E-3</v>
      </c>
      <c r="T318" s="53">
        <f t="shared" si="27"/>
        <v>-494.38130853178274</v>
      </c>
      <c r="U318" s="5">
        <f t="shared" si="24"/>
        <v>1.7180728858159171E-2</v>
      </c>
      <c r="V318" s="6">
        <f t="shared" si="25"/>
        <v>3.9968352053650708E-2</v>
      </c>
      <c r="W318" s="52"/>
      <c r="X318" s="52" t="str">
        <f t="shared" si="28"/>
        <v>0</v>
      </c>
      <c r="Y318" s="6"/>
      <c r="Z318" s="61">
        <f t="shared" si="29"/>
        <v>3.4880510203712523E-3</v>
      </c>
    </row>
    <row r="319" spans="6:26" ht="15.6" x14ac:dyDescent="0.3">
      <c r="F319" s="51">
        <v>318</v>
      </c>
      <c r="G319" s="18">
        <f>Price!B319/Price!B318-1</f>
        <v>-7.301017354877315E-3</v>
      </c>
      <c r="H319" s="18">
        <f>Price!C319/Price!C318-1</f>
        <v>-1.5986574810104348E-2</v>
      </c>
      <c r="I319" s="18">
        <f>Price!D319/Price!D318-1</f>
        <v>4.8808247061655763E-3</v>
      </c>
      <c r="J319" s="18">
        <f>Price!E319/Price!E318-1</f>
        <v>1.3105924596050089E-2</v>
      </c>
      <c r="K319" s="18">
        <f>Price!F319/Price!F318-1</f>
        <v>-2.4068371771507335E-3</v>
      </c>
      <c r="L319" s="18">
        <f>Price!G319/Price!G318-1</f>
        <v>-6.0183718720303592E-3</v>
      </c>
      <c r="M319" s="18">
        <f>Price!H319/Price!H318-1</f>
        <v>-6.424581005586627E-3</v>
      </c>
      <c r="N319" s="18">
        <f>Price!I319/Price!I318-1</f>
        <v>-1.4591439688715901E-3</v>
      </c>
      <c r="O319" s="18">
        <f>Price!J319/Price!J318-1</f>
        <v>-1.707156927117548E-2</v>
      </c>
      <c r="P319" s="18">
        <f>Price!K319/Price!K318-1</f>
        <v>5.4017555705605513E-3</v>
      </c>
      <c r="Q319" s="51"/>
      <c r="R319" s="51"/>
      <c r="S319" s="52">
        <f t="shared" si="26"/>
        <v>-3.3279590587020234E-3</v>
      </c>
      <c r="T319" s="53">
        <f t="shared" si="27"/>
        <v>-332.79590587020232</v>
      </c>
      <c r="U319" s="5">
        <f t="shared" si="24"/>
        <v>9.4265904698252728E-3</v>
      </c>
      <c r="V319" s="6">
        <f t="shared" si="25"/>
        <v>2.1929528698931673E-2</v>
      </c>
      <c r="W319" s="52"/>
      <c r="X319" s="52" t="str">
        <f t="shared" si="28"/>
        <v>0</v>
      </c>
      <c r="Y319" s="6"/>
      <c r="Z319" s="61">
        <f t="shared" si="29"/>
        <v>3.5492670065599085E-3</v>
      </c>
    </row>
    <row r="320" spans="6:26" ht="15.6" x14ac:dyDescent="0.3">
      <c r="F320" s="51">
        <v>319</v>
      </c>
      <c r="G320" s="18">
        <f>Price!B320/Price!B319-1</f>
        <v>-1.4950566674704624E-2</v>
      </c>
      <c r="H320" s="18">
        <f>Price!C320/Price!C319-1</f>
        <v>-4.3981689255900847E-3</v>
      </c>
      <c r="I320" s="18">
        <f>Price!D320/Price!D319-1</f>
        <v>-2.7029970378114498E-2</v>
      </c>
      <c r="J320" s="18">
        <f>Price!E320/Price!E319-1</f>
        <v>-1.6480595427963762E-2</v>
      </c>
      <c r="K320" s="18">
        <f>Price!F320/Price!F319-1</f>
        <v>8.3718117507731726E-3</v>
      </c>
      <c r="L320" s="18">
        <f>Price!G320/Price!G319-1</f>
        <v>0</v>
      </c>
      <c r="M320" s="18">
        <f>Price!H320/Price!H319-1</f>
        <v>-6.7472589260612059E-3</v>
      </c>
      <c r="N320" s="18">
        <f>Price!I320/Price!I319-1</f>
        <v>1.4693943822049249E-2</v>
      </c>
      <c r="O320" s="18">
        <f>Price!J320/Price!J319-1</f>
        <v>-9.3520374081494939E-3</v>
      </c>
      <c r="P320" s="18">
        <f>Price!K320/Price!K319-1</f>
        <v>0</v>
      </c>
      <c r="Q320" s="51"/>
      <c r="R320" s="51"/>
      <c r="S320" s="52">
        <f t="shared" si="26"/>
        <v>-5.5892842167761247E-3</v>
      </c>
      <c r="T320" s="53">
        <f t="shared" si="27"/>
        <v>-558.9284216776125</v>
      </c>
      <c r="U320" s="5">
        <f t="shared" si="24"/>
        <v>1.225505338521587E-2</v>
      </c>
      <c r="V320" s="6">
        <f t="shared" si="25"/>
        <v>2.8509517388953947E-2</v>
      </c>
      <c r="W320" s="52"/>
      <c r="X320" s="52" t="str">
        <f t="shared" si="28"/>
        <v>0</v>
      </c>
      <c r="Y320" s="6"/>
      <c r="Z320" s="61">
        <f t="shared" si="29"/>
        <v>3.653380808561979E-3</v>
      </c>
    </row>
    <row r="321" spans="6:26" ht="15.6" x14ac:dyDescent="0.3">
      <c r="F321" s="51">
        <v>320</v>
      </c>
      <c r="G321" s="18">
        <f>Price!B321/Price!B320-1</f>
        <v>2.8274173806609681E-2</v>
      </c>
      <c r="H321" s="18">
        <f>Price!C321/Price!C320-1</f>
        <v>1.5055896141363156E-2</v>
      </c>
      <c r="I321" s="18">
        <f>Price!D321/Price!D320-1</f>
        <v>7.3291397103266043E-2</v>
      </c>
      <c r="J321" s="18">
        <f>Price!E321/Price!E320-1</f>
        <v>1.6216216216216051E-3</v>
      </c>
      <c r="K321" s="18">
        <f>Price!F321/Price!F320-1</f>
        <v>6.8842299907543314E-3</v>
      </c>
      <c r="L321" s="18">
        <f>Price!G321/Price!G320-1</f>
        <v>1.306564690885903E-2</v>
      </c>
      <c r="M321" s="18">
        <f>Price!H321/Price!H320-1</f>
        <v>1.585055193886209E-2</v>
      </c>
      <c r="N321" s="18">
        <f>Price!I321/Price!I320-1</f>
        <v>2.6882150572045793E-2</v>
      </c>
      <c r="O321" s="18">
        <f>Price!J321/Price!J320-1</f>
        <v>2.6972353337826327E-3</v>
      </c>
      <c r="P321" s="18">
        <f>Price!K321/Price!K320-1</f>
        <v>-1.343183344526655E-3</v>
      </c>
      <c r="Q321" s="51"/>
      <c r="R321" s="51"/>
      <c r="S321" s="52">
        <f t="shared" si="26"/>
        <v>1.8227972007263771E-2</v>
      </c>
      <c r="T321" s="53">
        <f t="shared" si="27"/>
        <v>1822.7972007263772</v>
      </c>
      <c r="U321" s="5">
        <f t="shared" si="24"/>
        <v>2.1804308473129343E-2</v>
      </c>
      <c r="V321" s="6">
        <f t="shared" si="25"/>
        <v>5.072440666139514E-2</v>
      </c>
      <c r="W321" s="52"/>
      <c r="X321" s="52" t="str">
        <f t="shared" si="28"/>
        <v>0</v>
      </c>
      <c r="Y321" s="6"/>
      <c r="Z321" s="61">
        <f t="shared" si="29"/>
        <v>3.8096126416665597E-3</v>
      </c>
    </row>
    <row r="322" spans="6:26" ht="15.6" x14ac:dyDescent="0.3">
      <c r="F322" s="51">
        <v>321</v>
      </c>
      <c r="G322" s="18">
        <f>Price!B322/Price!B321-1</f>
        <v>2.1426020711818872E-3</v>
      </c>
      <c r="H322" s="18">
        <f>Price!C322/Price!C321-1</f>
        <v>6.0396127542410305E-3</v>
      </c>
      <c r="I322" s="18">
        <f>Price!D322/Price!D321-1</f>
        <v>3.629158410678901E-3</v>
      </c>
      <c r="J322" s="18">
        <f>Price!E322/Price!E321-1</f>
        <v>1.3491635186184459E-2</v>
      </c>
      <c r="K322" s="18">
        <f>Price!F322/Price!F321-1</f>
        <v>6.0833364354937469E-3</v>
      </c>
      <c r="L322" s="18">
        <f>Price!G322/Price!G321-1</f>
        <v>7.8641082101289506E-3</v>
      </c>
      <c r="M322" s="18">
        <f>Price!H322/Price!H321-1</f>
        <v>4.7366954583449861E-3</v>
      </c>
      <c r="N322" s="18">
        <f>Price!I322/Price!I321-1</f>
        <v>-8.8819633813791432E-3</v>
      </c>
      <c r="O322" s="18">
        <f>Price!J322/Price!J321-1</f>
        <v>1.0087424344317419E-2</v>
      </c>
      <c r="P322" s="18">
        <f>Price!K322/Price!K321-1</f>
        <v>1.143241425689312E-2</v>
      </c>
      <c r="Q322" s="51"/>
      <c r="R322" s="51"/>
      <c r="S322" s="52">
        <f t="shared" si="26"/>
        <v>5.6625023746085358E-3</v>
      </c>
      <c r="T322" s="53">
        <f t="shared" si="27"/>
        <v>566.25023746085355</v>
      </c>
      <c r="U322" s="5">
        <f t="shared" si="24"/>
        <v>6.2205422088063541E-3</v>
      </c>
      <c r="V322" s="6">
        <f t="shared" si="25"/>
        <v>1.4471145142837977E-2</v>
      </c>
      <c r="W322" s="52"/>
      <c r="X322" s="52" t="str">
        <f t="shared" si="28"/>
        <v>0</v>
      </c>
      <c r="Y322" s="6"/>
      <c r="Z322" s="61">
        <f t="shared" si="29"/>
        <v>3.9609292029492817E-3</v>
      </c>
    </row>
    <row r="323" spans="6:26" ht="15.6" x14ac:dyDescent="0.3">
      <c r="F323" s="51">
        <v>322</v>
      </c>
      <c r="G323" s="18">
        <f>Price!B323/Price!B322-1</f>
        <v>1.9004632379142405E-2</v>
      </c>
      <c r="H323" s="18">
        <f>Price!C323/Price!C322-1</f>
        <v>1.8539772225654172E-3</v>
      </c>
      <c r="I323" s="18">
        <f>Price!D323/Price!D322-1</f>
        <v>3.678380681227944E-3</v>
      </c>
      <c r="J323" s="18">
        <f>Price!E323/Price!E322-1</f>
        <v>1.7749378771747537E-4</v>
      </c>
      <c r="K323" s="18">
        <f>Price!F323/Price!F322-1</f>
        <v>-9.3612114073576835E-3</v>
      </c>
      <c r="L323" s="18">
        <f>Price!G323/Price!G322-1</f>
        <v>-1.8414481897627843E-2</v>
      </c>
      <c r="M323" s="18">
        <f>Price!H323/Price!H322-1</f>
        <v>-3.8824181919023815E-2</v>
      </c>
      <c r="N323" s="18">
        <f>Price!I323/Price!I322-1</f>
        <v>-8.9615596258154628E-3</v>
      </c>
      <c r="O323" s="18">
        <f>Price!J323/Price!J322-1</f>
        <v>9.9866844207723293E-3</v>
      </c>
      <c r="P323" s="18">
        <f>Price!K323/Price!K322-1</f>
        <v>-2.2273936170212782E-2</v>
      </c>
      <c r="Q323" s="51"/>
      <c r="R323" s="51"/>
      <c r="S323" s="52">
        <f t="shared" si="26"/>
        <v>-6.3134202528612017E-3</v>
      </c>
      <c r="T323" s="53">
        <f t="shared" si="27"/>
        <v>-631.34202528612013</v>
      </c>
      <c r="U323" s="5">
        <f t="shared" ref="U323:U386" si="30">_xlfn.STDEV.S(G323:P323)</f>
        <v>1.696334837364594E-2</v>
      </c>
      <c r="V323" s="6">
        <f t="shared" ref="V323:V386" si="31">U323*NORMSINV(V$1)</f>
        <v>3.9462649425645389E-2</v>
      </c>
      <c r="W323" s="52"/>
      <c r="X323" s="52" t="str">
        <f t="shared" si="28"/>
        <v>0</v>
      </c>
      <c r="Y323" s="6"/>
      <c r="Z323" s="61">
        <f t="shared" si="29"/>
        <v>4.0671889157104625E-3</v>
      </c>
    </row>
    <row r="324" spans="6:26" ht="15.6" x14ac:dyDescent="0.3">
      <c r="F324" s="51">
        <v>323</v>
      </c>
      <c r="G324" s="18">
        <f>Price!B324/Price!B323-1</f>
        <v>-6.527567315537941E-3</v>
      </c>
      <c r="H324" s="18">
        <f>Price!C324/Price!C323-1</f>
        <v>2.5555163905535139E-3</v>
      </c>
      <c r="I324" s="18">
        <f>Price!D324/Price!D323-1</f>
        <v>-5.5491137982441874E-3</v>
      </c>
      <c r="J324" s="18">
        <f>Price!E324/Price!E323-1</f>
        <v>6.3886424134871334E-3</v>
      </c>
      <c r="K324" s="18">
        <f>Price!F324/Price!F323-1</f>
        <v>-5.3597940743460581E-3</v>
      </c>
      <c r="L324" s="18">
        <f>Price!G324/Price!G323-1</f>
        <v>3.4976152623211743E-3</v>
      </c>
      <c r="M324" s="18">
        <f>Price!H324/Price!H323-1</f>
        <v>6.8955568378534338E-2</v>
      </c>
      <c r="N324" s="18">
        <f>Price!I324/Price!I323-1</f>
        <v>-1.9116363924803759E-2</v>
      </c>
      <c r="O324" s="18">
        <f>Price!J324/Price!J323-1</f>
        <v>0</v>
      </c>
      <c r="P324" s="18">
        <f>Price!K324/Price!K323-1</f>
        <v>2.3121387283236761E-2</v>
      </c>
      <c r="Q324" s="51"/>
      <c r="R324" s="51"/>
      <c r="S324" s="52">
        <f t="shared" ref="S324:S387" si="32">SUM(G324:P324)/10</f>
        <v>6.7965890615200976E-3</v>
      </c>
      <c r="T324" s="53">
        <f t="shared" ref="T324:T387" si="33">S324*$B$6</f>
        <v>679.65890615200976</v>
      </c>
      <c r="U324" s="5">
        <f t="shared" si="30"/>
        <v>2.4391883944503378E-2</v>
      </c>
      <c r="V324" s="6">
        <f t="shared" si="31"/>
        <v>5.6744007358146352E-2</v>
      </c>
      <c r="W324" s="52"/>
      <c r="X324" s="52" t="str">
        <f t="shared" ref="X324:X387" si="34">IF(T324&lt;$B$8,"1", "0")</f>
        <v>0</v>
      </c>
      <c r="Y324" s="6"/>
      <c r="Z324" s="61">
        <f t="shared" ref="Z324:Z387" si="35">SMALL($S$3:$S$457,F323)</f>
        <v>4.098825455819066E-3</v>
      </c>
    </row>
    <row r="325" spans="6:26" ht="15.6" x14ac:dyDescent="0.3">
      <c r="F325" s="51">
        <v>324</v>
      </c>
      <c r="G325" s="18">
        <f>Price!B325/Price!B324-1</f>
        <v>1.8772732605889519E-3</v>
      </c>
      <c r="H325" s="18">
        <f>Price!C325/Price!C324-1</f>
        <v>4.2190384108289347E-3</v>
      </c>
      <c r="I325" s="18">
        <f>Price!D325/Price!D324-1</f>
        <v>4.5057050054134962E-2</v>
      </c>
      <c r="J325" s="18">
        <f>Price!E325/Price!E324-1</f>
        <v>-5.6427437841651829E-3</v>
      </c>
      <c r="K325" s="18">
        <f>Price!F325/Price!F324-1</f>
        <v>-1.1055861358935215E-2</v>
      </c>
      <c r="L325" s="18">
        <f>Price!G325/Price!G324-1</f>
        <v>-5.069708491761804E-3</v>
      </c>
      <c r="M325" s="18">
        <f>Price!H325/Price!H324-1</f>
        <v>1.025641025641022E-2</v>
      </c>
      <c r="N325" s="18">
        <f>Price!I325/Price!I324-1</f>
        <v>-2.2400129387028844E-2</v>
      </c>
      <c r="O325" s="18">
        <f>Price!J325/Price!J324-1</f>
        <v>-1.8457481872115933E-2</v>
      </c>
      <c r="P325" s="18">
        <f>Price!K325/Price!K324-1</f>
        <v>-4.0545031571950774E-2</v>
      </c>
      <c r="Q325" s="51"/>
      <c r="R325" s="51"/>
      <c r="S325" s="52">
        <f t="shared" si="32"/>
        <v>-4.1761184483994681E-3</v>
      </c>
      <c r="T325" s="53">
        <f t="shared" si="33"/>
        <v>-417.6118448399468</v>
      </c>
      <c r="U325" s="5">
        <f t="shared" si="30"/>
        <v>2.2726331005548384E-2</v>
      </c>
      <c r="V325" s="6">
        <f t="shared" si="31"/>
        <v>5.2869351819505923E-2</v>
      </c>
      <c r="W325" s="52"/>
      <c r="X325" s="52" t="str">
        <f t="shared" si="34"/>
        <v>0</v>
      </c>
      <c r="Y325" s="6"/>
      <c r="Z325" s="61">
        <f t="shared" si="35"/>
        <v>4.1078884041927059E-3</v>
      </c>
    </row>
    <row r="326" spans="6:26" ht="15.6" x14ac:dyDescent="0.3">
      <c r="F326" s="51">
        <v>325</v>
      </c>
      <c r="G326" s="18">
        <f>Price!B326/Price!B325-1</f>
        <v>-9.1345590818596722E-3</v>
      </c>
      <c r="H326" s="18">
        <f>Price!C326/Price!C325-1</f>
        <v>-8.3150984682713869E-3</v>
      </c>
      <c r="I326" s="18">
        <f>Price!D326/Price!D325-1</f>
        <v>-9.5433535224735966E-3</v>
      </c>
      <c r="J326" s="18">
        <f>Price!E326/Price!E325-1</f>
        <v>-4.7880829934384694E-3</v>
      </c>
      <c r="K326" s="18">
        <f>Price!F326/Price!F325-1</f>
        <v>1.3040066323656729E-2</v>
      </c>
      <c r="L326" s="18">
        <f>Price!G326/Price!G325-1</f>
        <v>4.1401273885350864E-3</v>
      </c>
      <c r="M326" s="18">
        <f>Price!H326/Price!H325-1</f>
        <v>-2.938819129040926E-3</v>
      </c>
      <c r="N326" s="18">
        <f>Price!I326/Price!I325-1</f>
        <v>-1.3317892298784106E-2</v>
      </c>
      <c r="O326" s="18">
        <f>Price!J326/Price!J325-1</f>
        <v>8.7306917394223138E-3</v>
      </c>
      <c r="P326" s="18">
        <f>Price!K326/Price!K325-1</f>
        <v>-4.4683062002078167E-2</v>
      </c>
      <c r="Q326" s="51"/>
      <c r="R326" s="51"/>
      <c r="S326" s="52">
        <f t="shared" si="32"/>
        <v>-6.6809982044332191E-3</v>
      </c>
      <c r="T326" s="53">
        <f t="shared" si="33"/>
        <v>-668.09982044332196</v>
      </c>
      <c r="U326" s="5">
        <f t="shared" si="30"/>
        <v>1.5868252382567991E-2</v>
      </c>
      <c r="V326" s="6">
        <f t="shared" si="31"/>
        <v>3.6915075194930549E-2</v>
      </c>
      <c r="W326" s="52"/>
      <c r="X326" s="52" t="str">
        <f t="shared" si="34"/>
        <v>0</v>
      </c>
      <c r="Y326" s="6"/>
      <c r="Z326" s="61">
        <f t="shared" si="35"/>
        <v>4.1576533010026393E-3</v>
      </c>
    </row>
    <row r="327" spans="6:26" ht="15.6" x14ac:dyDescent="0.3">
      <c r="F327" s="51">
        <v>326</v>
      </c>
      <c r="G327" s="18">
        <f>Price!B327/Price!B326-1</f>
        <v>4.7275735728637969E-3</v>
      </c>
      <c r="H327" s="18">
        <f>Price!C327/Price!C326-1</f>
        <v>1.7740511915269153E-2</v>
      </c>
      <c r="I327" s="18">
        <f>Price!D327/Price!D326-1</f>
        <v>-1.146581377104583E-2</v>
      </c>
      <c r="J327" s="18">
        <f>Price!E327/Price!E326-1</f>
        <v>4.098360655737654E-3</v>
      </c>
      <c r="K327" s="18">
        <f>Price!F327/Price!F326-1</f>
        <v>1.0804411723364549E-2</v>
      </c>
      <c r="L327" s="18">
        <f>Price!G327/Price!G326-1</f>
        <v>1.2686330478908214E-3</v>
      </c>
      <c r="M327" s="18">
        <f>Price!H327/Price!H326-1</f>
        <v>4.4212218649517743E-2</v>
      </c>
      <c r="N327" s="18">
        <f>Price!I327/Price!I326-1</f>
        <v>-6.7069081153581234E-4</v>
      </c>
      <c r="O327" s="18">
        <f>Price!J327/Price!J326-1</f>
        <v>-1.3315579227696439E-2</v>
      </c>
      <c r="P327" s="18">
        <f>Price!K327/Price!K326-1</f>
        <v>2.3205221174764201E-2</v>
      </c>
      <c r="Q327" s="51"/>
      <c r="R327" s="51"/>
      <c r="S327" s="52">
        <f t="shared" si="32"/>
        <v>8.0604846929129836E-3</v>
      </c>
      <c r="T327" s="53">
        <f t="shared" si="33"/>
        <v>806.04846929129837</v>
      </c>
      <c r="U327" s="5">
        <f t="shared" si="30"/>
        <v>1.7078006688483586E-2</v>
      </c>
      <c r="V327" s="6">
        <f t="shared" si="31"/>
        <v>3.9729384552609048E-2</v>
      </c>
      <c r="W327" s="52"/>
      <c r="X327" s="52" t="str">
        <f t="shared" si="34"/>
        <v>0</v>
      </c>
      <c r="Y327" s="6"/>
      <c r="Z327" s="61">
        <f t="shared" si="35"/>
        <v>4.1701759349350052E-3</v>
      </c>
    </row>
    <row r="328" spans="6:26" ht="15.6" x14ac:dyDescent="0.3">
      <c r="F328" s="51">
        <v>327</v>
      </c>
      <c r="G328" s="18">
        <f>Price!B328/Price!B327-1</f>
        <v>-8.5872250323492105E-3</v>
      </c>
      <c r="H328" s="18">
        <f>Price!C328/Price!C327-1</f>
        <v>-2.6016824212982126E-4</v>
      </c>
      <c r="I328" s="18">
        <f>Price!D328/Price!D327-1</f>
        <v>2.1976680300348495E-3</v>
      </c>
      <c r="J328" s="18">
        <f>Price!E328/Price!E327-1</f>
        <v>1.7746228926363017E-4</v>
      </c>
      <c r="K328" s="18">
        <f>Price!F328/Price!F327-1</f>
        <v>-2.2620099750931821E-3</v>
      </c>
      <c r="L328" s="18">
        <f>Price!G328/Price!G327-1</f>
        <v>-1.3937282229965042E-2</v>
      </c>
      <c r="M328" s="18">
        <f>Price!H328/Price!H327-1</f>
        <v>-4.6189376443418473E-3</v>
      </c>
      <c r="N328" s="18">
        <f>Price!I328/Price!I327-1</f>
        <v>4.8657718120805882E-3</v>
      </c>
      <c r="O328" s="18">
        <f>Price!J328/Price!J327-1</f>
        <v>5.6680161943319929E-2</v>
      </c>
      <c r="P328" s="18">
        <f>Price!K328/Price!K327-1</f>
        <v>6.7328136073707689E-3</v>
      </c>
      <c r="Q328" s="51"/>
      <c r="R328" s="51"/>
      <c r="S328" s="52">
        <f t="shared" si="32"/>
        <v>4.098825455819066E-3</v>
      </c>
      <c r="T328" s="53">
        <f t="shared" si="33"/>
        <v>409.88254558190658</v>
      </c>
      <c r="U328" s="5">
        <f t="shared" si="30"/>
        <v>1.9473663240670316E-2</v>
      </c>
      <c r="V328" s="6">
        <f t="shared" si="31"/>
        <v>4.5302515079720655E-2</v>
      </c>
      <c r="W328" s="52"/>
      <c r="X328" s="52" t="str">
        <f t="shared" si="34"/>
        <v>0</v>
      </c>
      <c r="Y328" s="6"/>
      <c r="Z328" s="61">
        <f t="shared" si="35"/>
        <v>4.23565334600331E-3</v>
      </c>
    </row>
    <row r="329" spans="6:26" ht="15.6" x14ac:dyDescent="0.3">
      <c r="F329" s="51">
        <v>328</v>
      </c>
      <c r="G329" s="18">
        <f>Price!B329/Price!B328-1</f>
        <v>-1.0915994304698584E-2</v>
      </c>
      <c r="H329" s="18">
        <f>Price!C329/Price!C328-1</f>
        <v>3.9035392088826448E-3</v>
      </c>
      <c r="I329" s="18">
        <f>Price!D329/Price!D328-1</f>
        <v>9.035349536050008E-3</v>
      </c>
      <c r="J329" s="18">
        <f>Price!E329/Price!E328-1</f>
        <v>-1.3839602555003716E-2</v>
      </c>
      <c r="K329" s="18">
        <f>Price!F329/Price!F328-1</f>
        <v>9.8800151142541814E-4</v>
      </c>
      <c r="L329" s="18">
        <f>Price!G329/Price!G328-1</f>
        <v>-3.8548024413748161E-3</v>
      </c>
      <c r="M329" s="18">
        <f>Price!H329/Price!H328-1</f>
        <v>4.6403712296985145E-3</v>
      </c>
      <c r="N329" s="18">
        <f>Price!I329/Price!I328-1</f>
        <v>-3.0889964935716385E-3</v>
      </c>
      <c r="O329" s="18">
        <f>Price!J329/Price!J328-1</f>
        <v>-4.4699872286078079E-3</v>
      </c>
      <c r="P329" s="18">
        <f>Price!K329/Price!K328-1</f>
        <v>-1.4431538190778026E-2</v>
      </c>
      <c r="Q329" s="51"/>
      <c r="R329" s="51"/>
      <c r="S329" s="52">
        <f t="shared" si="32"/>
        <v>-3.2033659727978003E-3</v>
      </c>
      <c r="T329" s="53">
        <f t="shared" si="33"/>
        <v>-320.33659727978005</v>
      </c>
      <c r="U329" s="5">
        <f t="shared" si="30"/>
        <v>8.0285174242882059E-3</v>
      </c>
      <c r="V329" s="6">
        <f t="shared" si="31"/>
        <v>1.8677124441692713E-2</v>
      </c>
      <c r="W329" s="52"/>
      <c r="X329" s="52" t="str">
        <f t="shared" si="34"/>
        <v>0</v>
      </c>
      <c r="Y329" s="6"/>
      <c r="Z329" s="61">
        <f t="shared" si="35"/>
        <v>4.2379281885122962E-3</v>
      </c>
    </row>
    <row r="330" spans="6:26" ht="15.6" x14ac:dyDescent="0.3">
      <c r="F330" s="51">
        <v>329</v>
      </c>
      <c r="G330" s="18">
        <f>Price!B330/Price!B329-1</f>
        <v>-4.1986564299424378E-3</v>
      </c>
      <c r="H330" s="18">
        <f>Price!C330/Price!C329-1</f>
        <v>8.6408018664219099E-5</v>
      </c>
      <c r="I330" s="18">
        <f>Price!D330/Price!D329-1</f>
        <v>-1.3542337411461713E-2</v>
      </c>
      <c r="J330" s="18">
        <f>Price!E330/Price!E329-1</f>
        <v>2.6628283555235832E-2</v>
      </c>
      <c r="K330" s="18">
        <f>Price!F330/Price!F329-1</f>
        <v>-1.1581315189375996E-2</v>
      </c>
      <c r="L330" s="18">
        <f>Price!G330/Price!G329-1</f>
        <v>-5.1596259271203815E-3</v>
      </c>
      <c r="M330" s="18">
        <f>Price!H330/Price!H329-1</f>
        <v>-4.1057223505259755E-3</v>
      </c>
      <c r="N330" s="18">
        <f>Price!I330/Price!I329-1</f>
        <v>8.2070178377022796E-3</v>
      </c>
      <c r="O330" s="18">
        <f>Price!J330/Price!J329-1</f>
        <v>-4.4900577293137678E-3</v>
      </c>
      <c r="P330" s="18">
        <f>Price!K330/Price!K329-1</f>
        <v>-8.9285714285713969E-3</v>
      </c>
      <c r="Q330" s="51"/>
      <c r="R330" s="51"/>
      <c r="S330" s="52">
        <f t="shared" si="32"/>
        <v>-1.7084577054709339E-3</v>
      </c>
      <c r="T330" s="53">
        <f t="shared" si="33"/>
        <v>-170.84577054709339</v>
      </c>
      <c r="U330" s="5">
        <f t="shared" si="30"/>
        <v>1.1670232777415666E-2</v>
      </c>
      <c r="V330" s="6">
        <f t="shared" si="31"/>
        <v>2.7149021211302669E-2</v>
      </c>
      <c r="W330" s="52"/>
      <c r="X330" s="52" t="str">
        <f t="shared" si="34"/>
        <v>0</v>
      </c>
      <c r="Y330" s="6"/>
      <c r="Z330" s="61">
        <f t="shared" si="35"/>
        <v>4.3042404791222566E-3</v>
      </c>
    </row>
    <row r="331" spans="6:26" ht="15.6" x14ac:dyDescent="0.3">
      <c r="F331" s="51">
        <v>330</v>
      </c>
      <c r="G331" s="18">
        <f>Price!B331/Price!B330-1</f>
        <v>7.7099144681362919E-3</v>
      </c>
      <c r="H331" s="18">
        <f>Price!C331/Price!C330-1</f>
        <v>1.6934508380853641E-2</v>
      </c>
      <c r="I331" s="18">
        <f>Price!D331/Price!D330-1</f>
        <v>-8.9753789037798626E-3</v>
      </c>
      <c r="J331" s="18">
        <f>Price!E331/Price!E330-1</f>
        <v>-5.6081317910972039E-3</v>
      </c>
      <c r="K331" s="18">
        <f>Price!F331/Price!F330-1</f>
        <v>8.4582876819534469E-3</v>
      </c>
      <c r="L331" s="18">
        <f>Price!G331/Price!G330-1</f>
        <v>1.1993517017828248E-2</v>
      </c>
      <c r="M331" s="18">
        <f>Price!H331/Price!H330-1</f>
        <v>1.0821953104869886E-2</v>
      </c>
      <c r="N331" s="18">
        <f>Price!I331/Price!I330-1</f>
        <v>2.4088379433506724E-3</v>
      </c>
      <c r="O331" s="18">
        <f>Price!J331/Price!J330-1</f>
        <v>-2.3195876288659711E-2</v>
      </c>
      <c r="P331" s="18">
        <f>Price!K331/Price!K330-1</f>
        <v>-2.2702702702702693E-2</v>
      </c>
      <c r="Q331" s="51"/>
      <c r="R331" s="51"/>
      <c r="S331" s="52">
        <f t="shared" si="32"/>
        <v>-2.1550710892472846E-4</v>
      </c>
      <c r="T331" s="53">
        <f t="shared" si="33"/>
        <v>-21.550710892472846</v>
      </c>
      <c r="U331" s="5">
        <f t="shared" si="30"/>
        <v>1.4335387944737009E-2</v>
      </c>
      <c r="V331" s="6">
        <f t="shared" si="31"/>
        <v>3.3349099268789636E-2</v>
      </c>
      <c r="W331" s="52"/>
      <c r="X331" s="52" t="str">
        <f t="shared" si="34"/>
        <v>0</v>
      </c>
      <c r="Y331" s="6"/>
      <c r="Z331" s="61">
        <f t="shared" si="35"/>
        <v>4.3311693839547137E-3</v>
      </c>
    </row>
    <row r="332" spans="6:26" ht="15.6" x14ac:dyDescent="0.3">
      <c r="F332" s="51">
        <v>331</v>
      </c>
      <c r="G332" s="18">
        <f>Price!B332/Price!B331-1</f>
        <v>1.0400478182905015E-2</v>
      </c>
      <c r="H332" s="18">
        <f>Price!C332/Price!C331-1</f>
        <v>1.1894647408667858E-3</v>
      </c>
      <c r="I332" s="18">
        <f>Price!D332/Price!D331-1</f>
        <v>4.2813329765556407E-3</v>
      </c>
      <c r="J332" s="18">
        <f>Price!E332/Price!E331-1</f>
        <v>-5.6397603101866478E-3</v>
      </c>
      <c r="K332" s="18">
        <f>Price!F332/Price!F331-1</f>
        <v>1.1882589585040737E-2</v>
      </c>
      <c r="L332" s="18">
        <f>Price!G332/Price!G331-1</f>
        <v>-1.4413837283792419E-2</v>
      </c>
      <c r="M332" s="18">
        <f>Price!H332/Price!H331-1</f>
        <v>2.4980881978078129E-2</v>
      </c>
      <c r="N332" s="18">
        <f>Price!I332/Price!I331-1</f>
        <v>-3.397414650314845E-3</v>
      </c>
      <c r="O332" s="18">
        <f>Price!J332/Price!J331-1</f>
        <v>-1.715039577836408E-2</v>
      </c>
      <c r="P332" s="18">
        <f>Price!K332/Price!K331-1</f>
        <v>-8.1120943952801561E-3</v>
      </c>
      <c r="Q332" s="51"/>
      <c r="R332" s="51"/>
      <c r="S332" s="52">
        <f t="shared" si="32"/>
        <v>4.0212450455081596E-4</v>
      </c>
      <c r="T332" s="53">
        <f t="shared" si="33"/>
        <v>40.212450455081594</v>
      </c>
      <c r="U332" s="5">
        <f t="shared" si="30"/>
        <v>1.2921077191400687E-2</v>
      </c>
      <c r="V332" s="6">
        <f t="shared" si="31"/>
        <v>3.0058920454532585E-2</v>
      </c>
      <c r="W332" s="52"/>
      <c r="X332" s="52" t="str">
        <f t="shared" si="34"/>
        <v>0</v>
      </c>
      <c r="Y332" s="6"/>
      <c r="Z332" s="61">
        <f t="shared" si="35"/>
        <v>4.3567232361266693E-3</v>
      </c>
    </row>
    <row r="333" spans="6:26" ht="15.6" x14ac:dyDescent="0.3">
      <c r="F333" s="51">
        <v>332</v>
      </c>
      <c r="G333" s="18">
        <f>Price!B333/Price!B332-1</f>
        <v>-1.6682442025556132E-2</v>
      </c>
      <c r="H333" s="18">
        <f>Price!C333/Price!C332-1</f>
        <v>-6.5342837746096283E-3</v>
      </c>
      <c r="I333" s="18">
        <f>Price!D333/Price!D332-1</f>
        <v>-2.418478817814762E-3</v>
      </c>
      <c r="J333" s="18">
        <f>Price!E333/Price!E332-1</f>
        <v>-4.4310528181495945E-3</v>
      </c>
      <c r="K333" s="18">
        <f>Price!F333/Price!F332-1</f>
        <v>-1.3010000613534634E-2</v>
      </c>
      <c r="L333" s="18">
        <f>Price!G333/Price!G332-1</f>
        <v>-1.2999675008124045E-3</v>
      </c>
      <c r="M333" s="18">
        <f>Price!H333/Price!H332-1</f>
        <v>-1.6165133051479708E-2</v>
      </c>
      <c r="N333" s="18">
        <f>Price!I333/Price!I332-1</f>
        <v>-5.9865303068097342E-3</v>
      </c>
      <c r="O333" s="18">
        <f>Price!J333/Price!J332-1</f>
        <v>-2.88590604026846E-2</v>
      </c>
      <c r="P333" s="18">
        <f>Price!K333/Price!K332-1</f>
        <v>-3.7174721189591198E-3</v>
      </c>
      <c r="Q333" s="51"/>
      <c r="R333" s="51"/>
      <c r="S333" s="52">
        <f t="shared" si="32"/>
        <v>-9.9104421430410324E-3</v>
      </c>
      <c r="T333" s="53">
        <f t="shared" si="33"/>
        <v>-991.04421430410321</v>
      </c>
      <c r="U333" s="5">
        <f t="shared" si="30"/>
        <v>8.6863906324891101E-3</v>
      </c>
      <c r="V333" s="6">
        <f t="shared" si="31"/>
        <v>2.0207566380979314E-2</v>
      </c>
      <c r="W333" s="52"/>
      <c r="X333" s="52" t="str">
        <f t="shared" si="34"/>
        <v>0</v>
      </c>
      <c r="Y333" s="6"/>
      <c r="Z333" s="61">
        <f t="shared" si="35"/>
        <v>4.5935209345730477E-3</v>
      </c>
    </row>
    <row r="334" spans="6:26" ht="15.6" x14ac:dyDescent="0.3">
      <c r="F334" s="51">
        <v>333</v>
      </c>
      <c r="G334" s="18">
        <f>Price!B334/Price!B333-1</f>
        <v>9.9867645289375417E-3</v>
      </c>
      <c r="H334" s="18">
        <f>Price!C334/Price!C333-1</f>
        <v>3.1605022636029823E-3</v>
      </c>
      <c r="I334" s="18">
        <f>Price!D334/Price!D333-1</f>
        <v>1.2327162903447153E-4</v>
      </c>
      <c r="J334" s="18">
        <f>Price!E334/Price!E333-1</f>
        <v>-6.9432081182126959E-3</v>
      </c>
      <c r="K334" s="18">
        <f>Price!F334/Price!F333-1</f>
        <v>1.7511088180170997E-2</v>
      </c>
      <c r="L334" s="18">
        <f>Price!G334/Price!G333-1</f>
        <v>1.1389521640091216E-2</v>
      </c>
      <c r="M334" s="18">
        <f>Price!H334/Price!H333-1</f>
        <v>1.7189079878665137E-2</v>
      </c>
      <c r="N334" s="18">
        <f>Price!I334/Price!I333-1</f>
        <v>-1.9238812212463152E-3</v>
      </c>
      <c r="O334" s="18">
        <f>Price!J334/Price!J333-1</f>
        <v>-1.520387007601931E-2</v>
      </c>
      <c r="P334" s="18">
        <f>Price!K334/Price!K333-1</f>
        <v>2.6865671641790989E-2</v>
      </c>
      <c r="Q334" s="51"/>
      <c r="R334" s="51"/>
      <c r="S334" s="52">
        <f t="shared" si="32"/>
        <v>6.215494034681501E-3</v>
      </c>
      <c r="T334" s="53">
        <f t="shared" si="33"/>
        <v>621.5494034681501</v>
      </c>
      <c r="U334" s="5">
        <f t="shared" si="30"/>
        <v>1.2736958867606261E-2</v>
      </c>
      <c r="V334" s="6">
        <f t="shared" si="31"/>
        <v>2.9630597183401459E-2</v>
      </c>
      <c r="W334" s="52"/>
      <c r="X334" s="52" t="str">
        <f t="shared" si="34"/>
        <v>0</v>
      </c>
      <c r="Y334" s="6"/>
      <c r="Z334" s="61">
        <f t="shared" si="35"/>
        <v>4.6143988841935712E-3</v>
      </c>
    </row>
    <row r="335" spans="6:26" ht="15.6" x14ac:dyDescent="0.3">
      <c r="F335" s="51">
        <v>334</v>
      </c>
      <c r="G335" s="18">
        <f>Price!B335/Price!B334-1</f>
        <v>2.5017869907075774E-3</v>
      </c>
      <c r="H335" s="18">
        <f>Price!C335/Price!C334-1</f>
        <v>0</v>
      </c>
      <c r="I335" s="18">
        <f>Price!D335/Price!D334-1</f>
        <v>4.5604880954828175E-3</v>
      </c>
      <c r="J335" s="18">
        <f>Price!E335/Price!E334-1</f>
        <v>1.2011473646468263E-2</v>
      </c>
      <c r="K335" s="18">
        <f>Price!F335/Price!F334-1</f>
        <v>5.0767778650040452E-3</v>
      </c>
      <c r="L335" s="18">
        <f>Price!G335/Price!G334-1</f>
        <v>-4.5045045045045695E-3</v>
      </c>
      <c r="M335" s="18">
        <f>Price!H335/Price!H334-1</f>
        <v>-3.8270377733598315E-2</v>
      </c>
      <c r="N335" s="18">
        <f>Price!I335/Price!I334-1</f>
        <v>4.190412336573246E-4</v>
      </c>
      <c r="O335" s="18">
        <f>Price!J335/Price!J334-1</f>
        <v>-1.4035087719297401E-3</v>
      </c>
      <c r="P335" s="18">
        <f>Price!K335/Price!K334-1</f>
        <v>-1.3444767441860406E-2</v>
      </c>
      <c r="Q335" s="51"/>
      <c r="R335" s="51"/>
      <c r="S335" s="52">
        <f t="shared" si="32"/>
        <v>-3.3053590620573002E-3</v>
      </c>
      <c r="T335" s="53">
        <f t="shared" si="33"/>
        <v>-330.53590620573004</v>
      </c>
      <c r="U335" s="5">
        <f t="shared" si="30"/>
        <v>1.3966912304413383E-2</v>
      </c>
      <c r="V335" s="6">
        <f t="shared" si="31"/>
        <v>3.2491896746286934E-2</v>
      </c>
      <c r="W335" s="52"/>
      <c r="X335" s="52" t="str">
        <f t="shared" si="34"/>
        <v>0</v>
      </c>
      <c r="Y335" s="6"/>
      <c r="Z335" s="61">
        <f t="shared" si="35"/>
        <v>4.6355757440994958E-3</v>
      </c>
    </row>
    <row r="336" spans="6:26" ht="15.6" x14ac:dyDescent="0.3">
      <c r="F336" s="51">
        <v>335</v>
      </c>
      <c r="G336" s="18">
        <f>Price!B336/Price!B335-1</f>
        <v>-3.4224598930481243E-2</v>
      </c>
      <c r="H336" s="18">
        <f>Price!C336/Price!C335-1</f>
        <v>-7.5783378746594465E-3</v>
      </c>
      <c r="I336" s="18">
        <f>Price!D336/Price!D335-1</f>
        <v>1.9263409746221871E-2</v>
      </c>
      <c r="J336" s="18">
        <f>Price!E336/Price!E335-1</f>
        <v>-2.6040744021257778E-2</v>
      </c>
      <c r="K336" s="18">
        <f>Price!F336/Price!F335-1</f>
        <v>5.5677967389486938E-3</v>
      </c>
      <c r="L336" s="18">
        <f>Price!G336/Price!G335-1</f>
        <v>-6.7873303167419463E-3</v>
      </c>
      <c r="M336" s="18">
        <f>Price!H336/Price!H335-1</f>
        <v>-6.9767441860464352E-3</v>
      </c>
      <c r="N336" s="18">
        <f>Price!I336/Price!I335-1</f>
        <v>5.0263885398327268E-4</v>
      </c>
      <c r="O336" s="18">
        <f>Price!J336/Price!J335-1</f>
        <v>-4.4975404075896064E-2</v>
      </c>
      <c r="P336" s="18">
        <f>Price!K336/Price!K335-1</f>
        <v>-7.0718232044198803E-2</v>
      </c>
      <c r="Q336" s="51"/>
      <c r="R336" s="51"/>
      <c r="S336" s="52">
        <f t="shared" si="32"/>
        <v>-1.7196754611012787E-2</v>
      </c>
      <c r="T336" s="53">
        <f t="shared" si="33"/>
        <v>-1719.6754611012786</v>
      </c>
      <c r="U336" s="5">
        <f t="shared" si="30"/>
        <v>2.6813183166058779E-2</v>
      </c>
      <c r="V336" s="6">
        <f t="shared" si="31"/>
        <v>6.2376791654628498E-2</v>
      </c>
      <c r="W336" s="52"/>
      <c r="X336" s="52" t="str">
        <f t="shared" si="34"/>
        <v>0</v>
      </c>
      <c r="Y336" s="6"/>
      <c r="Z336" s="61">
        <f t="shared" si="35"/>
        <v>4.7670153011673769E-3</v>
      </c>
    </row>
    <row r="337" spans="6:26" ht="15.6" x14ac:dyDescent="0.3">
      <c r="F337" s="51">
        <v>336</v>
      </c>
      <c r="G337" s="18">
        <f>Price!B337/Price!B336-1</f>
        <v>-1.1074197120709561E-3</v>
      </c>
      <c r="H337" s="18">
        <f>Price!C337/Price!C336-1</f>
        <v>-4.9764049764049467E-3</v>
      </c>
      <c r="I337" s="18">
        <f>Price!D337/Price!D336-1</f>
        <v>4.8151194751522297E-4</v>
      </c>
      <c r="J337" s="18">
        <f>Price!E337/Price!E336-1</f>
        <v>-1.8188432157148049E-2</v>
      </c>
      <c r="K337" s="18">
        <f>Price!F337/Price!F336-1</f>
        <v>-1.0378792687091853E-2</v>
      </c>
      <c r="L337" s="18">
        <f>Price!G337/Price!G336-1</f>
        <v>8.1353726000650273E-3</v>
      </c>
      <c r="M337" s="18">
        <f>Price!H337/Price!H336-1</f>
        <v>1.5092375748113396E-2</v>
      </c>
      <c r="N337" s="18">
        <f>Price!I337/Price!I336-1</f>
        <v>-3.349242233944616E-3</v>
      </c>
      <c r="O337" s="18">
        <f>Price!J337/Price!J336-1</f>
        <v>1.6188373804267853E-2</v>
      </c>
      <c r="P337" s="18">
        <f>Price!K337/Price!K336-1</f>
        <v>-8.7197780420135151E-3</v>
      </c>
      <c r="Q337" s="51"/>
      <c r="R337" s="51"/>
      <c r="S337" s="52">
        <f t="shared" si="32"/>
        <v>-6.8224357087124374E-4</v>
      </c>
      <c r="T337" s="53">
        <f t="shared" si="33"/>
        <v>-68.224357087124375</v>
      </c>
      <c r="U337" s="5">
        <f t="shared" si="30"/>
        <v>1.1072419036480707E-2</v>
      </c>
      <c r="V337" s="6">
        <f t="shared" si="31"/>
        <v>2.5758298486006227E-2</v>
      </c>
      <c r="W337" s="52"/>
      <c r="X337" s="52" t="str">
        <f t="shared" si="34"/>
        <v>0</v>
      </c>
      <c r="Y337" s="6"/>
      <c r="Z337" s="61">
        <f t="shared" si="35"/>
        <v>4.9101835345965903E-3</v>
      </c>
    </row>
    <row r="338" spans="6:26" ht="15.6" x14ac:dyDescent="0.3">
      <c r="F338" s="51">
        <v>337</v>
      </c>
      <c r="G338" s="18">
        <f>Price!B338/Price!B337-1</f>
        <v>1.7738359201773912E-2</v>
      </c>
      <c r="H338" s="18">
        <f>Price!C338/Price!C337-1</f>
        <v>2.2333362076399021E-2</v>
      </c>
      <c r="I338" s="18">
        <f>Price!D338/Price!D337-1</f>
        <v>1.2433071971442722E-3</v>
      </c>
      <c r="J338" s="18">
        <f>Price!E338/Price!E337-1</f>
        <v>0</v>
      </c>
      <c r="K338" s="18">
        <f>Price!F338/Price!F337-1</f>
        <v>8.1176912528668765E-3</v>
      </c>
      <c r="L338" s="18">
        <f>Price!G338/Price!G337-1</f>
        <v>2.5500322788895913E-2</v>
      </c>
      <c r="M338" s="18">
        <f>Price!H338/Price!H337-1</f>
        <v>2.5634452704426103E-4</v>
      </c>
      <c r="N338" s="18">
        <f>Price!I338/Price!I337-1</f>
        <v>9.661429891623996E-3</v>
      </c>
      <c r="O338" s="18">
        <f>Price!J338/Price!J337-1</f>
        <v>-3.1860970311368586E-2</v>
      </c>
      <c r="P338" s="18">
        <f>Price!K338/Price!K337-1</f>
        <v>2.3990403838465291E-3</v>
      </c>
      <c r="Q338" s="51"/>
      <c r="R338" s="51"/>
      <c r="S338" s="52">
        <f t="shared" si="32"/>
        <v>5.5388887008226192E-3</v>
      </c>
      <c r="T338" s="53">
        <f t="shared" si="33"/>
        <v>553.88887008226197</v>
      </c>
      <c r="U338" s="5">
        <f t="shared" si="30"/>
        <v>1.611979638284507E-2</v>
      </c>
      <c r="V338" s="6">
        <f t="shared" si="31"/>
        <v>3.7500254045202866E-2</v>
      </c>
      <c r="W338" s="52"/>
      <c r="X338" s="52" t="str">
        <f t="shared" si="34"/>
        <v>0</v>
      </c>
      <c r="Y338" s="6"/>
      <c r="Z338" s="61">
        <f t="shared" si="35"/>
        <v>5.0271362139921007E-3</v>
      </c>
    </row>
    <row r="339" spans="6:26" ht="15.6" x14ac:dyDescent="0.3">
      <c r="F339" s="51">
        <v>338</v>
      </c>
      <c r="G339" s="18">
        <f>Price!B339/Price!B338-1</f>
        <v>1.6460905349794164E-2</v>
      </c>
      <c r="H339" s="18">
        <f>Price!C339/Price!C338-1</f>
        <v>3.7112010796223061E-3</v>
      </c>
      <c r="I339" s="18">
        <f>Price!D339/Price!D338-1</f>
        <v>1.5061387169781337E-2</v>
      </c>
      <c r="J339" s="18">
        <f>Price!E339/Price!E338-1</f>
        <v>1.4264542423119808E-2</v>
      </c>
      <c r="K339" s="18">
        <f>Price!F339/Price!F338-1</f>
        <v>1.2511701318727031E-3</v>
      </c>
      <c r="L339" s="18">
        <f>Price!G339/Price!G338-1</f>
        <v>9.442870632672129E-4</v>
      </c>
      <c r="M339" s="18">
        <f>Price!H339/Price!H338-1</f>
        <v>-1.3582778062532053E-2</v>
      </c>
      <c r="N339" s="18">
        <f>Price!I339/Price!I338-1</f>
        <v>7.1559327675154716E-3</v>
      </c>
      <c r="O339" s="18">
        <f>Price!J339/Price!J338-1</f>
        <v>3.7397157816005944E-3</v>
      </c>
      <c r="P339" s="18">
        <f>Price!K339/Price!K338-1</f>
        <v>6.781013163143168E-3</v>
      </c>
      <c r="Q339" s="51"/>
      <c r="R339" s="51"/>
      <c r="S339" s="52">
        <f t="shared" si="32"/>
        <v>5.5787376867184714E-3</v>
      </c>
      <c r="T339" s="53">
        <f t="shared" si="33"/>
        <v>557.87376867184719</v>
      </c>
      <c r="U339" s="5">
        <f t="shared" si="30"/>
        <v>8.83149529749447E-3</v>
      </c>
      <c r="V339" s="6">
        <f t="shared" si="31"/>
        <v>2.0545130309927943E-2</v>
      </c>
      <c r="W339" s="52"/>
      <c r="X339" s="52" t="str">
        <f t="shared" si="34"/>
        <v>0</v>
      </c>
      <c r="Y339" s="6"/>
      <c r="Z339" s="61">
        <f t="shared" si="35"/>
        <v>5.0462490544111779E-3</v>
      </c>
    </row>
    <row r="340" spans="6:26" ht="15.6" x14ac:dyDescent="0.3">
      <c r="F340" s="51">
        <v>339</v>
      </c>
      <c r="G340" s="18">
        <f>Price!B340/Price!B339-1</f>
        <v>-1.5122648249583204E-2</v>
      </c>
      <c r="H340" s="18">
        <f>Price!C340/Price!C339-1</f>
        <v>-1.5126050420168013E-2</v>
      </c>
      <c r="I340" s="18">
        <f>Price!D340/Price!D339-1</f>
        <v>4.0646396085317615E-3</v>
      </c>
      <c r="J340" s="18">
        <f>Price!E340/Price!E339-1</f>
        <v>1.2968036529680482E-2</v>
      </c>
      <c r="K340" s="18">
        <f>Price!F340/Price!F339-1</f>
        <v>2.5748553724009859E-3</v>
      </c>
      <c r="L340" s="18">
        <f>Price!G340/Price!G339-1</f>
        <v>2.9874213836478036E-2</v>
      </c>
      <c r="M340" s="18">
        <f>Price!H340/Price!H339-1</f>
        <v>-8.5736554949336075E-3</v>
      </c>
      <c r="N340" s="18">
        <f>Price!I340/Price!I339-1</f>
        <v>-1.4871116986121535E-3</v>
      </c>
      <c r="O340" s="18">
        <f>Price!J340/Price!J339-1</f>
        <v>2.2354694485842153E-3</v>
      </c>
      <c r="P340" s="18">
        <f>Price!K340/Price!K339-1</f>
        <v>7.9239302694134039E-4</v>
      </c>
      <c r="Q340" s="51"/>
      <c r="R340" s="51"/>
      <c r="S340" s="52">
        <f t="shared" si="32"/>
        <v>1.2200141959319843E-3</v>
      </c>
      <c r="T340" s="53">
        <f t="shared" si="33"/>
        <v>122.00141959319843</v>
      </c>
      <c r="U340" s="5">
        <f t="shared" si="30"/>
        <v>1.3365551176416825E-2</v>
      </c>
      <c r="V340" s="6">
        <f t="shared" si="31"/>
        <v>3.109292156464134E-2</v>
      </c>
      <c r="W340" s="52"/>
      <c r="X340" s="52" t="str">
        <f t="shared" si="34"/>
        <v>0</v>
      </c>
      <c r="Y340" s="6"/>
      <c r="Z340" s="61">
        <f t="shared" si="35"/>
        <v>5.0608569223022926E-3</v>
      </c>
    </row>
    <row r="341" spans="6:26" ht="15.6" x14ac:dyDescent="0.3">
      <c r="F341" s="51">
        <v>340</v>
      </c>
      <c r="G341" s="18">
        <f>Price!B341/Price!B340-1</f>
        <v>-2.2488211824446935E-2</v>
      </c>
      <c r="H341" s="18">
        <f>Price!C341/Price!C340-1</f>
        <v>-8.1058020477815518E-3</v>
      </c>
      <c r="I341" s="18">
        <f>Price!D341/Price!D340-1</f>
        <v>-2.7118910527247353E-3</v>
      </c>
      <c r="J341" s="18">
        <f>Price!E341/Price!E340-1</f>
        <v>2.3440317345833073E-3</v>
      </c>
      <c r="K341" s="18">
        <f>Price!F341/Price!F340-1</f>
        <v>-1.0635119433839879E-2</v>
      </c>
      <c r="L341" s="18">
        <f>Price!G341/Price!G340-1</f>
        <v>1.3740458015267132E-2</v>
      </c>
      <c r="M341" s="18">
        <f>Price!H341/Price!H340-1</f>
        <v>-6.2631027253668869E-2</v>
      </c>
      <c r="N341" s="18">
        <f>Price!I341/Price!I340-1</f>
        <v>-1.1583650504715104E-3</v>
      </c>
      <c r="O341" s="18">
        <f>Price!J341/Price!J340-1</f>
        <v>7.4349442379184616E-4</v>
      </c>
      <c r="P341" s="18">
        <f>Price!K341/Price!K340-1</f>
        <v>5.9382422802849444E-3</v>
      </c>
      <c r="Q341" s="51"/>
      <c r="R341" s="51"/>
      <c r="S341" s="52">
        <f t="shared" si="32"/>
        <v>-8.4964190209006248E-3</v>
      </c>
      <c r="T341" s="53">
        <f t="shared" si="33"/>
        <v>-849.64190209006244</v>
      </c>
      <c r="U341" s="5">
        <f t="shared" si="30"/>
        <v>2.1406359427841051E-2</v>
      </c>
      <c r="V341" s="6">
        <f t="shared" si="31"/>
        <v>4.9798638745912137E-2</v>
      </c>
      <c r="W341" s="52"/>
      <c r="X341" s="52" t="str">
        <f t="shared" si="34"/>
        <v>0</v>
      </c>
      <c r="Y341" s="6"/>
      <c r="Z341" s="61">
        <f t="shared" si="35"/>
        <v>5.0773387509959189E-3</v>
      </c>
    </row>
    <row r="342" spans="6:26" ht="15.6" x14ac:dyDescent="0.3">
      <c r="F342" s="51">
        <v>341</v>
      </c>
      <c r="G342" s="18">
        <f>Price!B342/Price!B341-1</f>
        <v>6.5553494124921396E-3</v>
      </c>
      <c r="H342" s="18">
        <f>Price!C342/Price!C341-1</f>
        <v>2.4946236559140189E-3</v>
      </c>
      <c r="I342" s="18">
        <f>Price!D342/Price!D341-1</f>
        <v>-2.4374864529350337E-2</v>
      </c>
      <c r="J342" s="18">
        <f>Price!E342/Price!E341-1</f>
        <v>2.7882712718114711E-2</v>
      </c>
      <c r="K342" s="18">
        <f>Price!F342/Price!F341-1</f>
        <v>2.9893451198941268E-3</v>
      </c>
      <c r="L342" s="18">
        <f>Price!G342/Price!G341-1</f>
        <v>1.5060240963855609E-3</v>
      </c>
      <c r="M342" s="18">
        <f>Price!H342/Price!H341-1</f>
        <v>1.0902991333519907E-2</v>
      </c>
      <c r="N342" s="18">
        <f>Price!I342/Price!I341-1</f>
        <v>-1.6070245195493826E-2</v>
      </c>
      <c r="O342" s="18">
        <f>Price!J342/Price!J341-1</f>
        <v>-4.2347696879643348E-2</v>
      </c>
      <c r="P342" s="18">
        <f>Price!K342/Price!K341-1</f>
        <v>-1.6135379771743397E-2</v>
      </c>
      <c r="Q342" s="51"/>
      <c r="R342" s="51"/>
      <c r="S342" s="52">
        <f t="shared" si="32"/>
        <v>-4.6597140039910442E-3</v>
      </c>
      <c r="T342" s="53">
        <f t="shared" si="33"/>
        <v>-465.97140039910443</v>
      </c>
      <c r="U342" s="5">
        <f t="shared" si="30"/>
        <v>2.0126423486813639E-2</v>
      </c>
      <c r="V342" s="6">
        <f t="shared" si="31"/>
        <v>4.6821062490594555E-2</v>
      </c>
      <c r="W342" s="52"/>
      <c r="X342" s="52" t="str">
        <f t="shared" si="34"/>
        <v>0</v>
      </c>
      <c r="Y342" s="6"/>
      <c r="Z342" s="61">
        <f t="shared" si="35"/>
        <v>5.1348513303652752E-3</v>
      </c>
    </row>
    <row r="343" spans="6:26" ht="15.6" x14ac:dyDescent="0.3">
      <c r="F343" s="51">
        <v>342</v>
      </c>
      <c r="G343" s="18">
        <f>Price!B343/Price!B342-1</f>
        <v>8.3558613910053037E-3</v>
      </c>
      <c r="H343" s="18">
        <f>Price!C343/Price!C342-1</f>
        <v>-1.8877638579029021E-3</v>
      </c>
      <c r="I343" s="18">
        <f>Price!D343/Price!D342-1</f>
        <v>6.3863305865244691E-2</v>
      </c>
      <c r="J343" s="18">
        <f>Price!E343/Price!E342-1</f>
        <v>1.7500875043752195E-4</v>
      </c>
      <c r="K343" s="18">
        <f>Price!F343/Price!F342-1</f>
        <v>-1.906870512239589E-3</v>
      </c>
      <c r="L343" s="18">
        <f>Price!G343/Price!G342-1</f>
        <v>-7.5187969924812581E-3</v>
      </c>
      <c r="M343" s="18">
        <f>Price!H343/Price!H342-1</f>
        <v>1.4933628318583914E-2</v>
      </c>
      <c r="N343" s="18">
        <f>Price!I343/Price!I342-1</f>
        <v>-6.314194308806198E-3</v>
      </c>
      <c r="O343" s="18">
        <f>Price!J343/Price!J342-1</f>
        <v>-1.9394879751745586E-2</v>
      </c>
      <c r="P343" s="18">
        <f>Price!K343/Price!K342-1</f>
        <v>2.7200000000000113E-2</v>
      </c>
      <c r="Q343" s="51"/>
      <c r="R343" s="51"/>
      <c r="S343" s="52">
        <f t="shared" si="32"/>
        <v>7.7505298902096013E-3</v>
      </c>
      <c r="T343" s="53">
        <f t="shared" si="33"/>
        <v>775.05298902096013</v>
      </c>
      <c r="U343" s="5">
        <f t="shared" si="30"/>
        <v>2.3547308241437283E-2</v>
      </c>
      <c r="V343" s="6">
        <f t="shared" si="31"/>
        <v>5.4779230466851993E-2</v>
      </c>
      <c r="W343" s="52"/>
      <c r="X343" s="52" t="str">
        <f t="shared" si="34"/>
        <v>0</v>
      </c>
      <c r="Y343" s="6"/>
      <c r="Z343" s="61">
        <f t="shared" si="35"/>
        <v>5.1648987848918028E-3</v>
      </c>
    </row>
    <row r="344" spans="6:26" ht="15.6" x14ac:dyDescent="0.3">
      <c r="F344" s="51">
        <v>343</v>
      </c>
      <c r="G344" s="18">
        <f>Price!B344/Price!B343-1</f>
        <v>-6.3368267121618471E-3</v>
      </c>
      <c r="H344" s="18">
        <f>Price!C344/Price!C343-1</f>
        <v>-7.6513067400275636E-3</v>
      </c>
      <c r="I344" s="18">
        <f>Price!D344/Price!D343-1</f>
        <v>-0.11679386414549875</v>
      </c>
      <c r="J344" s="18">
        <f>Price!E344/Price!E343-1</f>
        <v>8.2239720034995578E-3</v>
      </c>
      <c r="K344" s="18">
        <f>Price!F344/Price!F343-1</f>
        <v>5.0276674060878435E-4</v>
      </c>
      <c r="L344" s="18">
        <f>Price!G344/Price!G343-1</f>
        <v>3.6363636363636598E-3</v>
      </c>
      <c r="M344" s="18">
        <f>Price!H344/Price!H343-1</f>
        <v>1.2534059945504161E-2</v>
      </c>
      <c r="N344" s="18">
        <f>Price!I344/Price!I343-1</f>
        <v>-2.1435228331780021E-2</v>
      </c>
      <c r="O344" s="18">
        <f>Price!J344/Price!J343-1</f>
        <v>4.746835443038E-3</v>
      </c>
      <c r="P344" s="18">
        <f>Price!K344/Price!K343-1</f>
        <v>-1.2071651090342805E-2</v>
      </c>
      <c r="Q344" s="51"/>
      <c r="R344" s="51"/>
      <c r="S344" s="52">
        <f t="shared" si="32"/>
        <v>-1.3464487925079682E-2</v>
      </c>
      <c r="T344" s="53">
        <f t="shared" si="33"/>
        <v>-1346.4487925079682</v>
      </c>
      <c r="U344" s="5">
        <f t="shared" si="30"/>
        <v>3.7701339098425171E-2</v>
      </c>
      <c r="V344" s="6">
        <f t="shared" si="31"/>
        <v>8.7706430060114221E-2</v>
      </c>
      <c r="W344" s="52"/>
      <c r="X344" s="52" t="str">
        <f t="shared" si="34"/>
        <v>0</v>
      </c>
      <c r="Y344" s="6"/>
      <c r="Z344" s="61">
        <f t="shared" si="35"/>
        <v>5.23900521177878E-3</v>
      </c>
    </row>
    <row r="345" spans="6:26" ht="15.6" x14ac:dyDescent="0.3">
      <c r="F345" s="51">
        <v>344</v>
      </c>
      <c r="G345" s="18">
        <f>Price!B345/Price!B344-1</f>
        <v>-2.3301447142506371E-3</v>
      </c>
      <c r="H345" s="18">
        <f>Price!C345/Price!C344-1</f>
        <v>-3.4653036472320764E-3</v>
      </c>
      <c r="I345" s="18">
        <f>Price!D345/Price!D344-1</f>
        <v>-0.1590860238166889</v>
      </c>
      <c r="J345" s="18">
        <f>Price!E345/Price!E344-1</f>
        <v>-6.5949323151685002E-3</v>
      </c>
      <c r="K345" s="18">
        <f>Price!F345/Price!F344-1</f>
        <v>-2.2993826690503094E-2</v>
      </c>
      <c r="L345" s="18">
        <f>Price!G345/Price!G344-1</f>
        <v>-4.2270531400965261E-3</v>
      </c>
      <c r="M345" s="18">
        <f>Price!H345/Price!H344-1</f>
        <v>-2.6910656620027229E-4</v>
      </c>
      <c r="N345" s="18">
        <f>Price!I345/Price!I344-1</f>
        <v>-2.1645021645021689E-2</v>
      </c>
      <c r="O345" s="18">
        <f>Price!J345/Price!J344-1</f>
        <v>1.5748031496062964E-2</v>
      </c>
      <c r="P345" s="18">
        <f>Price!K345/Price!K344-1</f>
        <v>1.1430823807647039E-2</v>
      </c>
      <c r="Q345" s="51"/>
      <c r="R345" s="51"/>
      <c r="S345" s="52">
        <f t="shared" si="32"/>
        <v>-1.9343255723145169E-2</v>
      </c>
      <c r="T345" s="53">
        <f t="shared" si="33"/>
        <v>-1934.3255723145169</v>
      </c>
      <c r="U345" s="5">
        <f t="shared" si="30"/>
        <v>5.0576132099697788E-2</v>
      </c>
      <c r="V345" s="6">
        <f t="shared" si="31"/>
        <v>0.11765767738734068</v>
      </c>
      <c r="W345" s="52"/>
      <c r="X345" s="52" t="str">
        <f t="shared" si="34"/>
        <v>0</v>
      </c>
      <c r="Y345" s="6"/>
      <c r="Z345" s="61">
        <f t="shared" si="35"/>
        <v>5.282886293120537E-3</v>
      </c>
    </row>
    <row r="346" spans="6:26" ht="15.6" x14ac:dyDescent="0.3">
      <c r="F346" s="51">
        <v>345</v>
      </c>
      <c r="G346" s="18">
        <f>Price!B346/Price!B345-1</f>
        <v>-6.1462814996926518E-4</v>
      </c>
      <c r="H346" s="18">
        <f>Price!C346/Price!C345-1</f>
        <v>-1.6517430235589714E-3</v>
      </c>
      <c r="I346" s="18">
        <f>Price!D346/Price!D345-1</f>
        <v>-3.3767030495130523E-2</v>
      </c>
      <c r="J346" s="18">
        <f>Price!E346/Price!E345-1</f>
        <v>3.1446540880504248E-3</v>
      </c>
      <c r="K346" s="18">
        <f>Price!F346/Price!F345-1</f>
        <v>-7.138426241976914E-3</v>
      </c>
      <c r="L346" s="18">
        <f>Price!G346/Price!G345-1</f>
        <v>8.7932080048513939E-3</v>
      </c>
      <c r="M346" s="18">
        <f>Price!H346/Price!H345-1</f>
        <v>-3.2301480484522305E-3</v>
      </c>
      <c r="N346" s="18">
        <f>Price!I346/Price!I345-1</f>
        <v>5.5752212389379441E-3</v>
      </c>
      <c r="O346" s="18">
        <f>Price!J346/Price!J345-1</f>
        <v>-1.5503875968992276E-2</v>
      </c>
      <c r="P346" s="18">
        <f>Price!K346/Price!K345-1</f>
        <v>-1.98752922837101E-2</v>
      </c>
      <c r="Q346" s="51"/>
      <c r="R346" s="51"/>
      <c r="S346" s="52">
        <f t="shared" si="32"/>
        <v>-6.4268060879950515E-3</v>
      </c>
      <c r="T346" s="53">
        <f t="shared" si="33"/>
        <v>-642.68060879950519</v>
      </c>
      <c r="U346" s="5">
        <f t="shared" si="30"/>
        <v>1.3103692666894528E-2</v>
      </c>
      <c r="V346" s="6">
        <f t="shared" si="31"/>
        <v>3.0483747577714639E-2</v>
      </c>
      <c r="W346" s="52"/>
      <c r="X346" s="52" t="str">
        <f t="shared" si="34"/>
        <v>0</v>
      </c>
      <c r="Y346" s="6"/>
      <c r="Z346" s="61">
        <f t="shared" si="35"/>
        <v>5.3827193066640962E-3</v>
      </c>
    </row>
    <row r="347" spans="6:26" ht="15.6" x14ac:dyDescent="0.3">
      <c r="F347" s="51">
        <v>346</v>
      </c>
      <c r="G347" s="18">
        <f>Price!B347/Price!B346-1</f>
        <v>2.952029520295163E-3</v>
      </c>
      <c r="H347" s="18">
        <f>Price!C347/Price!C346-1</f>
        <v>2.1072796934865634E-2</v>
      </c>
      <c r="I347" s="18">
        <f>Price!D347/Price!D346-1</f>
        <v>5.0264550264549346E-3</v>
      </c>
      <c r="J347" s="18">
        <f>Price!E347/Price!E346-1</f>
        <v>2.4381748519679558E-3</v>
      </c>
      <c r="K347" s="18">
        <f>Price!F347/Price!F346-1</f>
        <v>2.7660128913153947E-3</v>
      </c>
      <c r="L347" s="18">
        <f>Price!G347/Price!G346-1</f>
        <v>5.4102795311090635E-3</v>
      </c>
      <c r="M347" s="18">
        <f>Price!H347/Price!H346-1</f>
        <v>1.0532001080205244E-2</v>
      </c>
      <c r="N347" s="18">
        <f>Price!I347/Price!I346-1</f>
        <v>3.2561823462113892E-3</v>
      </c>
      <c r="O347" s="18">
        <f>Price!J347/Price!J346-1</f>
        <v>-2.3622047244094002E-3</v>
      </c>
      <c r="P347" s="18">
        <f>Price!K347/Price!K346-1</f>
        <v>9.1451292246520488E-3</v>
      </c>
      <c r="Q347" s="51"/>
      <c r="R347" s="51"/>
      <c r="S347" s="52">
        <f t="shared" si="32"/>
        <v>6.0236856682667431E-3</v>
      </c>
      <c r="T347" s="53">
        <f t="shared" si="33"/>
        <v>602.36856682667428</v>
      </c>
      <c r="U347" s="5">
        <f t="shared" si="30"/>
        <v>6.4013924459898992E-3</v>
      </c>
      <c r="V347" s="6">
        <f t="shared" si="31"/>
        <v>1.48918657076297E-2</v>
      </c>
      <c r="W347" s="52"/>
      <c r="X347" s="52" t="str">
        <f t="shared" si="34"/>
        <v>0</v>
      </c>
      <c r="Y347" s="6"/>
      <c r="Z347" s="61">
        <f t="shared" si="35"/>
        <v>5.5178307817619014E-3</v>
      </c>
    </row>
    <row r="348" spans="6:26" ht="15.6" x14ac:dyDescent="0.3">
      <c r="F348" s="51">
        <v>347</v>
      </c>
      <c r="G348" s="18">
        <f>Price!B348/Price!B347-1</f>
        <v>1.1650723571253296E-2</v>
      </c>
      <c r="H348" s="18">
        <f>Price!C348/Price!C347-1</f>
        <v>0</v>
      </c>
      <c r="I348" s="18">
        <f>Price!D348/Price!D347-1</f>
        <v>-5.4488023163989929E-3</v>
      </c>
      <c r="J348" s="18">
        <f>Price!E348/Price!E347-1</f>
        <v>2.1369006254343237E-2</v>
      </c>
      <c r="K348" s="18">
        <f>Price!F348/Price!F347-1</f>
        <v>1.541062650677838E-2</v>
      </c>
      <c r="L348" s="18">
        <f>Price!G348/Price!G347-1</f>
        <v>4.484304932735439E-3</v>
      </c>
      <c r="M348" s="18">
        <f>Price!H348/Price!H347-1</f>
        <v>1.0689470871191986E-2</v>
      </c>
      <c r="N348" s="18">
        <f>Price!I348/Price!I347-1</f>
        <v>-4.3859649122807154E-3</v>
      </c>
      <c r="O348" s="18">
        <f>Price!J348/Price!J347-1</f>
        <v>-5.5248618784530246E-3</v>
      </c>
      <c r="P348" s="18">
        <f>Price!K348/Price!K347-1</f>
        <v>2.3640661938533203E-3</v>
      </c>
      <c r="Q348" s="51"/>
      <c r="R348" s="51"/>
      <c r="S348" s="52">
        <f t="shared" si="32"/>
        <v>5.0608569223022926E-3</v>
      </c>
      <c r="T348" s="53">
        <f t="shared" si="33"/>
        <v>506.08569223022926</v>
      </c>
      <c r="U348" s="5">
        <f t="shared" si="30"/>
        <v>9.3876472638773859E-3</v>
      </c>
      <c r="V348" s="6">
        <f t="shared" si="31"/>
        <v>2.1838933254566473E-2</v>
      </c>
      <c r="W348" s="52"/>
      <c r="X348" s="52" t="str">
        <f t="shared" si="34"/>
        <v>0</v>
      </c>
      <c r="Y348" s="6"/>
      <c r="Z348" s="61">
        <f t="shared" si="35"/>
        <v>5.5183509103513221E-3</v>
      </c>
    </row>
    <row r="349" spans="6:26" ht="15.6" x14ac:dyDescent="0.3">
      <c r="F349" s="51">
        <v>348</v>
      </c>
      <c r="G349" s="18">
        <f>Price!B349/Price!B348-1</f>
        <v>-4.2429385380046147E-3</v>
      </c>
      <c r="H349" s="18">
        <f>Price!C349/Price!C348-1</f>
        <v>-7.5046904315196894E-3</v>
      </c>
      <c r="I349" s="18">
        <f>Price!D349/Price!D348-1</f>
        <v>1.4239208109467105E-2</v>
      </c>
      <c r="J349" s="18">
        <f>Price!E349/Price!E348-1</f>
        <v>-1.0716108181663464E-2</v>
      </c>
      <c r="K349" s="18">
        <f>Price!F349/Price!F348-1</f>
        <v>-9.4970275537131776E-4</v>
      </c>
      <c r="L349" s="18">
        <f>Price!G349/Price!G348-1</f>
        <v>-1.4285714285714346E-2</v>
      </c>
      <c r="M349" s="18">
        <f>Price!H349/Price!H348-1</f>
        <v>5.8170280274987274E-3</v>
      </c>
      <c r="N349" s="18">
        <f>Price!I349/Price!I348-1</f>
        <v>2.6431718061670217E-4</v>
      </c>
      <c r="O349" s="18">
        <f>Price!J349/Price!J348-1</f>
        <v>1.1111111111111072E-2</v>
      </c>
      <c r="P349" s="18">
        <f>Price!K349/Price!K348-1</f>
        <v>-1.3757861635220081E-2</v>
      </c>
      <c r="Q349" s="51"/>
      <c r="R349" s="51"/>
      <c r="S349" s="52">
        <f t="shared" si="32"/>
        <v>-2.0025351398799906E-3</v>
      </c>
      <c r="T349" s="53">
        <f t="shared" si="33"/>
        <v>-200.25351398799907</v>
      </c>
      <c r="U349" s="5">
        <f t="shared" si="30"/>
        <v>1.0019083189982608E-2</v>
      </c>
      <c r="V349" s="6">
        <f t="shared" si="31"/>
        <v>2.3307872878854365E-2</v>
      </c>
      <c r="W349" s="52"/>
      <c r="X349" s="52" t="str">
        <f t="shared" si="34"/>
        <v>0</v>
      </c>
      <c r="Y349" s="6"/>
      <c r="Z349" s="61">
        <f t="shared" si="35"/>
        <v>5.5388887008226192E-3</v>
      </c>
    </row>
    <row r="350" spans="6:26" ht="15.6" x14ac:dyDescent="0.3">
      <c r="F350" s="51">
        <v>349</v>
      </c>
      <c r="G350" s="18">
        <f>Price!B350/Price!B349-1</f>
        <v>-1.4487460433406318E-2</v>
      </c>
      <c r="H350" s="18">
        <f>Price!C350/Price!C349-1</f>
        <v>-6.4444062553703496E-3</v>
      </c>
      <c r="I350" s="18">
        <f>Price!D350/Price!D349-1</f>
        <v>2.5390777902455586E-2</v>
      </c>
      <c r="J350" s="18">
        <f>Price!E350/Price!E349-1</f>
        <v>-2.7510316368638543E-3</v>
      </c>
      <c r="K350" s="18">
        <f>Price!F350/Price!F349-1</f>
        <v>5.9135072406513167E-3</v>
      </c>
      <c r="L350" s="18">
        <f>Price!G350/Price!G349-1</f>
        <v>-6.0386473429951959E-4</v>
      </c>
      <c r="M350" s="18">
        <f>Price!H350/Price!H349-1</f>
        <v>-2.1030494216614071E-2</v>
      </c>
      <c r="N350" s="18">
        <f>Price!I350/Price!I349-1</f>
        <v>-9.7771514137231508E-3</v>
      </c>
      <c r="O350" s="18">
        <f>Price!J350/Price!J349-1</f>
        <v>-1.7268445839874413E-2</v>
      </c>
      <c r="P350" s="18">
        <f>Price!K350/Price!K349-1</f>
        <v>-9.9641291351135752E-3</v>
      </c>
      <c r="Q350" s="51"/>
      <c r="R350" s="51"/>
      <c r="S350" s="52">
        <f t="shared" si="32"/>
        <v>-5.1022698522158348E-3</v>
      </c>
      <c r="T350" s="53">
        <f t="shared" si="33"/>
        <v>-510.2269852215835</v>
      </c>
      <c r="U350" s="5">
        <f t="shared" si="30"/>
        <v>1.3391692164732766E-2</v>
      </c>
      <c r="V350" s="6">
        <f t="shared" si="31"/>
        <v>3.1153734597235454E-2</v>
      </c>
      <c r="W350" s="52"/>
      <c r="X350" s="52" t="str">
        <f t="shared" si="34"/>
        <v>0</v>
      </c>
      <c r="Y350" s="6"/>
      <c r="Z350" s="61">
        <f t="shared" si="35"/>
        <v>5.5787376867184714E-3</v>
      </c>
    </row>
    <row r="351" spans="6:26" ht="15.6" x14ac:dyDescent="0.3">
      <c r="F351" s="51">
        <v>350</v>
      </c>
      <c r="G351" s="18">
        <f>Price!B351/Price!B350-1</f>
        <v>3.9777640518838808E-2</v>
      </c>
      <c r="H351" s="18">
        <f>Price!C351/Price!C350-1</f>
        <v>-8.1293781890511285E-3</v>
      </c>
      <c r="I351" s="18">
        <f>Price!D351/Price!D350-1</f>
        <v>1.0154222018628811E-2</v>
      </c>
      <c r="J351" s="18">
        <f>Price!E351/Price!E350-1</f>
        <v>-4.1379310344826781E-3</v>
      </c>
      <c r="K351" s="18">
        <f>Price!F351/Price!F350-1</f>
        <v>2.3962935689740839E-3</v>
      </c>
      <c r="L351" s="18">
        <f>Price!G351/Price!G350-1</f>
        <v>9.3655589123868843E-3</v>
      </c>
      <c r="M351" s="18">
        <f>Price!H351/Price!H350-1</f>
        <v>3.1686358754027921E-2</v>
      </c>
      <c r="N351" s="18">
        <f>Price!I351/Price!I350-1</f>
        <v>-1.9569471624266699E-3</v>
      </c>
      <c r="O351" s="18">
        <f>Price!J351/Price!J350-1</f>
        <v>-3.1948881789137795E-3</v>
      </c>
      <c r="P351" s="18">
        <f>Price!K351/Price!K350-1</f>
        <v>8.4541062801932743E-3</v>
      </c>
      <c r="Q351" s="51"/>
      <c r="R351" s="51"/>
      <c r="S351" s="52">
        <f t="shared" si="32"/>
        <v>8.4415035488175534E-3</v>
      </c>
      <c r="T351" s="53">
        <f t="shared" si="33"/>
        <v>844.15035488175533</v>
      </c>
      <c r="U351" s="5">
        <f t="shared" si="30"/>
        <v>1.577261503280462E-2</v>
      </c>
      <c r="V351" s="6">
        <f t="shared" si="31"/>
        <v>3.6692589449629637E-2</v>
      </c>
      <c r="W351" s="52"/>
      <c r="X351" s="52" t="str">
        <f t="shared" si="34"/>
        <v>0</v>
      </c>
      <c r="Y351" s="6"/>
      <c r="Z351" s="61">
        <f t="shared" si="35"/>
        <v>5.591707469757623E-3</v>
      </c>
    </row>
    <row r="352" spans="6:26" ht="15.6" x14ac:dyDescent="0.3">
      <c r="F352" s="51">
        <v>351</v>
      </c>
      <c r="G352" s="18">
        <f>Price!B352/Price!B351-1</f>
        <v>3.706783889746923E-2</v>
      </c>
      <c r="H352" s="18">
        <f>Price!C352/Price!C351-1</f>
        <v>-2.1797889964251249E-3</v>
      </c>
      <c r="I352" s="18">
        <f>Price!D352/Price!D351-1</f>
        <v>-4.66077142065352E-2</v>
      </c>
      <c r="J352" s="18">
        <f>Price!E352/Price!E351-1</f>
        <v>-6.9252077562327319E-3</v>
      </c>
      <c r="K352" s="18">
        <f>Price!F352/Price!F351-1</f>
        <v>1.4171979883745855E-3</v>
      </c>
      <c r="L352" s="18">
        <f>Price!G352/Price!G351-1</f>
        <v>-5.9862316671666083E-4</v>
      </c>
      <c r="M352" s="18">
        <f>Price!H352/Price!H351-1</f>
        <v>3.3836543466945201E-3</v>
      </c>
      <c r="N352" s="18">
        <f>Price!I352/Price!I351-1</f>
        <v>-5.7040998217469108E-3</v>
      </c>
      <c r="O352" s="18">
        <f>Price!J352/Price!J351-1</f>
        <v>-9.6153846153846922E-3</v>
      </c>
      <c r="P352" s="18">
        <f>Price!K352/Price!K351-1</f>
        <v>2.4750499001995996E-2</v>
      </c>
      <c r="Q352" s="51"/>
      <c r="R352" s="51"/>
      <c r="S352" s="52">
        <f t="shared" si="32"/>
        <v>-5.0116283285069898E-4</v>
      </c>
      <c r="T352" s="53">
        <f t="shared" si="33"/>
        <v>-50.116283285069898</v>
      </c>
      <c r="U352" s="5">
        <f t="shared" si="30"/>
        <v>2.1979529714588556E-2</v>
      </c>
      <c r="V352" s="6">
        <f t="shared" si="31"/>
        <v>5.1132032223950574E-2</v>
      </c>
      <c r="W352" s="52"/>
      <c r="X352" s="52" t="str">
        <f t="shared" si="34"/>
        <v>0</v>
      </c>
      <c r="Y352" s="6"/>
      <c r="Z352" s="61">
        <f t="shared" si="35"/>
        <v>5.6625023746085358E-3</v>
      </c>
    </row>
    <row r="353" spans="6:26" ht="15.6" x14ac:dyDescent="0.3">
      <c r="F353" s="51">
        <v>352</v>
      </c>
      <c r="G353" s="18">
        <f>Price!B353/Price!B352-1</f>
        <v>8.9357314698133017E-3</v>
      </c>
      <c r="H353" s="18">
        <f>Price!C353/Price!C352-1</f>
        <v>2.2719328905975722E-3</v>
      </c>
      <c r="I353" s="18">
        <f>Price!D353/Price!D352-1</f>
        <v>2.0875723383451117E-3</v>
      </c>
      <c r="J353" s="18">
        <f>Price!E353/Price!E352-1</f>
        <v>3.4693165969316597E-2</v>
      </c>
      <c r="K353" s="18">
        <f>Price!F353/Price!F352-1</f>
        <v>-1.0789695687788425E-3</v>
      </c>
      <c r="L353" s="18">
        <f>Price!G353/Price!G352-1</f>
        <v>-1.0182689427972402E-2</v>
      </c>
      <c r="M353" s="18">
        <f>Price!H353/Price!H352-1</f>
        <v>-1.7120622568093435E-2</v>
      </c>
      <c r="N353" s="18">
        <f>Price!I353/Price!I352-1</f>
        <v>-8.067407673000293E-4</v>
      </c>
      <c r="O353" s="18">
        <f>Price!J353/Price!J352-1</f>
        <v>-1.3754045307443286E-2</v>
      </c>
      <c r="P353" s="18">
        <f>Price!K353/Price!K352-1</f>
        <v>7.4016361511493045E-3</v>
      </c>
      <c r="Q353" s="51"/>
      <c r="R353" s="51"/>
      <c r="S353" s="52">
        <f t="shared" si="32"/>
        <v>1.2446971179633892E-3</v>
      </c>
      <c r="T353" s="53">
        <f t="shared" si="33"/>
        <v>124.46971179633891</v>
      </c>
      <c r="U353" s="5">
        <f t="shared" si="30"/>
        <v>1.4606185360937282E-2</v>
      </c>
      <c r="V353" s="6">
        <f t="shared" si="31"/>
        <v>3.39790682622629E-2</v>
      </c>
      <c r="W353" s="52"/>
      <c r="X353" s="52" t="str">
        <f t="shared" si="34"/>
        <v>0</v>
      </c>
      <c r="Y353" s="6"/>
      <c r="Z353" s="61">
        <f t="shared" si="35"/>
        <v>5.6912699051140606E-3</v>
      </c>
    </row>
    <row r="354" spans="6:26" ht="15.6" x14ac:dyDescent="0.3">
      <c r="F354" s="51">
        <v>353</v>
      </c>
      <c r="G354" s="18">
        <f>Price!B354/Price!B353-1</f>
        <v>1.0673328034517926E-2</v>
      </c>
      <c r="H354" s="18">
        <f>Price!C354/Price!C353-1</f>
        <v>1.7611159546643496E-2</v>
      </c>
      <c r="I354" s="18">
        <f>Price!D354/Price!D353-1</f>
        <v>-4.5356257581350423E-3</v>
      </c>
      <c r="J354" s="18">
        <f>Price!E354/Price!E353-1</f>
        <v>6.2510530749789517E-2</v>
      </c>
      <c r="K354" s="18">
        <f>Price!F354/Price!F353-1</f>
        <v>-9.9445857085593836E-3</v>
      </c>
      <c r="L354" s="18">
        <f>Price!G354/Price!G353-1</f>
        <v>-1.5128593040847349E-3</v>
      </c>
      <c r="M354" s="18">
        <f>Price!H354/Price!H353-1</f>
        <v>1.0292953285827577E-2</v>
      </c>
      <c r="N354" s="18">
        <f>Price!I354/Price!I353-1</f>
        <v>9.5989952453574556E-3</v>
      </c>
      <c r="O354" s="18">
        <f>Price!J354/Price!J353-1</f>
        <v>6.480721903199349E-2</v>
      </c>
      <c r="P354" s="18">
        <f>Price!K354/Price!K353-1</f>
        <v>-2.3201856148492572E-3</v>
      </c>
      <c r="Q354" s="51"/>
      <c r="R354" s="51"/>
      <c r="S354" s="52">
        <f t="shared" si="32"/>
        <v>1.5718092950850103E-2</v>
      </c>
      <c r="T354" s="53">
        <f t="shared" si="33"/>
        <v>1571.8092950850103</v>
      </c>
      <c r="U354" s="5">
        <f t="shared" si="30"/>
        <v>2.6638015426232814E-2</v>
      </c>
      <c r="V354" s="6">
        <f t="shared" si="31"/>
        <v>6.1969290555483829E-2</v>
      </c>
      <c r="W354" s="52"/>
      <c r="X354" s="52" t="str">
        <f t="shared" si="34"/>
        <v>0</v>
      </c>
      <c r="Y354" s="6"/>
      <c r="Z354" s="61">
        <f t="shared" si="35"/>
        <v>5.7823287520420317E-3</v>
      </c>
    </row>
    <row r="355" spans="6:26" ht="15.6" x14ac:dyDescent="0.3">
      <c r="F355" s="51">
        <v>354</v>
      </c>
      <c r="G355" s="18">
        <f>Price!B355/Price!B354-1</f>
        <v>-2.4266936299292219E-2</v>
      </c>
      <c r="H355" s="18">
        <f>Price!C355/Price!C354-1</f>
        <v>-1.2165867032213895E-2</v>
      </c>
      <c r="I355" s="18">
        <f>Price!D355/Price!D354-1</f>
        <v>1.7377483443708597E-2</v>
      </c>
      <c r="J355" s="18">
        <f>Price!E355/Price!E354-1</f>
        <v>5.2648271487472087E-2</v>
      </c>
      <c r="K355" s="18">
        <f>Price!F355/Price!F354-1</f>
        <v>-6.1224931311252284E-3</v>
      </c>
      <c r="L355" s="18">
        <f>Price!G355/Price!G354-1</f>
        <v>-2.8484848484848446E-2</v>
      </c>
      <c r="M355" s="18">
        <f>Price!H355/Price!H354-1</f>
        <v>7.0532915360501658E-3</v>
      </c>
      <c r="N355" s="18">
        <f>Price!I355/Price!I354-1</f>
        <v>-4.7094366447486546E-3</v>
      </c>
      <c r="O355" s="18">
        <f>Price!J355/Price!J354-1</f>
        <v>7.7041602465330872E-3</v>
      </c>
      <c r="P355" s="18">
        <f>Price!K355/Price!K354-1</f>
        <v>6.5891472868215839E-3</v>
      </c>
      <c r="Q355" s="51"/>
      <c r="R355" s="51"/>
      <c r="S355" s="52">
        <f t="shared" si="32"/>
        <v>1.5622772408357076E-3</v>
      </c>
      <c r="T355" s="53">
        <f t="shared" si="33"/>
        <v>156.22772408357076</v>
      </c>
      <c r="U355" s="5">
        <f t="shared" si="30"/>
        <v>2.3117749350042634E-2</v>
      </c>
      <c r="V355" s="6">
        <f t="shared" si="31"/>
        <v>5.3779927053080712E-2</v>
      </c>
      <c r="W355" s="52"/>
      <c r="X355" s="52" t="str">
        <f t="shared" si="34"/>
        <v>0</v>
      </c>
      <c r="Y355" s="6"/>
      <c r="Z355" s="61">
        <f t="shared" si="35"/>
        <v>5.9376151477795068E-3</v>
      </c>
    </row>
    <row r="356" spans="6:26" ht="15.6" x14ac:dyDescent="0.3">
      <c r="F356" s="51">
        <v>355</v>
      </c>
      <c r="G356" s="18">
        <f>Price!B356/Price!B355-1</f>
        <v>2.5906735751295429E-2</v>
      </c>
      <c r="H356" s="18">
        <f>Price!C356/Price!C355-1</f>
        <v>6.0711188204682909E-3</v>
      </c>
      <c r="I356" s="18">
        <f>Price!D356/Price!D355-1</f>
        <v>-4.7128052908399498E-3</v>
      </c>
      <c r="J356" s="18">
        <f>Price!E356/Price!E355-1</f>
        <v>-1.2051822838203829E-3</v>
      </c>
      <c r="K356" s="18">
        <f>Price!F356/Price!F355-1</f>
        <v>-3.0940978916600415E-3</v>
      </c>
      <c r="L356" s="18">
        <f>Price!G356/Price!G355-1</f>
        <v>4.366812227074135E-3</v>
      </c>
      <c r="M356" s="18">
        <f>Price!H356/Price!H355-1</f>
        <v>1.2191958495460398E-2</v>
      </c>
      <c r="N356" s="18">
        <f>Price!I356/Price!I355-1</f>
        <v>-1.3570216944915447E-2</v>
      </c>
      <c r="O356" s="18">
        <f>Price!J356/Price!J355-1</f>
        <v>4.5871559633026138E-3</v>
      </c>
      <c r="P356" s="18">
        <f>Price!K356/Price!K355-1</f>
        <v>-9.6264921062764186E-3</v>
      </c>
      <c r="Q356" s="51"/>
      <c r="R356" s="51"/>
      <c r="S356" s="52">
        <f t="shared" si="32"/>
        <v>2.0914986740088624E-3</v>
      </c>
      <c r="T356" s="53">
        <f t="shared" si="33"/>
        <v>209.14986740088625</v>
      </c>
      <c r="U356" s="5">
        <f t="shared" si="30"/>
        <v>1.1368011908729549E-2</v>
      </c>
      <c r="V356" s="6">
        <f t="shared" si="31"/>
        <v>2.6445950335943946E-2</v>
      </c>
      <c r="W356" s="52"/>
      <c r="X356" s="52" t="str">
        <f t="shared" si="34"/>
        <v>0</v>
      </c>
      <c r="Y356" s="6"/>
      <c r="Z356" s="61">
        <f t="shared" si="35"/>
        <v>5.982815852589851E-3</v>
      </c>
    </row>
    <row r="357" spans="6:26" ht="15.6" x14ac:dyDescent="0.3">
      <c r="F357" s="51">
        <v>356</v>
      </c>
      <c r="G357" s="18">
        <f>Price!B357/Price!B356-1</f>
        <v>-7.1829405162737725E-3</v>
      </c>
      <c r="H357" s="18">
        <f>Price!C357/Price!C356-1</f>
        <v>-1.6379310344827536E-2</v>
      </c>
      <c r="I357" s="18">
        <f>Price!D357/Price!D356-1</f>
        <v>-3.7802485284499698E-2</v>
      </c>
      <c r="J357" s="18">
        <f>Price!E357/Price!E356-1</f>
        <v>8.8989441930618085E-3</v>
      </c>
      <c r="K357" s="18">
        <f>Price!F357/Price!F356-1</f>
        <v>-1.26705865839013E-2</v>
      </c>
      <c r="L357" s="18">
        <f>Price!G357/Price!G356-1</f>
        <v>9.316770186336143E-4</v>
      </c>
      <c r="M357" s="18">
        <f>Price!H357/Price!H356-1</f>
        <v>3.8441824705279792E-3</v>
      </c>
      <c r="N357" s="18">
        <f>Price!I357/Price!I356-1</f>
        <v>-1.9911304190425305E-3</v>
      </c>
      <c r="O357" s="18">
        <f>Price!J357/Price!J356-1</f>
        <v>-3.2724505327245135E-2</v>
      </c>
      <c r="P357" s="18">
        <f>Price!K357/Price!K356-1</f>
        <v>-3.5381026438569219E-2</v>
      </c>
      <c r="Q357" s="51"/>
      <c r="R357" s="51"/>
      <c r="S357" s="52">
        <f t="shared" si="32"/>
        <v>-1.304571812321358E-2</v>
      </c>
      <c r="T357" s="53">
        <f t="shared" si="33"/>
        <v>-1304.571812321358</v>
      </c>
      <c r="U357" s="5">
        <f t="shared" si="30"/>
        <v>1.7091428443599975E-2</v>
      </c>
      <c r="V357" s="6">
        <f t="shared" si="31"/>
        <v>3.9760608224089958E-2</v>
      </c>
      <c r="W357" s="52"/>
      <c r="X357" s="52" t="str">
        <f t="shared" si="34"/>
        <v>0</v>
      </c>
      <c r="Y357" s="6"/>
      <c r="Z357" s="61">
        <f t="shared" si="35"/>
        <v>6.0236856682667431E-3</v>
      </c>
    </row>
    <row r="358" spans="6:26" ht="15.6" x14ac:dyDescent="0.3">
      <c r="F358" s="51">
        <v>357</v>
      </c>
      <c r="G358" s="18">
        <f>Price!B358/Price!B357-1</f>
        <v>8.7044992086817707E-3</v>
      </c>
      <c r="H358" s="18">
        <f>Price!C358/Price!C357-1</f>
        <v>8.4136722173531187E-3</v>
      </c>
      <c r="I358" s="18">
        <f>Price!D358/Price!D357-1</f>
        <v>4.3964110929853195E-2</v>
      </c>
      <c r="J358" s="18">
        <f>Price!E358/Price!E357-1</f>
        <v>-1.5846912841979366E-2</v>
      </c>
      <c r="K358" s="18">
        <f>Price!F358/Price!F357-1</f>
        <v>1.2422477987381608E-2</v>
      </c>
      <c r="L358" s="18">
        <f>Price!G358/Price!G357-1</f>
        <v>1.9236735960285412E-2</v>
      </c>
      <c r="M358" s="18">
        <f>Price!H358/Price!H357-1</f>
        <v>2.5529742149603685E-3</v>
      </c>
      <c r="N358" s="18">
        <f>Price!I358/Price!I357-1</f>
        <v>-2.3578489162965344E-3</v>
      </c>
      <c r="O358" s="18">
        <f>Price!J358/Price!J357-1</f>
        <v>-1.5735641227379027E-3</v>
      </c>
      <c r="P358" s="18">
        <f>Price!K358/Price!K357-1</f>
        <v>5.6428859330914793E-3</v>
      </c>
      <c r="Q358" s="51"/>
      <c r="R358" s="51"/>
      <c r="S358" s="52">
        <f t="shared" si="32"/>
        <v>8.1159030570593146E-3</v>
      </c>
      <c r="T358" s="53">
        <f t="shared" si="33"/>
        <v>811.59030570593143</v>
      </c>
      <c r="U358" s="5">
        <f t="shared" si="30"/>
        <v>1.5785409659704337E-2</v>
      </c>
      <c r="V358" s="6">
        <f t="shared" si="31"/>
        <v>3.6722354202716932E-2</v>
      </c>
      <c r="W358" s="52"/>
      <c r="X358" s="52" t="str">
        <f t="shared" si="34"/>
        <v>0</v>
      </c>
      <c r="Y358" s="6"/>
      <c r="Z358" s="61">
        <f t="shared" si="35"/>
        <v>6.10389252018424E-3</v>
      </c>
    </row>
    <row r="359" spans="6:26" ht="15.6" x14ac:dyDescent="0.3">
      <c r="F359" s="51">
        <v>358</v>
      </c>
      <c r="G359" s="18">
        <f>Price!B359/Price!B358-1</f>
        <v>-2.2526056259105531E-2</v>
      </c>
      <c r="H359" s="18">
        <f>Price!C359/Price!C358-1</f>
        <v>5.2146706066400483E-3</v>
      </c>
      <c r="I359" s="18">
        <f>Price!D359/Price!D358-1</f>
        <v>2.6564575357450604E-3</v>
      </c>
      <c r="J359" s="18">
        <f>Price!E359/Price!E358-1</f>
        <v>-2.0507367461643611E-2</v>
      </c>
      <c r="K359" s="18">
        <f>Price!F359/Price!F358-1</f>
        <v>-4.6808444243318093E-5</v>
      </c>
      <c r="L359" s="18">
        <f>Price!G359/Price!G358-1</f>
        <v>-3.2267884322678908E-2</v>
      </c>
      <c r="M359" s="18">
        <f>Price!H359/Price!H358-1</f>
        <v>2.0371785077668569E-3</v>
      </c>
      <c r="N359" s="18">
        <f>Price!I359/Price!I358-1</f>
        <v>-2.7270248159250166E-4</v>
      </c>
      <c r="O359" s="18">
        <f>Price!J359/Price!J358-1</f>
        <v>2.2852639873916614E-2</v>
      </c>
      <c r="P359" s="18">
        <f>Price!K359/Price!K358-1</f>
        <v>-1.7234468937875835E-2</v>
      </c>
      <c r="Q359" s="51"/>
      <c r="R359" s="51"/>
      <c r="S359" s="52">
        <f t="shared" si="32"/>
        <v>-6.0094341383071124E-3</v>
      </c>
      <c r="T359" s="53">
        <f t="shared" si="33"/>
        <v>-600.94341383071128</v>
      </c>
      <c r="U359" s="5">
        <f t="shared" si="30"/>
        <v>1.6552290817384609E-2</v>
      </c>
      <c r="V359" s="6">
        <f t="shared" si="31"/>
        <v>3.8506386553528414E-2</v>
      </c>
      <c r="W359" s="52"/>
      <c r="X359" s="52" t="str">
        <f t="shared" si="34"/>
        <v>0</v>
      </c>
      <c r="Y359" s="6"/>
      <c r="Z359" s="61">
        <f t="shared" si="35"/>
        <v>6.1056132243356596E-3</v>
      </c>
    </row>
    <row r="360" spans="6:26" ht="15.6" x14ac:dyDescent="0.3">
      <c r="F360" s="51">
        <v>359</v>
      </c>
      <c r="G360" s="18">
        <f>Price!B360/Price!B359-1</f>
        <v>-1.2153175877092415E-2</v>
      </c>
      <c r="H360" s="18">
        <f>Price!C360/Price!C359-1</f>
        <v>-2.343074528791278E-2</v>
      </c>
      <c r="I360" s="18">
        <f>Price!D360/Price!D359-1</f>
        <v>-3.7351619522585033E-2</v>
      </c>
      <c r="J360" s="18">
        <f>Price!E360/Price!E359-1</f>
        <v>-1.6904466501240667E-2</v>
      </c>
      <c r="K360" s="18">
        <f>Price!F360/Price!F359-1</f>
        <v>-9.7210086131569451E-3</v>
      </c>
      <c r="L360" s="18">
        <f>Price!G360/Price!G359-1</f>
        <v>6.9204152249136008E-3</v>
      </c>
      <c r="M360" s="18">
        <f>Price!H360/Price!H359-1</f>
        <v>-5.3875476493011387E-2</v>
      </c>
      <c r="N360" s="18">
        <f>Price!I360/Price!I359-1</f>
        <v>-7.6377523186033081E-3</v>
      </c>
      <c r="O360" s="18">
        <f>Price!J360/Price!J359-1</f>
        <v>-6.4714946070878354E-2</v>
      </c>
      <c r="P360" s="18">
        <f>Price!K360/Price!K359-1</f>
        <v>-5.4241435562805806E-2</v>
      </c>
      <c r="Q360" s="51"/>
      <c r="R360" s="51"/>
      <c r="S360" s="52">
        <f t="shared" si="32"/>
        <v>-2.731102110223731E-2</v>
      </c>
      <c r="T360" s="53">
        <f t="shared" si="33"/>
        <v>-2731.102110223731</v>
      </c>
      <c r="U360" s="5">
        <f t="shared" si="30"/>
        <v>2.392612519325997E-2</v>
      </c>
      <c r="V360" s="6">
        <f t="shared" si="31"/>
        <v>5.5660490477375334E-2</v>
      </c>
      <c r="W360" s="52"/>
      <c r="X360" s="52" t="str">
        <f t="shared" si="34"/>
        <v>0</v>
      </c>
      <c r="Y360" s="6"/>
      <c r="Z360" s="61">
        <f t="shared" si="35"/>
        <v>6.158934115069725E-3</v>
      </c>
    </row>
    <row r="361" spans="6:26" ht="15.6" x14ac:dyDescent="0.3">
      <c r="F361" s="51">
        <v>360</v>
      </c>
      <c r="G361" s="18">
        <f>Price!B361/Price!B360-1</f>
        <v>-1.3927576601671321E-2</v>
      </c>
      <c r="H361" s="18">
        <f>Price!C361/Price!C360-1</f>
        <v>2.8331119964586371E-3</v>
      </c>
      <c r="I361" s="18">
        <f>Price!D361/Price!D360-1</f>
        <v>-2.7792018563987941E-3</v>
      </c>
      <c r="J361" s="18">
        <f>Price!E361/Price!E360-1</f>
        <v>7.0989115002366709E-3</v>
      </c>
      <c r="K361" s="18">
        <f>Price!F361/Price!F360-1</f>
        <v>3.1986134089656559E-3</v>
      </c>
      <c r="L361" s="18">
        <f>Price!G361/Price!G360-1</f>
        <v>6.8728522336769515E-3</v>
      </c>
      <c r="M361" s="18">
        <f>Price!H361/Price!H360-1</f>
        <v>1.7459038409884498E-2</v>
      </c>
      <c r="N361" s="18">
        <f>Price!I361/Price!I360-1</f>
        <v>3.756642844053415E-3</v>
      </c>
      <c r="O361" s="18">
        <f>Price!J361/Price!J360-1</f>
        <v>-4.1186161449752845E-2</v>
      </c>
      <c r="P361" s="18">
        <f>Price!K361/Price!K360-1</f>
        <v>8.6244070720138399E-3</v>
      </c>
      <c r="Q361" s="51"/>
      <c r="R361" s="51"/>
      <c r="S361" s="52">
        <f t="shared" si="32"/>
        <v>-8.0493624425332917E-4</v>
      </c>
      <c r="T361" s="53">
        <f t="shared" si="33"/>
        <v>-80.493624425332911</v>
      </c>
      <c r="U361" s="5">
        <f t="shared" si="30"/>
        <v>1.6332384676477928E-2</v>
      </c>
      <c r="V361" s="6">
        <f t="shared" si="31"/>
        <v>3.7994808370141631E-2</v>
      </c>
      <c r="W361" s="52"/>
      <c r="X361" s="52" t="str">
        <f t="shared" si="34"/>
        <v>0</v>
      </c>
      <c r="Y361" s="6"/>
      <c r="Z361" s="61">
        <f t="shared" si="35"/>
        <v>6.1671984668549285E-3</v>
      </c>
    </row>
    <row r="362" spans="6:26" ht="15.6" x14ac:dyDescent="0.3">
      <c r="F362" s="51">
        <v>361</v>
      </c>
      <c r="G362" s="18">
        <f>Price!B362/Price!B361-1</f>
        <v>1.1770244821092346E-2</v>
      </c>
      <c r="H362" s="18">
        <f>Price!C362/Price!C361-1</f>
        <v>-8.0339012977841406E-3</v>
      </c>
      <c r="I362" s="18">
        <f>Price!D362/Price!D361-1</f>
        <v>-1.7858109205044492E-3</v>
      </c>
      <c r="J362" s="18">
        <f>Price!E362/Price!E361-1</f>
        <v>-6.5789473684209065E-3</v>
      </c>
      <c r="K362" s="18">
        <f>Price!F362/Price!F361-1</f>
        <v>-6.9265565119055461E-3</v>
      </c>
      <c r="L362" s="18">
        <f>Price!G362/Price!G361-1</f>
        <v>-3.1026993484331022E-3</v>
      </c>
      <c r="M362" s="18">
        <f>Price!H362/Price!H361-1</f>
        <v>-1.1351636747624072E-2</v>
      </c>
      <c r="N362" s="18">
        <f>Price!I362/Price!I361-1</f>
        <v>1.0041077133728926E-3</v>
      </c>
      <c r="O362" s="18">
        <f>Price!J362/Price!J361-1</f>
        <v>-7.7319587628866815E-3</v>
      </c>
      <c r="P362" s="18">
        <f>Price!K362/Price!K361-1</f>
        <v>0</v>
      </c>
      <c r="Q362" s="51"/>
      <c r="R362" s="51"/>
      <c r="S362" s="52">
        <f t="shared" si="32"/>
        <v>-3.2737158423093659E-3</v>
      </c>
      <c r="T362" s="53">
        <f t="shared" si="33"/>
        <v>-327.37158423093661</v>
      </c>
      <c r="U362" s="5">
        <f t="shared" si="30"/>
        <v>6.5797395422091285E-3</v>
      </c>
      <c r="V362" s="6">
        <f t="shared" si="31"/>
        <v>1.5306763095760661E-2</v>
      </c>
      <c r="W362" s="52"/>
      <c r="X362" s="52" t="str">
        <f t="shared" si="34"/>
        <v>0</v>
      </c>
      <c r="Y362" s="6"/>
      <c r="Z362" s="61">
        <f t="shared" si="35"/>
        <v>6.2058421260056118E-3</v>
      </c>
    </row>
    <row r="363" spans="6:26" ht="15.6" x14ac:dyDescent="0.3">
      <c r="F363" s="51">
        <v>362</v>
      </c>
      <c r="G363" s="18">
        <f>Price!B363/Price!B362-1</f>
        <v>-4.6533271288972111E-3</v>
      </c>
      <c r="H363" s="18">
        <f>Price!C363/Price!C362-1</f>
        <v>-1.2815948736204952E-2</v>
      </c>
      <c r="I363" s="18">
        <f>Price!D363/Price!D362-1</f>
        <v>-2.3121543966171498E-2</v>
      </c>
      <c r="J363" s="18">
        <f>Price!E363/Price!E362-1</f>
        <v>-1.1983601387574927E-2</v>
      </c>
      <c r="K363" s="18">
        <f>Price!F363/Price!F362-1</f>
        <v>-3.7642146551319922E-4</v>
      </c>
      <c r="L363" s="18">
        <f>Price!G363/Price!G362-1</f>
        <v>-2.4898848428260845E-3</v>
      </c>
      <c r="M363" s="18">
        <f>Price!H363/Price!H362-1</f>
        <v>2.9372496662216196E-2</v>
      </c>
      <c r="N363" s="18">
        <f>Price!I363/Price!I362-1</f>
        <v>2.0062009848622608E-3</v>
      </c>
      <c r="O363" s="18">
        <f>Price!J363/Price!J362-1</f>
        <v>-3.0303030303030276E-2</v>
      </c>
      <c r="P363" s="18">
        <f>Price!K363/Price!K362-1</f>
        <v>1.838392475416839E-2</v>
      </c>
      <c r="Q363" s="51"/>
      <c r="R363" s="51"/>
      <c r="S363" s="52">
        <f t="shared" si="32"/>
        <v>-3.59811354289713E-3</v>
      </c>
      <c r="T363" s="53">
        <f t="shared" si="33"/>
        <v>-359.81135428971299</v>
      </c>
      <c r="U363" s="5">
        <f t="shared" si="30"/>
        <v>1.7838791187947532E-2</v>
      </c>
      <c r="V363" s="6">
        <f t="shared" si="31"/>
        <v>4.1499233955540227E-2</v>
      </c>
      <c r="W363" s="52"/>
      <c r="X363" s="52" t="str">
        <f t="shared" si="34"/>
        <v>0</v>
      </c>
      <c r="Y363" s="6"/>
      <c r="Z363" s="61">
        <f t="shared" si="35"/>
        <v>6.215494034681501E-3</v>
      </c>
    </row>
    <row r="364" spans="6:26" ht="15.6" x14ac:dyDescent="0.3">
      <c r="F364" s="51">
        <v>363</v>
      </c>
      <c r="G364" s="18">
        <f>Price!B364/Price!B363-1</f>
        <v>-1.2739597942963976E-2</v>
      </c>
      <c r="H364" s="18">
        <f>Price!C364/Price!C363-1</f>
        <v>-2.0645510277677692E-2</v>
      </c>
      <c r="I364" s="18">
        <f>Price!D364/Price!D363-1</f>
        <v>5.8270207275445962E-4</v>
      </c>
      <c r="J364" s="18">
        <f>Price!E364/Price!E363-1</f>
        <v>-3.526970954356845E-2</v>
      </c>
      <c r="K364" s="18">
        <f>Price!F364/Price!F363-1</f>
        <v>-4.3953470710342835E-3</v>
      </c>
      <c r="L364" s="18">
        <f>Price!G364/Price!G363-1</f>
        <v>-4.0561622464898583E-3</v>
      </c>
      <c r="M364" s="18">
        <f>Price!H364/Price!H363-1</f>
        <v>1.6601815823605648E-2</v>
      </c>
      <c r="N364" s="18">
        <f>Price!I364/Price!I363-1</f>
        <v>-2.548234437568242E-3</v>
      </c>
      <c r="O364" s="18">
        <f>Price!J364/Price!J363-1</f>
        <v>8.9285714285702866E-4</v>
      </c>
      <c r="P364" s="18">
        <f>Price!K364/Price!K363-1</f>
        <v>1.2594458438287104E-2</v>
      </c>
      <c r="Q364" s="51"/>
      <c r="R364" s="51"/>
      <c r="S364" s="52">
        <f t="shared" si="32"/>
        <v>-4.8982728041798264E-3</v>
      </c>
      <c r="T364" s="53">
        <f t="shared" si="33"/>
        <v>-489.82728041798265</v>
      </c>
      <c r="U364" s="5">
        <f t="shared" si="30"/>
        <v>1.5166478135793018E-2</v>
      </c>
      <c r="V364" s="6">
        <f t="shared" si="31"/>
        <v>3.528250416788898E-2</v>
      </c>
      <c r="W364" s="52"/>
      <c r="X364" s="52" t="str">
        <f t="shared" si="34"/>
        <v>0</v>
      </c>
      <c r="Y364" s="6"/>
      <c r="Z364" s="61">
        <f t="shared" si="35"/>
        <v>6.2810097355042501E-3</v>
      </c>
    </row>
    <row r="365" spans="6:26" ht="15.6" x14ac:dyDescent="0.3">
      <c r="F365" s="51">
        <v>364</v>
      </c>
      <c r="G365" s="18">
        <f>Price!B365/Price!B364-1</f>
        <v>1.7757783828578289E-2</v>
      </c>
      <c r="H365" s="18">
        <f>Price!C365/Price!C364-1</f>
        <v>3.0378348522506204E-3</v>
      </c>
      <c r="I365" s="18">
        <f>Price!D365/Price!D364-1</f>
        <v>2.2129783693843663E-2</v>
      </c>
      <c r="J365" s="18">
        <f>Price!E365/Price!E364-1</f>
        <v>1.3730355665839467E-2</v>
      </c>
      <c r="K365" s="18">
        <f>Price!F365/Price!F364-1</f>
        <v>-1.7732108178891148E-2</v>
      </c>
      <c r="L365" s="18">
        <f>Price!G365/Price!G364-1</f>
        <v>-2.8195488721803885E-3</v>
      </c>
      <c r="M365" s="18">
        <f>Price!H365/Price!H364-1</f>
        <v>4.3378412860424209E-3</v>
      </c>
      <c r="N365" s="18">
        <f>Price!I365/Price!I364-1</f>
        <v>7.1167883211677996E-3</v>
      </c>
      <c r="O365" s="18">
        <f>Price!J365/Price!J364-1</f>
        <v>-3.3006244424620745E-2</v>
      </c>
      <c r="P365" s="18">
        <f>Price!K365/Price!K364-1</f>
        <v>2.6119402985074647E-2</v>
      </c>
      <c r="Q365" s="51"/>
      <c r="R365" s="51"/>
      <c r="S365" s="52">
        <f t="shared" si="32"/>
        <v>4.0671889157104625E-3</v>
      </c>
      <c r="T365" s="53">
        <f t="shared" si="33"/>
        <v>406.71889157104624</v>
      </c>
      <c r="U365" s="5">
        <f t="shared" si="30"/>
        <v>1.8260082469189132E-2</v>
      </c>
      <c r="V365" s="6">
        <f t="shared" si="31"/>
        <v>4.2479304032008565E-2</v>
      </c>
      <c r="W365" s="52"/>
      <c r="X365" s="52" t="str">
        <f t="shared" si="34"/>
        <v>0</v>
      </c>
      <c r="Y365" s="6"/>
      <c r="Z365" s="61">
        <f t="shared" si="35"/>
        <v>6.519155808923505E-3</v>
      </c>
    </row>
    <row r="366" spans="6:26" ht="15.6" x14ac:dyDescent="0.3">
      <c r="F366" s="51">
        <v>365</v>
      </c>
      <c r="G366" s="18">
        <f>Price!B366/Price!B365-1</f>
        <v>7.4444573688494664E-3</v>
      </c>
      <c r="H366" s="18">
        <f>Price!C366/Price!C365-1</f>
        <v>-8.2599118942731087E-3</v>
      </c>
      <c r="I366" s="18">
        <f>Price!D366/Price!D365-1</f>
        <v>5.9417222855282503E-3</v>
      </c>
      <c r="J366" s="18">
        <f>Price!E366/Price!E365-1</f>
        <v>4.4386422976501416E-2</v>
      </c>
      <c r="K366" s="18">
        <f>Price!F366/Price!F365-1</f>
        <v>-4.8956796355259513E-3</v>
      </c>
      <c r="L366" s="18">
        <f>Price!G366/Price!G365-1</f>
        <v>5.9692114357523529E-3</v>
      </c>
      <c r="M366" s="18">
        <f>Price!H366/Price!H365-1</f>
        <v>6.351626016260159E-3</v>
      </c>
      <c r="N366" s="18">
        <f>Price!I366/Price!I365-1</f>
        <v>-9.784381228483352E-3</v>
      </c>
      <c r="O366" s="18">
        <f>Price!J366/Price!J365-1</f>
        <v>-9.2250922509229394E-4</v>
      </c>
      <c r="P366" s="18">
        <f>Price!K366/Price!K365-1</f>
        <v>4.0404040404040664E-3</v>
      </c>
      <c r="Q366" s="51"/>
      <c r="R366" s="51"/>
      <c r="S366" s="52">
        <f t="shared" si="32"/>
        <v>5.0271362139921007E-3</v>
      </c>
      <c r="T366" s="53">
        <f t="shared" si="33"/>
        <v>502.71362139921007</v>
      </c>
      <c r="U366" s="5">
        <f t="shared" si="30"/>
        <v>1.5236053858667472E-2</v>
      </c>
      <c r="V366" s="6">
        <f t="shared" si="31"/>
        <v>3.5444361502882819E-2</v>
      </c>
      <c r="W366" s="52"/>
      <c r="X366" s="52" t="str">
        <f t="shared" si="34"/>
        <v>0</v>
      </c>
      <c r="Y366" s="6"/>
      <c r="Z366" s="61">
        <f t="shared" si="35"/>
        <v>6.6625365307950487E-3</v>
      </c>
    </row>
    <row r="367" spans="6:26" ht="15.6" x14ac:dyDescent="0.3">
      <c r="F367" s="51">
        <v>366</v>
      </c>
      <c r="G367" s="18">
        <f>Price!B367/Price!B366-1</f>
        <v>-3.463803255975062E-3</v>
      </c>
      <c r="H367" s="18">
        <f>Price!C367/Price!C366-1</f>
        <v>1.0272071071627087E-2</v>
      </c>
      <c r="I367" s="18">
        <f>Price!D367/Price!D366-1</f>
        <v>-1.5643121072361765E-3</v>
      </c>
      <c r="J367" s="18">
        <f>Price!E367/Price!E366-1</f>
        <v>4.8437500000000355E-3</v>
      </c>
      <c r="K367" s="18">
        <f>Price!F367/Price!F366-1</f>
        <v>1.3318809241224638E-2</v>
      </c>
      <c r="L367" s="18">
        <f>Price!G367/Price!G366-1</f>
        <v>0</v>
      </c>
      <c r="M367" s="18">
        <f>Price!H367/Price!H366-1</f>
        <v>2.9033072456450482E-2</v>
      </c>
      <c r="N367" s="18">
        <f>Price!I367/Price!I366-1</f>
        <v>3.5681610247026985E-3</v>
      </c>
      <c r="O367" s="18">
        <f>Price!J367/Price!J366-1</f>
        <v>-1.5697137580794163E-2</v>
      </c>
      <c r="P367" s="18">
        <f>Price!K367/Price!K366-1</f>
        <v>1.0462776659959649E-2</v>
      </c>
      <c r="Q367" s="51"/>
      <c r="R367" s="51"/>
      <c r="S367" s="52">
        <f t="shared" si="32"/>
        <v>5.0773387509959189E-3</v>
      </c>
      <c r="T367" s="53">
        <f t="shared" si="33"/>
        <v>507.7338750995919</v>
      </c>
      <c r="U367" s="5">
        <f t="shared" si="30"/>
        <v>1.190023458328438E-2</v>
      </c>
      <c r="V367" s="6">
        <f t="shared" si="31"/>
        <v>2.7684085423410908E-2</v>
      </c>
      <c r="W367" s="52"/>
      <c r="X367" s="52" t="str">
        <f t="shared" si="34"/>
        <v>0</v>
      </c>
      <c r="Y367" s="6"/>
      <c r="Z367" s="61">
        <f t="shared" si="35"/>
        <v>6.6694572892348038E-3</v>
      </c>
    </row>
    <row r="368" spans="6:26" ht="15.6" x14ac:dyDescent="0.3">
      <c r="F368" s="51">
        <v>367</v>
      </c>
      <c r="G368" s="18">
        <f>Price!B368/Price!B367-1</f>
        <v>-6.6041014946125465E-3</v>
      </c>
      <c r="H368" s="18">
        <f>Price!C368/Price!C367-1</f>
        <v>-3.3892094897866043E-3</v>
      </c>
      <c r="I368" s="18">
        <f>Price!D368/Price!D367-1</f>
        <v>1.5019314406115702E-2</v>
      </c>
      <c r="J368" s="18">
        <f>Price!E368/Price!E367-1</f>
        <v>-3.7474731767998759E-2</v>
      </c>
      <c r="K368" s="18">
        <f>Price!F368/Price!F367-1</f>
        <v>2.7949722588573866E-3</v>
      </c>
      <c r="L368" s="18">
        <f>Price!G368/Price!G367-1</f>
        <v>3.1230480949417938E-4</v>
      </c>
      <c r="M368" s="18">
        <f>Price!H368/Price!H367-1</f>
        <v>2.453385672227526E-4</v>
      </c>
      <c r="N368" s="18">
        <f>Price!I368/Price!I367-1</f>
        <v>-7.0197830248883708E-3</v>
      </c>
      <c r="O368" s="18">
        <f>Price!J368/Price!J367-1</f>
        <v>1.2195121951219523E-2</v>
      </c>
      <c r="P368" s="18">
        <f>Price!K368/Price!K367-1</f>
        <v>-3.5842293906810374E-3</v>
      </c>
      <c r="Q368" s="51"/>
      <c r="R368" s="51"/>
      <c r="S368" s="52">
        <f t="shared" si="32"/>
        <v>-2.7505003175057772E-3</v>
      </c>
      <c r="T368" s="53">
        <f t="shared" si="33"/>
        <v>-275.05003175057772</v>
      </c>
      <c r="U368" s="5">
        <f t="shared" si="30"/>
        <v>1.4252478741706067E-2</v>
      </c>
      <c r="V368" s="6">
        <f t="shared" si="31"/>
        <v>3.3156223620580183E-2</v>
      </c>
      <c r="W368" s="52"/>
      <c r="X368" s="52" t="str">
        <f t="shared" si="34"/>
        <v>0</v>
      </c>
      <c r="Y368" s="6"/>
      <c r="Z368" s="61">
        <f t="shared" si="35"/>
        <v>6.7482114406264507E-3</v>
      </c>
    </row>
    <row r="369" spans="6:26" ht="15.6" x14ac:dyDescent="0.3">
      <c r="F369" s="51">
        <v>368</v>
      </c>
      <c r="G369" s="18">
        <f>Price!B369/Price!B368-1</f>
        <v>-1.5512013062747743E-2</v>
      </c>
      <c r="H369" s="18">
        <f>Price!C369/Price!C368-1</f>
        <v>-2.0312499999999956E-2</v>
      </c>
      <c r="I369" s="18">
        <f>Price!D369/Price!D368-1</f>
        <v>-4.2581503659347986E-3</v>
      </c>
      <c r="J369" s="18">
        <f>Price!E369/Price!E368-1</f>
        <v>-7.2536348949919227E-2</v>
      </c>
      <c r="K369" s="18">
        <f>Price!F369/Price!F368-1</f>
        <v>1.5718299402883718E-2</v>
      </c>
      <c r="L369" s="18">
        <f>Price!G369/Price!G368-1</f>
        <v>-8.7418045582267068E-3</v>
      </c>
      <c r="M369" s="18">
        <f>Price!H369/Price!H368-1</f>
        <v>2.1093941623743007E-2</v>
      </c>
      <c r="N369" s="18">
        <f>Price!I369/Price!I368-1</f>
        <v>1.1659933896437824E-2</v>
      </c>
      <c r="O369" s="18">
        <f>Price!J369/Price!J368-1</f>
        <v>-1.853568118628357E-3</v>
      </c>
      <c r="P369" s="18">
        <f>Price!K369/Price!K368-1</f>
        <v>8.3932853717028078E-3</v>
      </c>
      <c r="Q369" s="51"/>
      <c r="R369" s="51"/>
      <c r="S369" s="52">
        <f t="shared" si="32"/>
        <v>-6.6348924760689428E-3</v>
      </c>
      <c r="T369" s="53">
        <f t="shared" si="33"/>
        <v>-663.48924760689431</v>
      </c>
      <c r="U369" s="5">
        <f t="shared" si="30"/>
        <v>2.6814033341168352E-2</v>
      </c>
      <c r="V369" s="6">
        <f t="shared" si="31"/>
        <v>6.2378769457687215E-2</v>
      </c>
      <c r="W369" s="52"/>
      <c r="X369" s="52" t="str">
        <f t="shared" si="34"/>
        <v>0</v>
      </c>
      <c r="Y369" s="6"/>
      <c r="Z369" s="61">
        <f t="shared" si="35"/>
        <v>6.7889281884511484E-3</v>
      </c>
    </row>
    <row r="370" spans="6:26" ht="15.6" x14ac:dyDescent="0.3">
      <c r="F370" s="51">
        <v>369</v>
      </c>
      <c r="G370" s="18">
        <f>Price!B370/Price!B369-1</f>
        <v>-1.0425305058642476E-2</v>
      </c>
      <c r="H370" s="18">
        <f>Price!C370/Price!C369-1</f>
        <v>-8.9126559714794995E-3</v>
      </c>
      <c r="I370" s="18">
        <f>Price!D370/Price!D369-1</f>
        <v>-1.256180676199381E-2</v>
      </c>
      <c r="J370" s="18">
        <f>Price!E370/Price!E369-1</f>
        <v>-1.1670440689775408E-2</v>
      </c>
      <c r="K370" s="18">
        <f>Price!F370/Price!F369-1</f>
        <v>1.6558815931244419E-2</v>
      </c>
      <c r="L370" s="18">
        <f>Price!G370/Price!G369-1</f>
        <v>-6.9291338582676554E-3</v>
      </c>
      <c r="M370" s="18">
        <f>Price!H370/Price!H369-1</f>
        <v>1.6574585635358963E-2</v>
      </c>
      <c r="N370" s="18">
        <f>Price!I370/Price!I369-1</f>
        <v>-2.9948271167984375E-3</v>
      </c>
      <c r="O370" s="18">
        <f>Price!J370/Price!J369-1</f>
        <v>-1.20705663881151E-2</v>
      </c>
      <c r="P370" s="18">
        <f>Price!K370/Price!K369-1</f>
        <v>7.9270709472849532E-3</v>
      </c>
      <c r="Q370" s="51"/>
      <c r="R370" s="51"/>
      <c r="S370" s="52">
        <f t="shared" si="32"/>
        <v>-2.4504263331184052E-3</v>
      </c>
      <c r="T370" s="53">
        <f t="shared" si="33"/>
        <v>-245.04263331184052</v>
      </c>
      <c r="U370" s="5">
        <f t="shared" si="30"/>
        <v>1.17213238309867E-2</v>
      </c>
      <c r="V370" s="6">
        <f t="shared" si="31"/>
        <v>2.7267876775160151E-2</v>
      </c>
      <c r="W370" s="52"/>
      <c r="X370" s="52" t="str">
        <f t="shared" si="34"/>
        <v>0</v>
      </c>
      <c r="Y370" s="6"/>
      <c r="Z370" s="61">
        <f t="shared" si="35"/>
        <v>6.7907014974488257E-3</v>
      </c>
    </row>
    <row r="371" spans="6:26" ht="15.6" x14ac:dyDescent="0.3">
      <c r="F371" s="51">
        <v>370</v>
      </c>
      <c r="G371" s="18">
        <f>Price!B371/Price!B370-1</f>
        <v>-2.3943493355671475E-4</v>
      </c>
      <c r="H371" s="18">
        <f>Price!C371/Price!C370-1</f>
        <v>7.3835668307458135E-3</v>
      </c>
      <c r="I371" s="18">
        <f>Price!D371/Price!D370-1</f>
        <v>-2.3873325213154661E-2</v>
      </c>
      <c r="J371" s="18">
        <f>Price!E371/Price!E370-1</f>
        <v>5.2872752908001974E-3</v>
      </c>
      <c r="K371" s="18">
        <f>Price!F371/Price!F370-1</f>
        <v>-8.5908203427650376E-3</v>
      </c>
      <c r="L371" s="18">
        <f>Price!G371/Price!G370-1</f>
        <v>8.8804313352364161E-3</v>
      </c>
      <c r="M371" s="18">
        <f>Price!H371/Price!H370-1</f>
        <v>9.4517958412099201E-3</v>
      </c>
      <c r="N371" s="18">
        <f>Price!I371/Price!I370-1</f>
        <v>2.1845985800110768E-3</v>
      </c>
      <c r="O371" s="18">
        <f>Price!J371/Price!J370-1</f>
        <v>1.4097744360902276E-2</v>
      </c>
      <c r="P371" s="18">
        <f>Price!K371/Price!K370-1</f>
        <v>1.2190326386158024E-2</v>
      </c>
      <c r="Q371" s="51"/>
      <c r="R371" s="51"/>
      <c r="S371" s="52">
        <f t="shared" si="32"/>
        <v>2.677215813558731E-3</v>
      </c>
      <c r="T371" s="53">
        <f t="shared" si="33"/>
        <v>267.72158135587307</v>
      </c>
      <c r="U371" s="5">
        <f t="shared" si="30"/>
        <v>1.1425673351172236E-2</v>
      </c>
      <c r="V371" s="6">
        <f t="shared" si="31"/>
        <v>2.658009090998462E-2</v>
      </c>
      <c r="W371" s="52"/>
      <c r="X371" s="52" t="str">
        <f t="shared" si="34"/>
        <v>0</v>
      </c>
      <c r="Y371" s="6"/>
      <c r="Z371" s="61">
        <f t="shared" si="35"/>
        <v>6.7965890615200976E-3</v>
      </c>
    </row>
    <row r="372" spans="6:26" ht="15.6" x14ac:dyDescent="0.3">
      <c r="F372" s="51">
        <v>371</v>
      </c>
      <c r="G372" s="18">
        <f>Price!B372/Price!B371-1</f>
        <v>-1.4609028858819317E-2</v>
      </c>
      <c r="H372" s="18">
        <f>Price!C372/Price!C371-1</f>
        <v>-1.0900206728058803E-2</v>
      </c>
      <c r="I372" s="18">
        <f>Price!D372/Price!D371-1</f>
        <v>-3.2720516873250283E-3</v>
      </c>
      <c r="J372" s="18">
        <f>Price!E372/Price!E371-1</f>
        <v>-1.0694249649368937E-2</v>
      </c>
      <c r="K372" s="18">
        <f>Price!F372/Price!F371-1</f>
        <v>1.5433044282865183E-2</v>
      </c>
      <c r="L372" s="18">
        <f>Price!G372/Price!G371-1</f>
        <v>-1.1945928953159379E-2</v>
      </c>
      <c r="M372" s="18">
        <f>Price!H372/Price!H371-1</f>
        <v>-1.0065543071161032E-2</v>
      </c>
      <c r="N372" s="18">
        <f>Price!I372/Price!I371-1</f>
        <v>-2.1798365122616126E-3</v>
      </c>
      <c r="O372" s="18">
        <f>Price!J372/Price!J371-1</f>
        <v>0</v>
      </c>
      <c r="P372" s="18">
        <f>Price!K372/Price!K371-1</f>
        <v>2.719502719502831E-3</v>
      </c>
      <c r="Q372" s="51"/>
      <c r="R372" s="51"/>
      <c r="S372" s="52">
        <f t="shared" si="32"/>
        <v>-4.5514298457786095E-3</v>
      </c>
      <c r="T372" s="53">
        <f t="shared" si="33"/>
        <v>-455.14298457786094</v>
      </c>
      <c r="U372" s="5">
        <f t="shared" si="30"/>
        <v>9.0951941294969644E-3</v>
      </c>
      <c r="V372" s="6">
        <f t="shared" si="31"/>
        <v>2.1158585527143999E-2</v>
      </c>
      <c r="W372" s="52"/>
      <c r="X372" s="52" t="str">
        <f t="shared" si="34"/>
        <v>0</v>
      </c>
      <c r="Y372" s="6"/>
      <c r="Z372" s="61">
        <f t="shared" si="35"/>
        <v>6.8994429531345934E-3</v>
      </c>
    </row>
    <row r="373" spans="6:26" ht="15.6" x14ac:dyDescent="0.3">
      <c r="F373" s="51">
        <v>372</v>
      </c>
      <c r="G373" s="18">
        <f>Price!B373/Price!B372-1</f>
        <v>-1.5068659618422631E-2</v>
      </c>
      <c r="H373" s="18">
        <f>Price!C373/Price!C372-1</f>
        <v>2.5650769523086758E-3</v>
      </c>
      <c r="I373" s="18">
        <f>Price!D373/Price!D372-1</f>
        <v>-2.4036722770899965E-2</v>
      </c>
      <c r="J373" s="18">
        <f>Price!E373/Price!E372-1</f>
        <v>2.3037391458444079E-2</v>
      </c>
      <c r="K373" s="18">
        <f>Price!F373/Price!F372-1</f>
        <v>-1.3083565502485905E-2</v>
      </c>
      <c r="L373" s="18">
        <f>Price!G373/Price!G372-1</f>
        <v>-4.1679923639834637E-2</v>
      </c>
      <c r="M373" s="18">
        <f>Price!H373/Price!H372-1</f>
        <v>4.7292504138094493E-3</v>
      </c>
      <c r="N373" s="18">
        <f>Price!I373/Price!I372-1</f>
        <v>2.2756235208447606E-3</v>
      </c>
      <c r="O373" s="18">
        <f>Price!J373/Price!J372-1</f>
        <v>-3.3364226135310537E-2</v>
      </c>
      <c r="P373" s="18">
        <f>Price!K373/Price!K372-1</f>
        <v>1.7047655947307172E-2</v>
      </c>
      <c r="Q373" s="51"/>
      <c r="R373" s="51"/>
      <c r="S373" s="52">
        <f t="shared" si="32"/>
        <v>-7.7578099374239536E-3</v>
      </c>
      <c r="T373" s="53">
        <f t="shared" si="33"/>
        <v>-775.78099374239537</v>
      </c>
      <c r="U373" s="5">
        <f t="shared" si="30"/>
        <v>2.1291697836014291E-2</v>
      </c>
      <c r="V373" s="6">
        <f t="shared" si="31"/>
        <v>4.9531895995531816E-2</v>
      </c>
      <c r="W373" s="52"/>
      <c r="X373" s="52" t="str">
        <f t="shared" si="34"/>
        <v>0</v>
      </c>
      <c r="Y373" s="6"/>
      <c r="Z373" s="61">
        <f t="shared" si="35"/>
        <v>7.0149971655760869E-3</v>
      </c>
    </row>
    <row r="374" spans="6:26" ht="15.6" x14ac:dyDescent="0.3">
      <c r="F374" s="51">
        <v>373</v>
      </c>
      <c r="G374" s="18">
        <f>Price!B374/Price!B373-1</f>
        <v>-4.811844540407173E-3</v>
      </c>
      <c r="H374" s="18">
        <f>Price!C374/Price!C373-1</f>
        <v>-8.8126599071354228E-3</v>
      </c>
      <c r="I374" s="18">
        <f>Price!D374/Price!D373-1</f>
        <v>-3.1954619309597754E-2</v>
      </c>
      <c r="J374" s="18">
        <f>Price!E374/Price!E373-1</f>
        <v>3.1179629308852874E-3</v>
      </c>
      <c r="K374" s="18">
        <f>Price!F374/Price!F373-1</f>
        <v>5.9297846125052622E-3</v>
      </c>
      <c r="L374" s="18">
        <f>Price!G374/Price!G373-1</f>
        <v>1.5272244355909681E-2</v>
      </c>
      <c r="M374" s="18">
        <f>Price!H374/Price!H373-1</f>
        <v>7.531183807954811E-3</v>
      </c>
      <c r="N374" s="18">
        <f>Price!I374/Price!I373-1</f>
        <v>-1.0898192716373156E-3</v>
      </c>
      <c r="O374" s="18">
        <f>Price!J374/Price!J373-1</f>
        <v>-8.6289549376796781E-3</v>
      </c>
      <c r="P374" s="18">
        <f>Price!K374/Price!K373-1</f>
        <v>4.1142857142857148E-2</v>
      </c>
      <c r="Q374" s="51"/>
      <c r="R374" s="51"/>
      <c r="S374" s="52">
        <f t="shared" si="32"/>
        <v>1.7696134883654845E-3</v>
      </c>
      <c r="T374" s="53">
        <f t="shared" si="33"/>
        <v>176.96134883654844</v>
      </c>
      <c r="U374" s="5">
        <f t="shared" si="30"/>
        <v>1.8837977827318615E-2</v>
      </c>
      <c r="V374" s="6">
        <f t="shared" si="31"/>
        <v>4.3823689669811157E-2</v>
      </c>
      <c r="W374" s="52"/>
      <c r="X374" s="52" t="str">
        <f t="shared" si="34"/>
        <v>0</v>
      </c>
      <c r="Y374" s="6"/>
      <c r="Z374" s="61">
        <f t="shared" si="35"/>
        <v>7.1079827674575659E-3</v>
      </c>
    </row>
    <row r="375" spans="6:26" ht="15.6" x14ac:dyDescent="0.3">
      <c r="F375" s="51">
        <v>374</v>
      </c>
      <c r="G375" s="18">
        <f>Price!B375/Price!B374-1</f>
        <v>-1.8596578229606031E-3</v>
      </c>
      <c r="H375" s="18">
        <f>Price!C375/Price!C374-1</f>
        <v>7.1701720841299554E-3</v>
      </c>
      <c r="I375" s="18">
        <f>Price!D375/Price!D374-1</f>
        <v>1.1454652532391085E-2</v>
      </c>
      <c r="J375" s="18">
        <f>Price!E375/Price!E374-1</f>
        <v>2.072180970471349E-3</v>
      </c>
      <c r="K375" s="18">
        <f>Price!F375/Price!F374-1</f>
        <v>-1.2285804655085886E-2</v>
      </c>
      <c r="L375" s="18">
        <f>Price!G375/Price!G374-1</f>
        <v>4.9051667756703221E-3</v>
      </c>
      <c r="M375" s="18">
        <f>Price!H375/Price!H374-1</f>
        <v>-7.0077084793274125E-4</v>
      </c>
      <c r="N375" s="18">
        <f>Price!I375/Price!I374-1</f>
        <v>-9.8190744613148029E-3</v>
      </c>
      <c r="O375" s="18">
        <f>Price!J375/Price!J374-1</f>
        <v>4.8355899419729731E-3</v>
      </c>
      <c r="P375" s="18">
        <f>Price!K375/Price!K374-1</f>
        <v>-7.2081961214782386E-2</v>
      </c>
      <c r="Q375" s="51"/>
      <c r="R375" s="51"/>
      <c r="S375" s="52">
        <f t="shared" si="32"/>
        <v>-6.6309506697440736E-3</v>
      </c>
      <c r="T375" s="53">
        <f t="shared" si="33"/>
        <v>-663.09506697440736</v>
      </c>
      <c r="U375" s="5">
        <f t="shared" si="30"/>
        <v>2.4133371658660793E-2</v>
      </c>
      <c r="V375" s="6">
        <f t="shared" si="31"/>
        <v>5.6142617851563013E-2</v>
      </c>
      <c r="W375" s="52"/>
      <c r="X375" s="52" t="str">
        <f t="shared" si="34"/>
        <v>0</v>
      </c>
      <c r="Y375" s="6"/>
      <c r="Z375" s="61">
        <f t="shared" si="35"/>
        <v>7.1117347690584755E-3</v>
      </c>
    </row>
    <row r="376" spans="6:26" ht="15.6" x14ac:dyDescent="0.3">
      <c r="F376" s="51">
        <v>375</v>
      </c>
      <c r="G376" s="18">
        <f>Price!B376/Price!B375-1</f>
        <v>6.9556576822755734E-3</v>
      </c>
      <c r="H376" s="18">
        <f>Price!C376/Price!C375-1</f>
        <v>-5.6953013763645366E-3</v>
      </c>
      <c r="I376" s="18">
        <f>Price!D376/Price!D375-1</f>
        <v>1.9214533174182646E-2</v>
      </c>
      <c r="J376" s="18">
        <f>Price!E376/Price!E375-1</f>
        <v>-5.514389109081419E-3</v>
      </c>
      <c r="K376" s="18">
        <f>Price!F376/Price!F375-1</f>
        <v>1.8428752621466593E-3</v>
      </c>
      <c r="L376" s="18">
        <f>Price!G376/Price!G375-1</f>
        <v>-1.6921575008135292E-2</v>
      </c>
      <c r="M376" s="18">
        <f>Price!H376/Price!H375-1</f>
        <v>-7.7138849929874187E-3</v>
      </c>
      <c r="N376" s="18">
        <f>Price!I376/Price!I375-1</f>
        <v>-1.8731062345055394E-2</v>
      </c>
      <c r="O376" s="18">
        <f>Price!J376/Price!J375-1</f>
        <v>-1.8286814244465877E-2</v>
      </c>
      <c r="P376" s="18">
        <f>Price!K376/Price!K375-1</f>
        <v>-2.011041009463721E-2</v>
      </c>
      <c r="Q376" s="51"/>
      <c r="R376" s="51"/>
      <c r="S376" s="52">
        <f t="shared" si="32"/>
        <v>-6.4960371052122266E-3</v>
      </c>
      <c r="T376" s="53">
        <f t="shared" si="33"/>
        <v>-649.60371052122264</v>
      </c>
      <c r="U376" s="5">
        <f t="shared" si="30"/>
        <v>1.2898614054829713E-2</v>
      </c>
      <c r="V376" s="6">
        <f t="shared" si="31"/>
        <v>3.000666338452641E-2</v>
      </c>
      <c r="W376" s="52"/>
      <c r="X376" s="52" t="str">
        <f t="shared" si="34"/>
        <v>0</v>
      </c>
      <c r="Y376" s="6"/>
      <c r="Z376" s="61">
        <f t="shared" si="35"/>
        <v>7.1341669143878631E-3</v>
      </c>
    </row>
    <row r="377" spans="6:26" ht="15.6" x14ac:dyDescent="0.3">
      <c r="F377" s="51">
        <v>376</v>
      </c>
      <c r="G377" s="18">
        <f>Price!B377/Price!B376-1</f>
        <v>-1.554212409029232E-2</v>
      </c>
      <c r="H377" s="18">
        <f>Price!C377/Price!C376-1</f>
        <v>-1.384248210023864E-2</v>
      </c>
      <c r="I377" s="18">
        <f>Price!D377/Price!D376-1</f>
        <v>-5.741380787797401E-3</v>
      </c>
      <c r="J377" s="18">
        <f>Price!E377/Price!E376-1</f>
        <v>8.8372898977646663E-3</v>
      </c>
      <c r="K377" s="18">
        <f>Price!F377/Price!F376-1</f>
        <v>-2.0898684156923419E-2</v>
      </c>
      <c r="L377" s="18">
        <f>Price!G377/Price!G376-1</f>
        <v>-1.1254551473022345E-2</v>
      </c>
      <c r="M377" s="18">
        <f>Price!H377/Price!H376-1</f>
        <v>1.7903415783274479E-2</v>
      </c>
      <c r="N377" s="18">
        <f>Price!I377/Price!I376-1</f>
        <v>-4.678581454103159E-3</v>
      </c>
      <c r="O377" s="18">
        <f>Price!J377/Price!J376-1</f>
        <v>4.9019607843137081E-3</v>
      </c>
      <c r="P377" s="18">
        <f>Price!K377/Price!K376-1</f>
        <v>1.9718309859154903E-2</v>
      </c>
      <c r="Q377" s="51"/>
      <c r="R377" s="51"/>
      <c r="S377" s="52">
        <f t="shared" si="32"/>
        <v>-2.0596827737869527E-3</v>
      </c>
      <c r="T377" s="53">
        <f t="shared" si="33"/>
        <v>-205.96827737869526</v>
      </c>
      <c r="U377" s="5">
        <f t="shared" si="30"/>
        <v>1.4222409779595383E-2</v>
      </c>
      <c r="V377" s="6">
        <f t="shared" si="31"/>
        <v>3.308627275449938E-2</v>
      </c>
      <c r="W377" s="52"/>
      <c r="X377" s="52" t="str">
        <f t="shared" si="34"/>
        <v>0</v>
      </c>
      <c r="Y377" s="6"/>
      <c r="Z377" s="61">
        <f t="shared" si="35"/>
        <v>7.4637581731088918E-3</v>
      </c>
    </row>
    <row r="378" spans="6:26" ht="15.6" x14ac:dyDescent="0.3">
      <c r="F378" s="51">
        <v>377</v>
      </c>
      <c r="G378" s="18">
        <f>Price!B378/Price!B377-1</f>
        <v>-1.5411602556070769E-2</v>
      </c>
      <c r="H378" s="18">
        <f>Price!C378/Price!C377-1</f>
        <v>-1.626331074540166E-2</v>
      </c>
      <c r="I378" s="18">
        <f>Price!D378/Price!D377-1</f>
        <v>-8.018271661686982E-2</v>
      </c>
      <c r="J378" s="18">
        <f>Price!E378/Price!E377-1</f>
        <v>-3.7272414977670976E-2</v>
      </c>
      <c r="K378" s="18">
        <f>Price!F378/Price!F377-1</f>
        <v>-7.3261597352468621E-3</v>
      </c>
      <c r="L378" s="18">
        <f>Price!G378/Price!G377-1</f>
        <v>-1.4395714763977274E-2</v>
      </c>
      <c r="M378" s="18">
        <f>Price!H378/Price!H377-1</f>
        <v>-3.3557046979865723E-2</v>
      </c>
      <c r="N378" s="18">
        <f>Price!I378/Price!I377-1</f>
        <v>9.3071354705271947E-3</v>
      </c>
      <c r="O378" s="18">
        <f>Price!J378/Price!J377-1</f>
        <v>-1.9512195121951237E-2</v>
      </c>
      <c r="P378" s="18">
        <f>Price!K378/Price!K377-1</f>
        <v>8.2872928176795924E-3</v>
      </c>
      <c r="Q378" s="51"/>
      <c r="R378" s="51"/>
      <c r="S378" s="52">
        <f t="shared" si="32"/>
        <v>-2.0632673320884753E-2</v>
      </c>
      <c r="T378" s="53">
        <f t="shared" si="33"/>
        <v>-2063.2673320884755</v>
      </c>
      <c r="U378" s="5">
        <f t="shared" si="30"/>
        <v>2.5790726201149902E-2</v>
      </c>
      <c r="V378" s="6">
        <f t="shared" si="31"/>
        <v>5.9998201068014484E-2</v>
      </c>
      <c r="W378" s="52"/>
      <c r="X378" s="52" t="str">
        <f t="shared" si="34"/>
        <v>0</v>
      </c>
      <c r="Y378" s="6"/>
      <c r="Z378" s="61">
        <f t="shared" si="35"/>
        <v>7.5147509142767356E-3</v>
      </c>
    </row>
    <row r="379" spans="6:26" ht="15.6" x14ac:dyDescent="0.3">
      <c r="F379" s="51">
        <v>378</v>
      </c>
      <c r="G379" s="18">
        <f>Price!B379/Price!B378-1</f>
        <v>-7.5082718248917768E-3</v>
      </c>
      <c r="H379" s="18">
        <f>Price!C379/Price!C378-1</f>
        <v>4.0346388506198316E-3</v>
      </c>
      <c r="I379" s="18">
        <f>Price!D379/Price!D378-1</f>
        <v>7.6334447324858612E-2</v>
      </c>
      <c r="J379" s="18">
        <f>Price!E379/Price!E378-1</f>
        <v>-3.3363068688670894E-2</v>
      </c>
      <c r="K379" s="18">
        <f>Price!F379/Price!F378-1</f>
        <v>2.0538250476378472E-3</v>
      </c>
      <c r="L379" s="18">
        <f>Price!G379/Price!G378-1</f>
        <v>2.0720108695652328E-2</v>
      </c>
      <c r="M379" s="18">
        <f>Price!H379/Price!H378-1</f>
        <v>8.8601532567049723E-3</v>
      </c>
      <c r="N379" s="18">
        <f>Price!I379/Price!I378-1</f>
        <v>1.359910581222068E-2</v>
      </c>
      <c r="O379" s="18">
        <f>Price!J379/Price!J378-1</f>
        <v>-2.9850746268655914E-3</v>
      </c>
      <c r="P379" s="18">
        <f>Price!K379/Price!K378-1</f>
        <v>4.6966731898238745E-2</v>
      </c>
      <c r="Q379" s="51"/>
      <c r="R379" s="51"/>
      <c r="S379" s="52">
        <f t="shared" si="32"/>
        <v>1.2871259574550476E-2</v>
      </c>
      <c r="T379" s="53">
        <f t="shared" si="33"/>
        <v>1287.1259574550477</v>
      </c>
      <c r="U379" s="5">
        <f t="shared" si="30"/>
        <v>3.0309083894753085E-2</v>
      </c>
      <c r="V379" s="6">
        <f t="shared" si="31"/>
        <v>7.0509472882684318E-2</v>
      </c>
      <c r="W379" s="52"/>
      <c r="X379" s="52" t="str">
        <f t="shared" si="34"/>
        <v>0</v>
      </c>
      <c r="Y379" s="6"/>
      <c r="Z379" s="61">
        <f t="shared" si="35"/>
        <v>7.5926312954585958E-3</v>
      </c>
    </row>
    <row r="380" spans="6:26" ht="15.6" x14ac:dyDescent="0.3">
      <c r="F380" s="51">
        <v>379</v>
      </c>
      <c r="G380" s="18">
        <f>Price!B380/Price!B379-1</f>
        <v>-3.9748685728939748E-3</v>
      </c>
      <c r="H380" s="18">
        <f>Price!C380/Price!C379-1</f>
        <v>-9.4089973537193616E-3</v>
      </c>
      <c r="I380" s="18">
        <f>Price!D380/Price!D379-1</f>
        <v>1.0214445314993936E-2</v>
      </c>
      <c r="J380" s="18">
        <f>Price!E380/Price!E379-1</f>
        <v>-3.5068290882244169E-3</v>
      </c>
      <c r="K380" s="18">
        <f>Price!F380/Price!F379-1</f>
        <v>-5.7595160719459138E-4</v>
      </c>
      <c r="L380" s="18">
        <f>Price!G380/Price!G379-1</f>
        <v>-5.657237936771975E-3</v>
      </c>
      <c r="M380" s="18">
        <f>Price!H380/Price!H379-1</f>
        <v>5.2219321148825326E-3</v>
      </c>
      <c r="N380" s="18">
        <f>Price!I380/Price!I379-1</f>
        <v>2.9222569380628505E-2</v>
      </c>
      <c r="O380" s="18">
        <f>Price!J380/Price!J379-1</f>
        <v>1.0978043912175606E-2</v>
      </c>
      <c r="P380" s="18">
        <f>Price!K380/Price!K379-1</f>
        <v>2.9158878504673025E-2</v>
      </c>
      <c r="Q380" s="51"/>
      <c r="R380" s="51"/>
      <c r="S380" s="52">
        <f t="shared" si="32"/>
        <v>6.1671984668549285E-3</v>
      </c>
      <c r="T380" s="53">
        <f t="shared" si="33"/>
        <v>616.71984668549283</v>
      </c>
      <c r="U380" s="5">
        <f t="shared" si="30"/>
        <v>1.384412842551121E-2</v>
      </c>
      <c r="V380" s="6">
        <f t="shared" si="31"/>
        <v>3.2206258730636379E-2</v>
      </c>
      <c r="W380" s="52"/>
      <c r="X380" s="52" t="str">
        <f t="shared" si="34"/>
        <v>0</v>
      </c>
      <c r="Y380" s="6"/>
      <c r="Z380" s="61">
        <f t="shared" si="35"/>
        <v>7.7505298902096013E-3</v>
      </c>
    </row>
    <row r="381" spans="6:26" ht="15.6" x14ac:dyDescent="0.3">
      <c r="F381" s="51">
        <v>380</v>
      </c>
      <c r="G381" s="18">
        <f>Price!B381/Price!B380-1</f>
        <v>2.6776519052523318E-2</v>
      </c>
      <c r="H381" s="18">
        <f>Price!C381/Price!C380-1</f>
        <v>1.4643316513307525E-2</v>
      </c>
      <c r="I381" s="18">
        <f>Price!D381/Price!D380-1</f>
        <v>3.0649470025565062E-2</v>
      </c>
      <c r="J381" s="18">
        <f>Price!E381/Price!E380-1</f>
        <v>2.5745508427486463E-2</v>
      </c>
      <c r="K381" s="18">
        <f>Price!F381/Price!F380-1</f>
        <v>1.3296373921076743E-3</v>
      </c>
      <c r="L381" s="18">
        <f>Price!G381/Price!G380-1</f>
        <v>2.2757697456492698E-2</v>
      </c>
      <c r="M381" s="18">
        <f>Price!H381/Price!H380-1</f>
        <v>2.0070838252656431E-2</v>
      </c>
      <c r="N381" s="18">
        <f>Price!I381/Price!I380-1</f>
        <v>1.571428571428557E-2</v>
      </c>
      <c r="O381" s="18">
        <f>Price!J381/Price!J380-1</f>
        <v>3.948667324777877E-2</v>
      </c>
      <c r="P381" s="18">
        <f>Price!K381/Price!K380-1</f>
        <v>3.2691609153649992E-3</v>
      </c>
      <c r="Q381" s="51"/>
      <c r="R381" s="51"/>
      <c r="S381" s="52">
        <f t="shared" si="32"/>
        <v>2.0044310699756852E-2</v>
      </c>
      <c r="T381" s="53">
        <f t="shared" si="33"/>
        <v>2004.4310699756852</v>
      </c>
      <c r="U381" s="5">
        <f t="shared" si="30"/>
        <v>1.1809736208788849E-2</v>
      </c>
      <c r="V381" s="6">
        <f t="shared" si="31"/>
        <v>2.7473554722299075E-2</v>
      </c>
      <c r="W381" s="52"/>
      <c r="X381" s="52" t="str">
        <f t="shared" si="34"/>
        <v>0</v>
      </c>
      <c r="Y381" s="6"/>
      <c r="Z381" s="61">
        <f t="shared" si="35"/>
        <v>7.8253631640202263E-3</v>
      </c>
    </row>
    <row r="382" spans="6:26" ht="15.6" x14ac:dyDescent="0.3">
      <c r="F382" s="51">
        <v>381</v>
      </c>
      <c r="G382" s="18">
        <f>Price!B382/Price!B381-1</f>
        <v>-1.5170511534603803E-2</v>
      </c>
      <c r="H382" s="18">
        <f>Price!C382/Price!C381-1</f>
        <v>1.716235982447567E-2</v>
      </c>
      <c r="I382" s="18">
        <f>Price!D382/Price!D381-1</f>
        <v>1.1928651059085915E-2</v>
      </c>
      <c r="J382" s="18">
        <f>Price!E382/Price!E381-1</f>
        <v>-8.1256771397616445E-3</v>
      </c>
      <c r="K382" s="18">
        <f>Price!F382/Price!F381-1</f>
        <v>1.9676938114101539E-3</v>
      </c>
      <c r="L382" s="18">
        <f>Price!G382/Price!G381-1</f>
        <v>-8.1806282722513002E-3</v>
      </c>
      <c r="M382" s="18">
        <f>Price!H382/Price!H381-1</f>
        <v>-6.9444444444444198E-3</v>
      </c>
      <c r="N382" s="18">
        <f>Price!I382/Price!I381-1</f>
        <v>6.9444444444444198E-3</v>
      </c>
      <c r="O382" s="18">
        <f>Price!J382/Price!J381-1</f>
        <v>8.5470085470085166E-3</v>
      </c>
      <c r="P382" s="18">
        <f>Price!K382/Price!K381-1</f>
        <v>7.2411296162200323E-3</v>
      </c>
      <c r="Q382" s="51"/>
      <c r="R382" s="51"/>
      <c r="S382" s="52">
        <f t="shared" si="32"/>
        <v>1.537002591158354E-3</v>
      </c>
      <c r="T382" s="53">
        <f t="shared" si="33"/>
        <v>153.70025911583539</v>
      </c>
      <c r="U382" s="5">
        <f t="shared" si="30"/>
        <v>1.0552077303402447E-2</v>
      </c>
      <c r="V382" s="6">
        <f t="shared" si="31"/>
        <v>2.454780260148489E-2</v>
      </c>
      <c r="W382" s="52"/>
      <c r="X382" s="52" t="str">
        <f t="shared" si="34"/>
        <v>0</v>
      </c>
      <c r="Y382" s="6"/>
      <c r="Z382" s="61">
        <f t="shared" si="35"/>
        <v>8.05432098540485E-3</v>
      </c>
    </row>
    <row r="383" spans="6:26" ht="15.6" x14ac:dyDescent="0.3">
      <c r="F383" s="51">
        <v>382</v>
      </c>
      <c r="G383" s="18">
        <f>Price!B383/Price!B382-1</f>
        <v>-1.0693825588796946E-2</v>
      </c>
      <c r="H383" s="18">
        <f>Price!C383/Price!C382-1</f>
        <v>5.7520851308612286E-4</v>
      </c>
      <c r="I383" s="18">
        <f>Price!D383/Price!D382-1</f>
        <v>4.8749586867906647E-3</v>
      </c>
      <c r="J383" s="18">
        <f>Price!E383/Price!E382-1</f>
        <v>-6.7358456217002649E-3</v>
      </c>
      <c r="K383" s="18">
        <f>Price!F383/Price!F382-1</f>
        <v>-7.89061597504781E-3</v>
      </c>
      <c r="L383" s="18">
        <f>Price!G383/Price!G382-1</f>
        <v>0</v>
      </c>
      <c r="M383" s="18">
        <f>Price!H383/Price!H382-1</f>
        <v>-3.4965034965035446E-3</v>
      </c>
      <c r="N383" s="18">
        <f>Price!I383/Price!I382-1</f>
        <v>-3.491924923615386E-4</v>
      </c>
      <c r="O383" s="18">
        <f>Price!J383/Price!J382-1</f>
        <v>-1.8832391713747842E-3</v>
      </c>
      <c r="P383" s="18">
        <f>Price!K383/Price!K382-1</f>
        <v>3.5945363048166534E-3</v>
      </c>
      <c r="Q383" s="51"/>
      <c r="R383" s="51"/>
      <c r="S383" s="52">
        <f t="shared" si="32"/>
        <v>-2.2004518841091448E-3</v>
      </c>
      <c r="T383" s="53">
        <f t="shared" si="33"/>
        <v>-220.04518841091448</v>
      </c>
      <c r="U383" s="5">
        <f t="shared" si="30"/>
        <v>5.0164429367424938E-3</v>
      </c>
      <c r="V383" s="6">
        <f t="shared" si="31"/>
        <v>1.1669991361138093E-2</v>
      </c>
      <c r="W383" s="52"/>
      <c r="X383" s="52" t="str">
        <f t="shared" si="34"/>
        <v>0</v>
      </c>
      <c r="Y383" s="6"/>
      <c r="Z383" s="61">
        <f t="shared" si="35"/>
        <v>8.0604846929129836E-3</v>
      </c>
    </row>
    <row r="384" spans="6:26" ht="15.6" x14ac:dyDescent="0.3">
      <c r="F384" s="51">
        <v>383</v>
      </c>
      <c r="G384" s="18">
        <f>Price!B384/Price!B383-1</f>
        <v>-7.2062797580749738E-3</v>
      </c>
      <c r="H384" s="18">
        <f>Price!C384/Price!C383-1</f>
        <v>-5.0780875730573882E-3</v>
      </c>
      <c r="I384" s="18">
        <f>Price!D384/Price!D383-1</f>
        <v>-1.0579690283678223E-2</v>
      </c>
      <c r="J384" s="18">
        <f>Price!E384/Price!E383-1</f>
        <v>-2.4743401759530825E-2</v>
      </c>
      <c r="K384" s="18">
        <f>Price!F384/Price!F383-1</f>
        <v>1.1976958182529751E-2</v>
      </c>
      <c r="L384" s="18">
        <f>Price!G384/Price!G383-1</f>
        <v>4.948861761794765E-3</v>
      </c>
      <c r="M384" s="18">
        <f>Price!H384/Price!H383-1</f>
        <v>-3.204678362573099E-2</v>
      </c>
      <c r="N384" s="18">
        <f>Price!I384/Price!I383-1</f>
        <v>4.1044450266352062E-3</v>
      </c>
      <c r="O384" s="18">
        <f>Price!J384/Price!J383-1</f>
        <v>1.037735849056598E-2</v>
      </c>
      <c r="P384" s="18">
        <f>Price!K384/Price!K383-1</f>
        <v>3.5816618911188591E-4</v>
      </c>
      <c r="Q384" s="51"/>
      <c r="R384" s="51"/>
      <c r="S384" s="52">
        <f t="shared" si="32"/>
        <v>-4.7888453349434808E-3</v>
      </c>
      <c r="T384" s="53">
        <f t="shared" si="33"/>
        <v>-478.88453349434809</v>
      </c>
      <c r="U384" s="5">
        <f t="shared" si="30"/>
        <v>1.4499625451478797E-2</v>
      </c>
      <c r="V384" s="6">
        <f t="shared" si="31"/>
        <v>3.3731172843436165E-2</v>
      </c>
      <c r="W384" s="52"/>
      <c r="X384" s="52" t="str">
        <f t="shared" si="34"/>
        <v>0</v>
      </c>
      <c r="Y384" s="6"/>
      <c r="Z384" s="61">
        <f t="shared" si="35"/>
        <v>8.1159030570593146E-3</v>
      </c>
    </row>
    <row r="385" spans="6:26" ht="15.6" x14ac:dyDescent="0.3">
      <c r="F385" s="51">
        <v>384</v>
      </c>
      <c r="G385" s="18">
        <f>Price!B385/Price!B384-1</f>
        <v>2.8386260531432228E-2</v>
      </c>
      <c r="H385" s="18">
        <f>Price!C385/Price!C384-1</f>
        <v>2.0416024653312714E-2</v>
      </c>
      <c r="I385" s="18">
        <f>Price!D385/Price!D384-1</f>
        <v>3.9668688883348624E-2</v>
      </c>
      <c r="J385" s="18">
        <f>Price!E385/Price!E384-1</f>
        <v>2.5747040030069446E-2</v>
      </c>
      <c r="K385" s="18">
        <f>Price!F385/Price!F384-1</f>
        <v>1.1454870877013468E-2</v>
      </c>
      <c r="L385" s="18">
        <f>Price!G385/Price!G384-1</f>
        <v>5.5810899540380543E-3</v>
      </c>
      <c r="M385" s="18">
        <f>Price!H385/Price!H384-1</f>
        <v>1.6916384726921585E-3</v>
      </c>
      <c r="N385" s="18">
        <f>Price!I385/Price!I384-1</f>
        <v>8.6971647242999328E-3</v>
      </c>
      <c r="O385" s="18">
        <f>Price!J385/Price!J384-1</f>
        <v>2.5210084033613578E-2</v>
      </c>
      <c r="P385" s="18">
        <f>Price!K385/Price!K384-1</f>
        <v>7.8768349445039743E-3</v>
      </c>
      <c r="Q385" s="51"/>
      <c r="R385" s="51"/>
      <c r="S385" s="52">
        <f t="shared" si="32"/>
        <v>1.7472969710432419E-2</v>
      </c>
      <c r="T385" s="53">
        <f t="shared" si="33"/>
        <v>1747.2969710432419</v>
      </c>
      <c r="U385" s="5">
        <f t="shared" si="30"/>
        <v>1.2222565220811278E-2</v>
      </c>
      <c r="V385" s="6">
        <f t="shared" si="31"/>
        <v>2.8433938616759837E-2</v>
      </c>
      <c r="W385" s="52"/>
      <c r="X385" s="52" t="str">
        <f t="shared" si="34"/>
        <v>0</v>
      </c>
      <c r="Y385" s="6"/>
      <c r="Z385" s="61">
        <f t="shared" si="35"/>
        <v>8.1352221978174162E-3</v>
      </c>
    </row>
    <row r="386" spans="6:26" ht="15.6" x14ac:dyDescent="0.3">
      <c r="F386" s="51">
        <v>385</v>
      </c>
      <c r="G386" s="18">
        <f>Price!B386/Price!B385-1</f>
        <v>-2.9619359717670823E-2</v>
      </c>
      <c r="H386" s="18">
        <f>Price!C386/Price!C385-1</f>
        <v>-1.0003775009437388E-2</v>
      </c>
      <c r="I386" s="18">
        <f>Price!D386/Price!D385-1</f>
        <v>-1.7452239482028231E-2</v>
      </c>
      <c r="J386" s="18">
        <f>Price!E386/Price!E385-1</f>
        <v>-4.2323195309637018E-2</v>
      </c>
      <c r="K386" s="18">
        <f>Price!F386/Price!F385-1</f>
        <v>1.7916729865008474E-3</v>
      </c>
      <c r="L386" s="18">
        <f>Price!G386/Price!G385-1</f>
        <v>-6.203068886712515E-3</v>
      </c>
      <c r="M386" s="18">
        <f>Price!H386/Price!H385-1</f>
        <v>-2.6537997587455786E-3</v>
      </c>
      <c r="N386" s="18">
        <f>Price!I386/Price!I385-1</f>
        <v>-1.2847042593550517E-2</v>
      </c>
      <c r="O386" s="18">
        <f>Price!J386/Price!J385-1</f>
        <v>-3.3697632058287796E-2</v>
      </c>
      <c r="P386" s="18">
        <f>Price!K386/Price!K385-1</f>
        <v>-1.8827708703374801E-2</v>
      </c>
      <c r="Q386" s="51"/>
      <c r="R386" s="51"/>
      <c r="S386" s="52">
        <f t="shared" si="32"/>
        <v>-1.7183614853294383E-2</v>
      </c>
      <c r="T386" s="53">
        <f t="shared" si="33"/>
        <v>-1718.3614853294382</v>
      </c>
      <c r="U386" s="5">
        <f t="shared" si="30"/>
        <v>1.4237039517614828E-2</v>
      </c>
      <c r="V386" s="6">
        <f t="shared" si="31"/>
        <v>3.312030661443869E-2</v>
      </c>
      <c r="W386" s="52"/>
      <c r="X386" s="52" t="str">
        <f t="shared" si="34"/>
        <v>0</v>
      </c>
      <c r="Y386" s="6"/>
      <c r="Z386" s="61">
        <f t="shared" si="35"/>
        <v>8.2421491737395772E-3</v>
      </c>
    </row>
    <row r="387" spans="6:26" ht="15.6" x14ac:dyDescent="0.3">
      <c r="F387" s="51">
        <v>386</v>
      </c>
      <c r="G387" s="18">
        <f>Price!B387/Price!B386-1</f>
        <v>5.5072087284062876E-2</v>
      </c>
      <c r="H387" s="18">
        <f>Price!C387/Price!C386-1</f>
        <v>-1.3250714966634991E-2</v>
      </c>
      <c r="I387" s="18">
        <f>Price!D387/Price!D386-1</f>
        <v>-2.6033192320208398E-3</v>
      </c>
      <c r="J387" s="18">
        <f>Price!E387/Price!E386-1</f>
        <v>8.9917734838338426E-3</v>
      </c>
      <c r="K387" s="18">
        <f>Price!F387/Price!F386-1</f>
        <v>4.3655036889136412E-3</v>
      </c>
      <c r="L387" s="18">
        <f>Price!G387/Price!G386-1</f>
        <v>2.2996057818660542E-3</v>
      </c>
      <c r="M387" s="18">
        <f>Price!H387/Price!H386-1</f>
        <v>-8.5389453313981512E-2</v>
      </c>
      <c r="N387" s="18">
        <f>Price!I387/Price!I386-1</f>
        <v>8.7343872827321256E-3</v>
      </c>
      <c r="O387" s="18">
        <f>Price!J387/Price!J386-1</f>
        <v>-4.3355325164938674E-2</v>
      </c>
      <c r="P387" s="18">
        <f>Price!K387/Price!K386-1</f>
        <v>-2.8964518464881239E-3</v>
      </c>
      <c r="Q387" s="51"/>
      <c r="R387" s="51"/>
      <c r="S387" s="52">
        <f t="shared" si="32"/>
        <v>-6.8031907002655597E-3</v>
      </c>
      <c r="T387" s="53">
        <f t="shared" si="33"/>
        <v>-680.31907002655601</v>
      </c>
      <c r="U387" s="5">
        <f t="shared" ref="U387:U450" si="36">_xlfn.STDEV.S(G387:P387)</f>
        <v>3.668693256680082E-2</v>
      </c>
      <c r="V387" s="6">
        <f t="shared" ref="V387:V450" si="37">U387*NORMSINV(V$1)</f>
        <v>8.5346567581856769E-2</v>
      </c>
      <c r="W387" s="52"/>
      <c r="X387" s="52" t="str">
        <f t="shared" si="34"/>
        <v>0</v>
      </c>
      <c r="Y387" s="6"/>
      <c r="Z387" s="61">
        <f t="shared" si="35"/>
        <v>8.4415035488175534E-3</v>
      </c>
    </row>
    <row r="388" spans="6:26" ht="15.6" x14ac:dyDescent="0.3">
      <c r="F388" s="51">
        <v>387</v>
      </c>
      <c r="G388" s="18">
        <f>Price!B388/Price!B387-1</f>
        <v>-8.4943986211990508E-3</v>
      </c>
      <c r="H388" s="18">
        <f>Price!C388/Price!C387-1</f>
        <v>1.5167616655395566E-2</v>
      </c>
      <c r="I388" s="18">
        <f>Price!D388/Price!D387-1</f>
        <v>-5.4812398042414334E-2</v>
      </c>
      <c r="J388" s="18">
        <f>Price!E388/Price!E387-1</f>
        <v>-1.9719378081152761E-2</v>
      </c>
      <c r="K388" s="18">
        <f>Price!F388/Price!F387-1</f>
        <v>5.0154672361539809E-3</v>
      </c>
      <c r="L388" s="18">
        <f>Price!G388/Price!G387-1</f>
        <v>4.9164208456244918E-3</v>
      </c>
      <c r="M388" s="18">
        <f>Price!H388/Price!H387-1</f>
        <v>1.7984660142819298E-2</v>
      </c>
      <c r="N388" s="18">
        <f>Price!I388/Price!I387-1</f>
        <v>1.8183392501514017E-3</v>
      </c>
      <c r="O388" s="18">
        <f>Price!J388/Price!J387-1</f>
        <v>0</v>
      </c>
      <c r="P388" s="18">
        <f>Price!K388/Price!K387-1</f>
        <v>1.5250544662309462E-2</v>
      </c>
      <c r="Q388" s="51"/>
      <c r="R388" s="51"/>
      <c r="S388" s="52">
        <f t="shared" ref="S388:S451" si="38">SUM(G388:P388)/10</f>
        <v>-2.2873125952311947E-3</v>
      </c>
      <c r="T388" s="53">
        <f t="shared" ref="T388:T451" si="39">S388*$B$6</f>
        <v>-228.73125952311946</v>
      </c>
      <c r="U388" s="5">
        <f t="shared" si="36"/>
        <v>2.1735290916520527E-2</v>
      </c>
      <c r="V388" s="6">
        <f t="shared" si="37"/>
        <v>5.0563847815306727E-2</v>
      </c>
      <c r="W388" s="52"/>
      <c r="X388" s="52" t="str">
        <f t="shared" ref="X388:X451" si="40">IF(T388&lt;$B$8,"1", "0")</f>
        <v>0</v>
      </c>
      <c r="Y388" s="6"/>
      <c r="Z388" s="61">
        <f t="shared" ref="Z388:Z451" si="41">SMALL($S$3:$S$457,F387)</f>
        <v>8.4736920377295848E-3</v>
      </c>
    </row>
    <row r="389" spans="6:26" ht="15.6" x14ac:dyDescent="0.3">
      <c r="F389" s="51">
        <v>388</v>
      </c>
      <c r="G389" s="18">
        <f>Price!B389/Price!B388-1</f>
        <v>-1.1174571641420217E-3</v>
      </c>
      <c r="H389" s="18">
        <f>Price!C389/Price!C388-1</f>
        <v>8.7552341073469098E-3</v>
      </c>
      <c r="I389" s="18">
        <f>Price!D389/Price!D388-1</f>
        <v>7.8356920952709741E-2</v>
      </c>
      <c r="J389" s="18">
        <f>Price!E389/Price!E388-1</f>
        <v>9.2456479690522064E-2</v>
      </c>
      <c r="K389" s="18">
        <f>Price!F389/Price!F388-1</f>
        <v>2.0839843505868538E-2</v>
      </c>
      <c r="L389" s="18">
        <f>Price!G389/Price!G388-1</f>
        <v>1.6307893020221842E-2</v>
      </c>
      <c r="M389" s="18">
        <f>Price!H389/Price!H388-1</f>
        <v>-2.1564042608469669E-2</v>
      </c>
      <c r="N389" s="18">
        <f>Price!I389/Price!I388-1</f>
        <v>6.2229904926534019E-3</v>
      </c>
      <c r="O389" s="18">
        <f>Price!J389/Price!J388-1</f>
        <v>2.2660098522167438E-2</v>
      </c>
      <c r="P389" s="18">
        <f>Price!K389/Price!K388-1</f>
        <v>2.5035765379113339E-3</v>
      </c>
      <c r="Q389" s="51"/>
      <c r="R389" s="51"/>
      <c r="S389" s="52">
        <f t="shared" si="38"/>
        <v>2.2542153705678959E-2</v>
      </c>
      <c r="T389" s="53">
        <f t="shared" si="39"/>
        <v>2254.2153705678957</v>
      </c>
      <c r="U389" s="5">
        <f t="shared" si="36"/>
        <v>3.5602982947362818E-2</v>
      </c>
      <c r="V389" s="6">
        <f t="shared" si="37"/>
        <v>8.2824923689109806E-2</v>
      </c>
      <c r="W389" s="52"/>
      <c r="X389" s="52" t="str">
        <f t="shared" si="40"/>
        <v>0</v>
      </c>
      <c r="Y389" s="6"/>
      <c r="Z389" s="61">
        <f t="shared" si="41"/>
        <v>8.5428741315078712E-3</v>
      </c>
    </row>
    <row r="390" spans="6:26" ht="15.6" x14ac:dyDescent="0.3">
      <c r="F390" s="51">
        <v>389</v>
      </c>
      <c r="G390" s="18">
        <f>Price!B390/Price!B389-1</f>
        <v>8.4524549409570326E-3</v>
      </c>
      <c r="H390" s="18">
        <f>Price!C390/Price!C389-1</f>
        <v>3.2735849056603872E-2</v>
      </c>
      <c r="I390" s="18">
        <f>Price!D390/Price!D389-1</f>
        <v>1.1630388390951651E-2</v>
      </c>
      <c r="J390" s="18">
        <f>Price!E390/Price!E389-1</f>
        <v>2.3548158640226857E-2</v>
      </c>
      <c r="K390" s="18">
        <f>Price!F390/Price!F389-1</f>
        <v>1.4947303332608852E-2</v>
      </c>
      <c r="L390" s="18">
        <f>Price!G390/Price!G389-1</f>
        <v>0</v>
      </c>
      <c r="M390" s="18">
        <f>Price!H390/Price!H389-1</f>
        <v>2.814657461497605E-2</v>
      </c>
      <c r="N390" s="18">
        <f>Price!I390/Price!I389-1</f>
        <v>2.3020099639237124E-2</v>
      </c>
      <c r="O390" s="18">
        <f>Price!J390/Price!J389-1</f>
        <v>3.7572254335260125E-2</v>
      </c>
      <c r="P390" s="18">
        <f>Price!K390/Price!K389-1</f>
        <v>1.4627185158758271E-2</v>
      </c>
      <c r="Q390" s="51"/>
      <c r="R390" s="51"/>
      <c r="S390" s="52">
        <f t="shared" si="38"/>
        <v>1.9468026810957984E-2</v>
      </c>
      <c r="T390" s="53">
        <f t="shared" si="39"/>
        <v>1946.8026810957983</v>
      </c>
      <c r="U390" s="5">
        <f t="shared" si="36"/>
        <v>1.1614292950735107E-2</v>
      </c>
      <c r="V390" s="6">
        <f t="shared" si="37"/>
        <v>2.7018885714430139E-2</v>
      </c>
      <c r="W390" s="52"/>
      <c r="X390" s="52" t="str">
        <f t="shared" si="40"/>
        <v>0</v>
      </c>
      <c r="Y390" s="6"/>
      <c r="Z390" s="61">
        <f t="shared" si="41"/>
        <v>8.5753613623236521E-3</v>
      </c>
    </row>
    <row r="391" spans="6:26" ht="15.6" x14ac:dyDescent="0.3">
      <c r="F391" s="51">
        <v>390</v>
      </c>
      <c r="G391" s="18">
        <f>Price!B391/Price!B390-1</f>
        <v>7.8885738937508609E-3</v>
      </c>
      <c r="H391" s="18">
        <f>Price!C391/Price!C390-1</f>
        <v>2.1101671690874069E-2</v>
      </c>
      <c r="I391" s="18">
        <f>Price!D391/Price!D390-1</f>
        <v>3.0033751713954171E-2</v>
      </c>
      <c r="J391" s="18">
        <f>Price!E391/Price!E390-1</f>
        <v>-1.2800553537450243E-2</v>
      </c>
      <c r="K391" s="18">
        <f>Price!F391/Price!F390-1</f>
        <v>1.7553172238240489E-3</v>
      </c>
      <c r="L391" s="18">
        <f>Price!G391/Price!G390-1</f>
        <v>3.2092426187420031E-3</v>
      </c>
      <c r="M391" s="18">
        <f>Price!H391/Price!H390-1</f>
        <v>1.0330578512398603E-3</v>
      </c>
      <c r="N391" s="18">
        <f>Price!I391/Price!I390-1</f>
        <v>5.1217464315700401E-3</v>
      </c>
      <c r="O391" s="18">
        <f>Price!J391/Price!J390-1</f>
        <v>3.714020427112219E-3</v>
      </c>
      <c r="P391" s="18">
        <f>Price!K391/Price!K390-1</f>
        <v>-1.1954992967651124E-2</v>
      </c>
      <c r="Q391" s="51"/>
      <c r="R391" s="51"/>
      <c r="S391" s="52">
        <f t="shared" si="38"/>
        <v>4.9101835345965903E-3</v>
      </c>
      <c r="T391" s="53">
        <f t="shared" si="39"/>
        <v>491.01835345965901</v>
      </c>
      <c r="U391" s="5">
        <f t="shared" si="36"/>
        <v>1.3037071978861114E-2</v>
      </c>
      <c r="V391" s="6">
        <f t="shared" si="37"/>
        <v>3.032876468174097E-2</v>
      </c>
      <c r="W391" s="52"/>
      <c r="X391" s="52" t="str">
        <f t="shared" si="40"/>
        <v>0</v>
      </c>
      <c r="Y391" s="6"/>
      <c r="Z391" s="61">
        <f t="shared" si="41"/>
        <v>8.7048314712166348E-3</v>
      </c>
    </row>
    <row r="392" spans="6:26" ht="15.6" x14ac:dyDescent="0.3">
      <c r="F392" s="51">
        <v>391</v>
      </c>
      <c r="G392" s="18">
        <f>Price!B392/Price!B391-1</f>
        <v>-2.6904732787086383E-3</v>
      </c>
      <c r="H392" s="18">
        <f>Price!C392/Price!C391-1</f>
        <v>1.0556450169976639E-2</v>
      </c>
      <c r="I392" s="18">
        <f>Price!D392/Price!D391-1</f>
        <v>4.4287433120856035E-2</v>
      </c>
      <c r="J392" s="18">
        <f>Price!E392/Price!E391-1</f>
        <v>2.1202032591554065E-2</v>
      </c>
      <c r="K392" s="18">
        <f>Price!F392/Price!F391-1</f>
        <v>1.6047159983862525E-2</v>
      </c>
      <c r="L392" s="18">
        <f>Price!G392/Price!G391-1</f>
        <v>1.2476007677543199E-2</v>
      </c>
      <c r="M392" s="18">
        <f>Price!H392/Price!H391-1</f>
        <v>1.4705882352941124E-2</v>
      </c>
      <c r="N392" s="18">
        <f>Price!I392/Price!I391-1</f>
        <v>7.3510984880127417E-3</v>
      </c>
      <c r="O392" s="18">
        <f>Price!J392/Price!J391-1</f>
        <v>1.3876040703052706E-2</v>
      </c>
      <c r="P392" s="18">
        <f>Price!K392/Price!K391-1</f>
        <v>3.060498220640584E-2</v>
      </c>
      <c r="Q392" s="51"/>
      <c r="R392" s="51"/>
      <c r="S392" s="52">
        <f t="shared" si="38"/>
        <v>1.6841661401549624E-2</v>
      </c>
      <c r="T392" s="53">
        <f t="shared" si="39"/>
        <v>1684.1661401549625</v>
      </c>
      <c r="U392" s="5">
        <f t="shared" si="36"/>
        <v>1.2935041960941239E-2</v>
      </c>
      <c r="V392" s="6">
        <f t="shared" si="37"/>
        <v>3.009140736646472E-2</v>
      </c>
      <c r="W392" s="52"/>
      <c r="X392" s="52" t="str">
        <f t="shared" si="40"/>
        <v>0</v>
      </c>
      <c r="Y392" s="6"/>
      <c r="Z392" s="61">
        <f t="shared" si="41"/>
        <v>8.7540201340429065E-3</v>
      </c>
    </row>
    <row r="393" spans="6:26" ht="15.6" x14ac:dyDescent="0.3">
      <c r="F393" s="51">
        <v>392</v>
      </c>
      <c r="G393" s="18">
        <f>Price!B393/Price!B392-1</f>
        <v>1.6554261189454245E-2</v>
      </c>
      <c r="H393" s="18">
        <f>Price!C393/Price!C392-1</f>
        <v>-5.4886685552406611E-3</v>
      </c>
      <c r="I393" s="18">
        <f>Price!D393/Price!D392-1</f>
        <v>-2.7823401073713616E-2</v>
      </c>
      <c r="J393" s="18">
        <f>Price!E393/Price!E392-1</f>
        <v>-1.5785861358956654E-2</v>
      </c>
      <c r="K393" s="18">
        <f>Price!F393/Price!F392-1</f>
        <v>-5.4700186087307534E-3</v>
      </c>
      <c r="L393" s="18">
        <f>Price!G393/Price!G392-1</f>
        <v>-3.1595576619281029E-4</v>
      </c>
      <c r="M393" s="18">
        <f>Price!H393/Price!H392-1</f>
        <v>-6.3564708873633524E-3</v>
      </c>
      <c r="N393" s="18">
        <f>Price!I393/Price!I392-1</f>
        <v>1.4429057135749046E-2</v>
      </c>
      <c r="O393" s="18">
        <f>Price!J393/Price!J392-1</f>
        <v>-1.5510948905109401E-2</v>
      </c>
      <c r="P393" s="18">
        <f>Price!K393/Price!K392-1</f>
        <v>3.3149171270718147E-2</v>
      </c>
      <c r="Q393" s="51"/>
      <c r="R393" s="51"/>
      <c r="S393" s="52">
        <f t="shared" si="38"/>
        <v>-1.2618835559385811E-3</v>
      </c>
      <c r="T393" s="53">
        <f t="shared" si="39"/>
        <v>-126.18835559385811</v>
      </c>
      <c r="U393" s="5">
        <f t="shared" si="36"/>
        <v>1.8042114456553481E-2</v>
      </c>
      <c r="V393" s="6">
        <f t="shared" si="37"/>
        <v>4.1972234609204712E-2</v>
      </c>
      <c r="W393" s="52"/>
      <c r="X393" s="52" t="str">
        <f t="shared" si="40"/>
        <v>0</v>
      </c>
      <c r="Y393" s="6"/>
      <c r="Z393" s="61">
        <f t="shared" si="41"/>
        <v>8.7794589355981948E-3</v>
      </c>
    </row>
    <row r="394" spans="6:26" ht="15.6" x14ac:dyDescent="0.3">
      <c r="F394" s="51">
        <v>393</v>
      </c>
      <c r="G394" s="18">
        <f>Price!B394/Price!B393-1</f>
        <v>5.7901085645355455E-3</v>
      </c>
      <c r="H394" s="18">
        <f>Price!C394/Price!C393-1</f>
        <v>-8.9015488695032285E-4</v>
      </c>
      <c r="I394" s="18">
        <f>Price!D394/Price!D393-1</f>
        <v>-5.214584699177971E-2</v>
      </c>
      <c r="J394" s="18">
        <f>Price!E394/Price!E393-1</f>
        <v>1.882845188284521E-2</v>
      </c>
      <c r="K394" s="18">
        <f>Price!F394/Price!F393-1</f>
        <v>-8.8073175818611515E-3</v>
      </c>
      <c r="L394" s="18">
        <f>Price!G394/Price!G393-1</f>
        <v>-2.4968394437420938E-2</v>
      </c>
      <c r="M394" s="18">
        <f>Price!H394/Price!H393-1</f>
        <v>2.3541453428863823E-2</v>
      </c>
      <c r="N394" s="18">
        <f>Price!I394/Price!I393-1</f>
        <v>6.2127033434153933E-3</v>
      </c>
      <c r="O394" s="18">
        <f>Price!J394/Price!J393-1</f>
        <v>-5.5607043558851821E-3</v>
      </c>
      <c r="P394" s="18">
        <f>Price!K394/Price!K393-1</f>
        <v>1.0026737967914201E-3</v>
      </c>
      <c r="Q394" s="51"/>
      <c r="R394" s="51"/>
      <c r="S394" s="52">
        <f t="shared" si="38"/>
        <v>-3.6997027237445912E-3</v>
      </c>
      <c r="T394" s="53">
        <f t="shared" si="39"/>
        <v>-369.97027237445911</v>
      </c>
      <c r="U394" s="5">
        <f t="shared" si="36"/>
        <v>2.1850130315118975E-2</v>
      </c>
      <c r="V394" s="6">
        <f t="shared" si="37"/>
        <v>5.0831004206092351E-2</v>
      </c>
      <c r="W394" s="52"/>
      <c r="X394" s="52" t="str">
        <f t="shared" si="40"/>
        <v>0</v>
      </c>
      <c r="Y394" s="6"/>
      <c r="Z394" s="61">
        <f t="shared" si="41"/>
        <v>9.012625874819968E-3</v>
      </c>
    </row>
    <row r="395" spans="6:26" ht="15.6" x14ac:dyDescent="0.3">
      <c r="F395" s="51">
        <v>394</v>
      </c>
      <c r="G395" s="18">
        <f>Price!B395/Price!B394-1</f>
        <v>-1.4631806188534324E-2</v>
      </c>
      <c r="H395" s="18">
        <f>Price!C395/Price!C394-1</f>
        <v>-4.8913043478260976E-2</v>
      </c>
      <c r="I395" s="18">
        <f>Price!D395/Price!D394-1</f>
        <v>-0.14485235434956101</v>
      </c>
      <c r="J395" s="18">
        <f>Price!E395/Price!E394-1</f>
        <v>-6.0574948665297668E-2</v>
      </c>
      <c r="K395" s="18">
        <f>Price!F395/Price!F394-1</f>
        <v>-6.1952542128328458E-3</v>
      </c>
      <c r="L395" s="18">
        <f>Price!G395/Price!G394-1</f>
        <v>-1.2965964343597536E-3</v>
      </c>
      <c r="M395" s="18">
        <f>Price!H395/Price!H394-1</f>
        <v>-1.9500000000000073E-2</v>
      </c>
      <c r="N395" s="18">
        <f>Price!I395/Price!I394-1</f>
        <v>-2.3316272646031422E-2</v>
      </c>
      <c r="O395" s="18">
        <f>Price!J395/Price!J394-1</f>
        <v>1.6775396085740857E-2</v>
      </c>
      <c r="P395" s="18">
        <f>Price!K395/Price!K394-1</f>
        <v>-1.5025041736227096E-2</v>
      </c>
      <c r="Q395" s="51"/>
      <c r="R395" s="51"/>
      <c r="S395" s="52">
        <f t="shared" si="38"/>
        <v>-3.1752992162536429E-2</v>
      </c>
      <c r="T395" s="53">
        <f t="shared" si="39"/>
        <v>-3175.299216253643</v>
      </c>
      <c r="U395" s="5">
        <f t="shared" si="36"/>
        <v>4.5517647528191943E-2</v>
      </c>
      <c r="V395" s="6">
        <f t="shared" si="37"/>
        <v>0.10588988255854966</v>
      </c>
      <c r="W395" s="52"/>
      <c r="X395" s="52" t="str">
        <f t="shared" si="40"/>
        <v>0</v>
      </c>
      <c r="Y395" s="6"/>
      <c r="Z395" s="61">
        <f t="shared" si="41"/>
        <v>9.3371779753693707E-3</v>
      </c>
    </row>
    <row r="396" spans="6:26" ht="15.6" x14ac:dyDescent="0.3">
      <c r="F396" s="51">
        <v>395</v>
      </c>
      <c r="G396" s="18">
        <f>Price!B396/Price!B395-1</f>
        <v>5.4771178188899317E-3</v>
      </c>
      <c r="H396" s="18">
        <f>Price!C396/Price!C395-1</f>
        <v>5.5269320843092107E-3</v>
      </c>
      <c r="I396" s="18">
        <f>Price!D396/Price!D395-1</f>
        <v>-2.6722662933582275E-2</v>
      </c>
      <c r="J396" s="18">
        <f>Price!E396/Price!E395-1</f>
        <v>-2.9326047358834262E-2</v>
      </c>
      <c r="K396" s="18">
        <f>Price!F396/Price!F395-1</f>
        <v>1.9342857056437568E-2</v>
      </c>
      <c r="L396" s="18">
        <f>Price!G396/Price!G395-1</f>
        <v>4.8685491723465812E-3</v>
      </c>
      <c r="M396" s="18">
        <f>Price!H396/Price!H395-1</f>
        <v>1.6063233044365077E-2</v>
      </c>
      <c r="N396" s="18">
        <f>Price!I396/Price!I395-1</f>
        <v>9.9817002162705393E-4</v>
      </c>
      <c r="O396" s="18">
        <f>Price!J396/Price!J395-1</f>
        <v>7.3327222731440767E-3</v>
      </c>
      <c r="P396" s="18">
        <f>Price!K396/Price!K395-1</f>
        <v>-3.2203389830508522E-2</v>
      </c>
      <c r="Q396" s="51"/>
      <c r="R396" s="51"/>
      <c r="S396" s="52">
        <f t="shared" si="38"/>
        <v>-2.8642518651805561E-3</v>
      </c>
      <c r="T396" s="53">
        <f t="shared" si="39"/>
        <v>-286.42518651805563</v>
      </c>
      <c r="U396" s="5">
        <f t="shared" si="36"/>
        <v>1.9149482152089822E-2</v>
      </c>
      <c r="V396" s="6">
        <f t="shared" si="37"/>
        <v>4.4548357093497179E-2</v>
      </c>
      <c r="W396" s="52"/>
      <c r="X396" s="52" t="str">
        <f t="shared" si="40"/>
        <v>0</v>
      </c>
      <c r="Y396" s="6"/>
      <c r="Z396" s="61">
        <f t="shared" si="41"/>
        <v>9.9034348461924052E-3</v>
      </c>
    </row>
    <row r="397" spans="6:26" ht="15.6" x14ac:dyDescent="0.3">
      <c r="F397" s="51">
        <v>396</v>
      </c>
      <c r="G397" s="18">
        <f>Price!B397/Price!B396-1</f>
        <v>-3.3531049509744615E-2</v>
      </c>
      <c r="H397" s="18">
        <f>Price!C397/Price!C396-1</f>
        <v>-2.5899012483696859E-2</v>
      </c>
      <c r="I397" s="18">
        <f>Price!D397/Price!D396-1</f>
        <v>-0.12814038227961388</v>
      </c>
      <c r="J397" s="18">
        <f>Price!E397/Price!E396-1</f>
        <v>-3.509101144680038E-2</v>
      </c>
      <c r="K397" s="18">
        <f>Price!F397/Price!F396-1</f>
        <v>-2.1515809713715917E-2</v>
      </c>
      <c r="L397" s="18">
        <f>Price!G397/Price!G396-1</f>
        <v>-1.7764857881136908E-2</v>
      </c>
      <c r="M397" s="18">
        <f>Price!H397/Price!H396-1</f>
        <v>-1.8318695106649963E-2</v>
      </c>
      <c r="N397" s="18">
        <f>Price!I397/Price!I396-1</f>
        <v>-3.8723616420142992E-2</v>
      </c>
      <c r="O397" s="18">
        <f>Price!J397/Price!J396-1</f>
        <v>-2.6387625113739821E-2</v>
      </c>
      <c r="P397" s="18">
        <f>Price!K397/Price!K396-1</f>
        <v>-1.9614711033275056E-2</v>
      </c>
      <c r="Q397" s="51"/>
      <c r="R397" s="51"/>
      <c r="S397" s="52">
        <f t="shared" si="38"/>
        <v>-3.6498677098851642E-2</v>
      </c>
      <c r="T397" s="53">
        <f t="shared" si="39"/>
        <v>-3649.8677098851645</v>
      </c>
      <c r="U397" s="5">
        <f t="shared" si="36"/>
        <v>3.3031213242795184E-2</v>
      </c>
      <c r="V397" s="6">
        <f t="shared" si="37"/>
        <v>7.6842092704366247E-2</v>
      </c>
      <c r="W397" s="52"/>
      <c r="X397" s="52" t="str">
        <f t="shared" si="40"/>
        <v>0</v>
      </c>
      <c r="Y397" s="6"/>
      <c r="Z397" s="61">
        <f t="shared" si="41"/>
        <v>1.0271479995343169E-2</v>
      </c>
    </row>
    <row r="398" spans="6:26" ht="15.6" x14ac:dyDescent="0.3">
      <c r="F398" s="51">
        <v>397</v>
      </c>
      <c r="G398" s="18">
        <f>Price!B398/Price!B397-1</f>
        <v>3.1563126252505125E-2</v>
      </c>
      <c r="H398" s="18">
        <f>Price!C398/Price!C397-1</f>
        <v>9.3726090283092756E-3</v>
      </c>
      <c r="I398" s="18">
        <f>Price!D398/Price!D397-1</f>
        <v>-0.12490376507680456</v>
      </c>
      <c r="J398" s="18">
        <f>Price!E398/Price!E397-1</f>
        <v>1.0501750291715295E-2</v>
      </c>
      <c r="K398" s="18">
        <f>Price!F398/Price!F397-1</f>
        <v>5.7345257265197791E-3</v>
      </c>
      <c r="L398" s="18">
        <f>Price!G398/Price!G397-1</f>
        <v>2.1045708648470773E-2</v>
      </c>
      <c r="M398" s="18">
        <f>Price!H398/Price!H397-1</f>
        <v>-6.4672801635991872E-2</v>
      </c>
      <c r="N398" s="18">
        <f>Price!I398/Price!I397-1</f>
        <v>-1.8412863070539354E-2</v>
      </c>
      <c r="O398" s="18">
        <f>Price!J398/Price!J397-1</f>
        <v>1.8691588785046953E-3</v>
      </c>
      <c r="P398" s="18">
        <f>Price!K398/Price!K397-1</f>
        <v>1.071811361200492E-3</v>
      </c>
      <c r="Q398" s="51"/>
      <c r="R398" s="51"/>
      <c r="S398" s="52">
        <f t="shared" si="38"/>
        <v>-1.2683073959611036E-2</v>
      </c>
      <c r="T398" s="53">
        <f t="shared" si="39"/>
        <v>-1268.3073959611036</v>
      </c>
      <c r="U398" s="5">
        <f t="shared" si="36"/>
        <v>4.7362390550549381E-2</v>
      </c>
      <c r="V398" s="6">
        <f t="shared" si="37"/>
        <v>0.11018139656676255</v>
      </c>
      <c r="W398" s="52"/>
      <c r="X398" s="52" t="str">
        <f t="shared" si="40"/>
        <v>0</v>
      </c>
      <c r="Y398" s="6"/>
      <c r="Z398" s="61">
        <f t="shared" si="41"/>
        <v>1.0453824948230129E-2</v>
      </c>
    </row>
    <row r="399" spans="6:26" ht="15.6" x14ac:dyDescent="0.3">
      <c r="F399" s="51">
        <v>398</v>
      </c>
      <c r="G399" s="18">
        <f>Price!B399/Price!B398-1</f>
        <v>8.3778533268576982E-3</v>
      </c>
      <c r="H399" s="18">
        <f>Price!C399/Price!C398-1</f>
        <v>-1.2601857115785653E-2</v>
      </c>
      <c r="I399" s="18">
        <f>Price!D399/Price!D398-1</f>
        <v>0.10234604105571865</v>
      </c>
      <c r="J399" s="18">
        <f>Price!E399/Price!E398-1</f>
        <v>4.9076212471131697E-2</v>
      </c>
      <c r="K399" s="18">
        <f>Price!F399/Price!F398-1</f>
        <v>2.0591108645310774E-2</v>
      </c>
      <c r="L399" s="18">
        <f>Price!G399/Price!G398-1</f>
        <v>-1.6103059581320522E-3</v>
      </c>
      <c r="M399" s="18">
        <f>Price!H399/Price!H398-1</f>
        <v>6.887127630500145E-2</v>
      </c>
      <c r="N399" s="18">
        <f>Price!I399/Price!I398-1</f>
        <v>2.9678555702333798E-2</v>
      </c>
      <c r="O399" s="18">
        <f>Price!J399/Price!J398-1</f>
        <v>1.585820895522394E-2</v>
      </c>
      <c r="P399" s="18">
        <f>Price!K399/Price!K398-1</f>
        <v>1.4632405424696682E-2</v>
      </c>
      <c r="Q399" s="51"/>
      <c r="R399" s="51"/>
      <c r="S399" s="52">
        <f t="shared" si="38"/>
        <v>2.9521949881235698E-2</v>
      </c>
      <c r="T399" s="53">
        <f t="shared" si="39"/>
        <v>2952.1949881235696</v>
      </c>
      <c r="U399" s="5">
        <f t="shared" si="36"/>
        <v>3.4821725370936037E-2</v>
      </c>
      <c r="V399" s="6">
        <f t="shared" si="37"/>
        <v>8.1007446787111054E-2</v>
      </c>
      <c r="W399" s="52"/>
      <c r="X399" s="52" t="str">
        <f t="shared" si="40"/>
        <v>0</v>
      </c>
      <c r="Y399" s="6"/>
      <c r="Z399" s="61">
        <f t="shared" si="41"/>
        <v>1.088170628969729E-2</v>
      </c>
    </row>
    <row r="400" spans="6:26" ht="15.6" x14ac:dyDescent="0.3">
      <c r="F400" s="51">
        <v>399</v>
      </c>
      <c r="G400" s="18">
        <f>Price!B400/Price!B399-1</f>
        <v>5.1053582179410029E-2</v>
      </c>
      <c r="H400" s="18">
        <f>Price!C400/Price!C399-1</f>
        <v>-9.5960080606416476E-5</v>
      </c>
      <c r="I400" s="18">
        <f>Price!D400/Price!D399-1</f>
        <v>5.092539809219776E-2</v>
      </c>
      <c r="J400" s="18">
        <f>Price!E400/Price!E399-1</f>
        <v>2.1463951568519324E-2</v>
      </c>
      <c r="K400" s="18">
        <f>Price!F400/Price!F399-1</f>
        <v>3.9264115434727298E-3</v>
      </c>
      <c r="L400" s="18">
        <f>Price!G400/Price!G399-1</f>
        <v>-2.258064516128977E-3</v>
      </c>
      <c r="M400" s="18">
        <f>Price!H400/Price!H399-1</f>
        <v>1.5852723088723986E-2</v>
      </c>
      <c r="N400" s="18">
        <f>Price!I400/Price!I399-1</f>
        <v>1.0776599384194174E-2</v>
      </c>
      <c r="O400" s="18">
        <f>Price!J400/Price!J399-1</f>
        <v>9.1827364554637469E-3</v>
      </c>
      <c r="P400" s="18">
        <f>Price!K400/Price!K399-1</f>
        <v>2.2863172704889134E-2</v>
      </c>
      <c r="Q400" s="51"/>
      <c r="R400" s="51"/>
      <c r="S400" s="52">
        <f t="shared" si="38"/>
        <v>1.8369055042013548E-2</v>
      </c>
      <c r="T400" s="53">
        <f t="shared" si="39"/>
        <v>1836.9055042013547</v>
      </c>
      <c r="U400" s="5">
        <f t="shared" si="36"/>
        <v>1.9094384921091202E-2</v>
      </c>
      <c r="V400" s="6">
        <f t="shared" si="37"/>
        <v>4.4420181767298006E-2</v>
      </c>
      <c r="W400" s="52"/>
      <c r="X400" s="52" t="str">
        <f t="shared" si="40"/>
        <v>0</v>
      </c>
      <c r="Y400" s="6"/>
      <c r="Z400" s="61">
        <f t="shared" si="41"/>
        <v>1.1041017422465559E-2</v>
      </c>
    </row>
    <row r="401" spans="6:26" ht="15.6" x14ac:dyDescent="0.3">
      <c r="F401" s="51">
        <v>400</v>
      </c>
      <c r="G401" s="18">
        <f>Price!B401/Price!B400-1</f>
        <v>-1.5465689082369116E-2</v>
      </c>
      <c r="H401" s="18">
        <f>Price!C401/Price!C400-1</f>
        <v>-8.9251439539347333E-3</v>
      </c>
      <c r="I401" s="18">
        <f>Price!D401/Price!D400-1</f>
        <v>1.6056124109499637E-2</v>
      </c>
      <c r="J401" s="18">
        <f>Price!E401/Price!E400-1</f>
        <v>-1.8678160919540221E-2</v>
      </c>
      <c r="K401" s="18">
        <f>Price!F401/Price!F400-1</f>
        <v>-3.5902838678539828E-3</v>
      </c>
      <c r="L401" s="18">
        <f>Price!G401/Price!G400-1</f>
        <v>-6.7895247332687703E-3</v>
      </c>
      <c r="M401" s="18">
        <f>Price!H401/Price!H400-1</f>
        <v>3.8761641077271536E-2</v>
      </c>
      <c r="N401" s="18">
        <f>Price!I401/Price!I400-1</f>
        <v>8.5462853274667072E-3</v>
      </c>
      <c r="O401" s="18">
        <f>Price!J401/Price!J400-1</f>
        <v>-3.6396724294813443E-2</v>
      </c>
      <c r="P401" s="18">
        <f>Price!K401/Price!K400-1</f>
        <v>-7.5653370013755161E-3</v>
      </c>
      <c r="Q401" s="51"/>
      <c r="R401" s="51"/>
      <c r="S401" s="52">
        <f t="shared" si="38"/>
        <v>-3.4046813338917902E-3</v>
      </c>
      <c r="T401" s="53">
        <f t="shared" si="39"/>
        <v>-340.468133389179</v>
      </c>
      <c r="U401" s="5">
        <f t="shared" si="36"/>
        <v>2.0618350671960849E-2</v>
      </c>
      <c r="V401" s="6">
        <f t="shared" si="37"/>
        <v>4.7965456251944663E-2</v>
      </c>
      <c r="W401" s="52"/>
      <c r="X401" s="52" t="str">
        <f t="shared" si="40"/>
        <v>0</v>
      </c>
      <c r="Y401" s="6"/>
      <c r="Z401" s="61">
        <f t="shared" si="41"/>
        <v>1.1333347848880538E-2</v>
      </c>
    </row>
    <row r="402" spans="6:26" ht="15.6" x14ac:dyDescent="0.3">
      <c r="F402" s="51">
        <v>401</v>
      </c>
      <c r="G402" s="18">
        <f>Price!B402/Price!B401-1</f>
        <v>4.188969048173119E-3</v>
      </c>
      <c r="H402" s="18">
        <f>Price!C402/Price!C401-1</f>
        <v>1.3750363125786924E-2</v>
      </c>
      <c r="I402" s="18">
        <f>Price!D402/Price!D401-1</f>
        <v>0.1183400363028082</v>
      </c>
      <c r="J402" s="18">
        <f>Price!E402/Price!E401-1</f>
        <v>4.447291361639838E-2</v>
      </c>
      <c r="K402" s="18">
        <f>Price!F402/Price!F401-1</f>
        <v>1.4536927102715369E-2</v>
      </c>
      <c r="L402" s="18">
        <f>Price!G402/Price!G401-1</f>
        <v>3.2552083333332593E-3</v>
      </c>
      <c r="M402" s="18">
        <f>Price!H402/Price!H401-1</f>
        <v>2.0838381390840821E-2</v>
      </c>
      <c r="N402" s="18">
        <f>Price!I402/Price!I401-1</f>
        <v>2.013591744273624E-3</v>
      </c>
      <c r="O402" s="18">
        <f>Price!J402/Price!J401-1</f>
        <v>4.5325779036827107E-2</v>
      </c>
      <c r="P402" s="18">
        <f>Price!K402/Price!K401-1</f>
        <v>2.0097020097019858E-2</v>
      </c>
      <c r="Q402" s="51"/>
      <c r="R402" s="51"/>
      <c r="S402" s="52">
        <f t="shared" si="38"/>
        <v>2.8681918979817665E-2</v>
      </c>
      <c r="T402" s="53">
        <f t="shared" si="39"/>
        <v>2868.1918979817665</v>
      </c>
      <c r="U402" s="5">
        <f t="shared" si="36"/>
        <v>3.5088502715707647E-2</v>
      </c>
      <c r="V402" s="6">
        <f t="shared" si="37"/>
        <v>8.1628063695962746E-2</v>
      </c>
      <c r="W402" s="52"/>
      <c r="X402" s="52" t="str">
        <f t="shared" si="40"/>
        <v>0</v>
      </c>
      <c r="Y402" s="6"/>
      <c r="Z402" s="61">
        <f t="shared" si="41"/>
        <v>1.1612698444790704E-2</v>
      </c>
    </row>
    <row r="403" spans="6:26" ht="15.6" x14ac:dyDescent="0.3">
      <c r="F403" s="51">
        <v>402</v>
      </c>
      <c r="G403" s="18">
        <f>Price!B403/Price!B402-1</f>
        <v>6.3731170336036591E-3</v>
      </c>
      <c r="H403" s="18">
        <f>Price!C403/Price!C402-1</f>
        <v>3.247683637405574E-3</v>
      </c>
      <c r="I403" s="18">
        <f>Price!D403/Price!D402-1</f>
        <v>3.204760995480882E-2</v>
      </c>
      <c r="J403" s="18">
        <f>Price!E403/Price!E402-1</f>
        <v>5.6071491151217234E-3</v>
      </c>
      <c r="K403" s="18">
        <f>Price!F403/Price!F402-1</f>
        <v>1.0520861231761769E-2</v>
      </c>
      <c r="L403" s="18">
        <f>Price!G403/Price!G402-1</f>
        <v>4.8669695003245028E-3</v>
      </c>
      <c r="M403" s="18">
        <f>Price!H403/Price!H402-1</f>
        <v>2.0413007358176971E-2</v>
      </c>
      <c r="N403" s="18">
        <f>Price!I403/Price!I402-1</f>
        <v>2.2607385079125297E-3</v>
      </c>
      <c r="O403" s="18">
        <f>Price!J403/Price!J402-1</f>
        <v>-1.3550135501354976E-2</v>
      </c>
      <c r="P403" s="18">
        <f>Price!K403/Price!K402-1</f>
        <v>-2.4116847826086807E-2</v>
      </c>
      <c r="Q403" s="51"/>
      <c r="R403" s="51"/>
      <c r="S403" s="52">
        <f t="shared" si="38"/>
        <v>4.7670153011673769E-3</v>
      </c>
      <c r="T403" s="53">
        <f t="shared" si="39"/>
        <v>476.70153011673767</v>
      </c>
      <c r="U403" s="5">
        <f t="shared" si="36"/>
        <v>1.5648270718391945E-2</v>
      </c>
      <c r="V403" s="6">
        <f t="shared" si="37"/>
        <v>3.6403321318146643E-2</v>
      </c>
      <c r="W403" s="52"/>
      <c r="X403" s="52" t="str">
        <f t="shared" si="40"/>
        <v>0</v>
      </c>
      <c r="Y403" s="6"/>
      <c r="Z403" s="61">
        <f t="shared" si="41"/>
        <v>1.1800466890236127E-2</v>
      </c>
    </row>
    <row r="404" spans="6:26" ht="15.6" x14ac:dyDescent="0.3">
      <c r="F404" s="51">
        <v>403</v>
      </c>
      <c r="G404" s="18">
        <f>Price!B404/Price!B403-1</f>
        <v>-1.0938399539435761E-2</v>
      </c>
      <c r="H404" s="18">
        <f>Price!C404/Price!C403-1</f>
        <v>1.1139674378749076E-2</v>
      </c>
      <c r="I404" s="18">
        <f>Price!D404/Price!D403-1</f>
        <v>6.2444108668167297E-2</v>
      </c>
      <c r="J404" s="18">
        <f>Price!E404/Price!E403-1</f>
        <v>5.9243770691757014E-3</v>
      </c>
      <c r="K404" s="18">
        <f>Price!F404/Price!F403-1</f>
        <v>3.969785838984663E-3</v>
      </c>
      <c r="L404" s="18">
        <f>Price!G404/Price!G403-1</f>
        <v>1.1301259283177378E-2</v>
      </c>
      <c r="M404" s="18">
        <f>Price!H404/Price!H403-1</f>
        <v>1.3956734124216386E-3</v>
      </c>
      <c r="N404" s="18">
        <f>Price!I404/Price!I403-1</f>
        <v>6.9340016708436814E-3</v>
      </c>
      <c r="O404" s="18">
        <f>Price!J404/Price!J403-1</f>
        <v>-5.1282051282051322E-2</v>
      </c>
      <c r="P404" s="18">
        <f>Price!K404/Price!K403-1</f>
        <v>-2.9585798816568087E-2</v>
      </c>
      <c r="Q404" s="51"/>
      <c r="R404" s="51"/>
      <c r="S404" s="52">
        <f t="shared" si="38"/>
        <v>1.1302630683464264E-3</v>
      </c>
      <c r="T404" s="53">
        <f t="shared" si="39"/>
        <v>113.02630683464264</v>
      </c>
      <c r="U404" s="5">
        <f t="shared" si="36"/>
        <v>2.95597420573614E-2</v>
      </c>
      <c r="V404" s="6">
        <f t="shared" si="37"/>
        <v>6.8766243092338322E-2</v>
      </c>
      <c r="W404" s="52"/>
      <c r="X404" s="52" t="str">
        <f t="shared" si="40"/>
        <v>0</v>
      </c>
      <c r="Y404" s="6"/>
      <c r="Z404" s="61">
        <f t="shared" si="41"/>
        <v>1.1801547038446093E-2</v>
      </c>
    </row>
    <row r="405" spans="6:26" ht="15.6" x14ac:dyDescent="0.3">
      <c r="F405" s="51">
        <v>404</v>
      </c>
      <c r="G405" s="18">
        <f>Price!B405/Price!B404-1</f>
        <v>1.2107101280558696E-2</v>
      </c>
      <c r="H405" s="18">
        <f>Price!C405/Price!C404-1</f>
        <v>1.713747645951047E-2</v>
      </c>
      <c r="I405" s="18">
        <f>Price!D405/Price!D404-1</f>
        <v>4.289777674580586E-2</v>
      </c>
      <c r="J405" s="18">
        <f>Price!E405/Price!E404-1</f>
        <v>3.4644032565389615E-4</v>
      </c>
      <c r="K405" s="18">
        <f>Price!F405/Price!F404-1</f>
        <v>1.6252510760401684E-2</v>
      </c>
      <c r="L405" s="18">
        <f>Price!G405/Price!G404-1</f>
        <v>-4.4699872286078079E-3</v>
      </c>
      <c r="M405" s="18">
        <f>Price!H405/Price!H404-1</f>
        <v>-6.0394889663183404E-3</v>
      </c>
      <c r="N405" s="18">
        <f>Price!I405/Price!I404-1</f>
        <v>2.4890068862526427E-4</v>
      </c>
      <c r="O405" s="18">
        <f>Price!J405/Price!J404-1</f>
        <v>-7.7220077220077066E-3</v>
      </c>
      <c r="P405" s="18">
        <f>Price!K405/Price!K404-1</f>
        <v>-2.8694404591105283E-3</v>
      </c>
      <c r="Q405" s="51"/>
      <c r="R405" s="51"/>
      <c r="S405" s="52">
        <f t="shared" si="38"/>
        <v>6.7889281884511484E-3</v>
      </c>
      <c r="T405" s="53">
        <f t="shared" si="39"/>
        <v>678.89281884511479</v>
      </c>
      <c r="U405" s="5">
        <f t="shared" si="36"/>
        <v>1.5663986203836609E-2</v>
      </c>
      <c r="V405" s="6">
        <f t="shared" si="37"/>
        <v>3.6439881004300352E-2</v>
      </c>
      <c r="W405" s="52"/>
      <c r="X405" s="52" t="str">
        <f t="shared" si="40"/>
        <v>0</v>
      </c>
      <c r="Y405" s="6"/>
      <c r="Z405" s="61">
        <f t="shared" si="41"/>
        <v>1.2003908948667829E-2</v>
      </c>
    </row>
    <row r="406" spans="6:26" ht="15.6" x14ac:dyDescent="0.3">
      <c r="F406" s="51">
        <v>405</v>
      </c>
      <c r="G406" s="18">
        <f>Price!B406/Price!B405-1</f>
        <v>-1.7253278122842941E-3</v>
      </c>
      <c r="H406" s="18">
        <f>Price!C406/Price!C405-1</f>
        <v>3.9807443066097736E-3</v>
      </c>
      <c r="I406" s="18">
        <f>Price!D406/Price!D405-1</f>
        <v>-9.7406211733274128E-3</v>
      </c>
      <c r="J406" s="18">
        <f>Price!E406/Price!E405-1</f>
        <v>-6.9264069264063366E-4</v>
      </c>
      <c r="K406" s="18">
        <f>Price!F406/Price!F405-1</f>
        <v>-1.051207914977248E-2</v>
      </c>
      <c r="L406" s="18">
        <f>Price!G406/Price!G405-1</f>
        <v>-5.3880692751763992E-2</v>
      </c>
      <c r="M406" s="18">
        <f>Price!H406/Price!H405-1</f>
        <v>2.5706940874037354E-3</v>
      </c>
      <c r="N406" s="18">
        <f>Price!I406/Price!I405-1</f>
        <v>-2.9860650298605407E-3</v>
      </c>
      <c r="O406" s="18">
        <f>Price!J406/Price!J405-1</f>
        <v>-2.2373540856031049E-2</v>
      </c>
      <c r="P406" s="18">
        <f>Price!K406/Price!K405-1</f>
        <v>2.8417266187050316E-2</v>
      </c>
      <c r="Q406" s="51"/>
      <c r="R406" s="51"/>
      <c r="S406" s="52">
        <f t="shared" si="38"/>
        <v>-6.6942262884616575E-3</v>
      </c>
      <c r="T406" s="53">
        <f t="shared" si="39"/>
        <v>-669.42262884616571</v>
      </c>
      <c r="U406" s="5">
        <f t="shared" si="36"/>
        <v>2.1090624923967519E-2</v>
      </c>
      <c r="V406" s="6">
        <f t="shared" si="37"/>
        <v>4.906413045406461E-2</v>
      </c>
      <c r="W406" s="52"/>
      <c r="X406" s="52" t="str">
        <f t="shared" si="40"/>
        <v>0</v>
      </c>
      <c r="Y406" s="6"/>
      <c r="Z406" s="61">
        <f t="shared" si="41"/>
        <v>1.2077295273749867E-2</v>
      </c>
    </row>
    <row r="407" spans="6:26" ht="15.6" x14ac:dyDescent="0.3">
      <c r="F407" s="51">
        <v>406</v>
      </c>
      <c r="G407" s="18">
        <f>Price!B407/Price!B406-1</f>
        <v>1.9587510081806592E-3</v>
      </c>
      <c r="H407" s="18">
        <f>Price!C407/Price!C406-1</f>
        <v>-2.581834946980166E-3</v>
      </c>
      <c r="I407" s="18">
        <f>Price!D407/Price!D406-1</f>
        <v>-1.6525209375526928E-2</v>
      </c>
      <c r="J407" s="18">
        <f>Price!E407/Price!E406-1</f>
        <v>4.6785652399929933E-3</v>
      </c>
      <c r="K407" s="18">
        <f>Price!F407/Price!F406-1</f>
        <v>-5.8355044073038487E-3</v>
      </c>
      <c r="L407" s="18">
        <f>Price!G407/Price!G406-1</f>
        <v>6.4406779661017044E-3</v>
      </c>
      <c r="M407" s="18">
        <f>Price!H407/Price!H406-1</f>
        <v>8.1585081585080488E-3</v>
      </c>
      <c r="N407" s="18">
        <f>Price!I407/Price!I406-1</f>
        <v>-4.9084858569052869E-3</v>
      </c>
      <c r="O407" s="18">
        <f>Price!J407/Price!J406-1</f>
        <v>1.9900497512437276E-3</v>
      </c>
      <c r="P407" s="18">
        <f>Price!K407/Price!K406-1</f>
        <v>1.0493179433368471E-3</v>
      </c>
      <c r="Q407" s="51"/>
      <c r="R407" s="51"/>
      <c r="S407" s="52">
        <f t="shared" si="38"/>
        <v>-5.575164519352249E-4</v>
      </c>
      <c r="T407" s="53">
        <f t="shared" si="39"/>
        <v>-55.751645193522492</v>
      </c>
      <c r="U407" s="5">
        <f t="shared" si="36"/>
        <v>7.2542489324287458E-3</v>
      </c>
      <c r="V407" s="6">
        <f t="shared" si="37"/>
        <v>1.6875906581718652E-2</v>
      </c>
      <c r="W407" s="52"/>
      <c r="X407" s="52" t="str">
        <f t="shared" si="40"/>
        <v>0</v>
      </c>
      <c r="Y407" s="6"/>
      <c r="Z407" s="61">
        <f t="shared" si="41"/>
        <v>1.2838031513966707E-2</v>
      </c>
    </row>
    <row r="408" spans="6:26" ht="15.6" x14ac:dyDescent="0.3">
      <c r="F408" s="51">
        <v>407</v>
      </c>
      <c r="G408" s="18">
        <f>Price!B408/Price!B407-1</f>
        <v>-1.6329346826126967E-2</v>
      </c>
      <c r="H408" s="18">
        <f>Price!C408/Price!C407-1</f>
        <v>-6.1939539613571348E-3</v>
      </c>
      <c r="I408" s="18">
        <f>Price!D408/Price!D407-1</f>
        <v>-1.8317425844430413E-2</v>
      </c>
      <c r="J408" s="18">
        <f>Price!E408/Price!E407-1</f>
        <v>-2.6043463263194067E-2</v>
      </c>
      <c r="K408" s="18">
        <f>Price!F408/Price!F407-1</f>
        <v>-5.0574633463070784E-3</v>
      </c>
      <c r="L408" s="18">
        <f>Price!G408/Price!G407-1</f>
        <v>-2.0208824520039359E-3</v>
      </c>
      <c r="M408" s="18">
        <f>Price!H408/Price!H407-1</f>
        <v>9.7109826589594217E-3</v>
      </c>
      <c r="N408" s="18">
        <f>Price!I408/Price!I407-1</f>
        <v>1.4463673605885852E-2</v>
      </c>
      <c r="O408" s="18">
        <f>Price!J408/Price!J407-1</f>
        <v>2.8798411122144874E-2</v>
      </c>
      <c r="P408" s="18">
        <f>Price!K408/Price!K407-1</f>
        <v>4.9615653389238235E-2</v>
      </c>
      <c r="Q408" s="51"/>
      <c r="R408" s="51"/>
      <c r="S408" s="52">
        <f t="shared" si="38"/>
        <v>2.8626185082808787E-3</v>
      </c>
      <c r="T408" s="53">
        <f t="shared" si="39"/>
        <v>286.26185082808786</v>
      </c>
      <c r="U408" s="5">
        <f t="shared" si="36"/>
        <v>2.3240485122773602E-2</v>
      </c>
      <c r="V408" s="6">
        <f t="shared" si="37"/>
        <v>5.4065453157042156E-2</v>
      </c>
      <c r="W408" s="52"/>
      <c r="X408" s="52" t="str">
        <f t="shared" si="40"/>
        <v>0</v>
      </c>
      <c r="Y408" s="6"/>
      <c r="Z408" s="61">
        <f t="shared" si="41"/>
        <v>1.2871259574550476E-2</v>
      </c>
    </row>
    <row r="409" spans="6:26" ht="15.6" x14ac:dyDescent="0.3">
      <c r="F409" s="51">
        <v>408</v>
      </c>
      <c r="G409" s="18">
        <f>Price!B409/Price!B408-1</f>
        <v>1.2742576572363884E-2</v>
      </c>
      <c r="H409" s="18">
        <f>Price!C409/Price!C408-1</f>
        <v>2.8930232558139535E-2</v>
      </c>
      <c r="I409" s="18">
        <f>Price!D409/Price!D408-1</f>
        <v>7.5277268360841809E-2</v>
      </c>
      <c r="J409" s="18">
        <f>Price!E409/Price!E408-1</f>
        <v>2.6562776695590484E-2</v>
      </c>
      <c r="K409" s="18">
        <f>Price!F409/Price!F408-1</f>
        <v>1.5838030891372368E-2</v>
      </c>
      <c r="L409" s="18">
        <f>Price!G409/Price!G408-1</f>
        <v>-9.7873776577793725E-3</v>
      </c>
      <c r="M409" s="18">
        <f>Price!H409/Price!H408-1</f>
        <v>3.6638424547744464E-2</v>
      </c>
      <c r="N409" s="18">
        <f>Price!I409/Price!I408-1</f>
        <v>2.2004285478819607E-2</v>
      </c>
      <c r="O409" s="18">
        <f>Price!J409/Price!J408-1</f>
        <v>2.8957528957529011E-2</v>
      </c>
      <c r="P409" s="18">
        <f>Price!K409/Price!K408-1</f>
        <v>2.9960053262316988E-2</v>
      </c>
      <c r="Q409" s="51"/>
      <c r="R409" s="51"/>
      <c r="S409" s="52">
        <f t="shared" si="38"/>
        <v>2.6712379966693879E-2</v>
      </c>
      <c r="T409" s="53">
        <f t="shared" si="39"/>
        <v>2671.2379966693879</v>
      </c>
      <c r="U409" s="5">
        <f t="shared" si="36"/>
        <v>2.1461617956724331E-2</v>
      </c>
      <c r="V409" s="6">
        <f t="shared" si="37"/>
        <v>4.9927189307102382E-2</v>
      </c>
      <c r="W409" s="52"/>
      <c r="X409" s="52" t="str">
        <f t="shared" si="40"/>
        <v>0</v>
      </c>
      <c r="Y409" s="6"/>
      <c r="Z409" s="61">
        <f t="shared" si="41"/>
        <v>1.2906514958376514E-2</v>
      </c>
    </row>
    <row r="410" spans="6:26" ht="15.6" x14ac:dyDescent="0.3">
      <c r="F410" s="51">
        <v>409</v>
      </c>
      <c r="G410" s="18">
        <f>Price!B410/Price!B409-1</f>
        <v>2.6318827196121442E-2</v>
      </c>
      <c r="H410" s="18">
        <f>Price!C410/Price!C409-1</f>
        <v>-4.0683482506101987E-3</v>
      </c>
      <c r="I410" s="18">
        <f>Price!D410/Price!D409-1</f>
        <v>4.2637862421830652E-2</v>
      </c>
      <c r="J410" s="18">
        <f>Price!E410/Price!E409-1</f>
        <v>-9.8326720717613059E-3</v>
      </c>
      <c r="K410" s="18">
        <f>Price!F410/Price!F409-1</f>
        <v>9.3149004328019203E-4</v>
      </c>
      <c r="L410" s="18">
        <f>Price!G410/Price!G409-1</f>
        <v>-3.4083162917518672E-3</v>
      </c>
      <c r="M410" s="18">
        <f>Price!H410/Price!H409-1</f>
        <v>-8.1731831234813646E-3</v>
      </c>
      <c r="N410" s="18">
        <f>Price!I410/Price!I409-1</f>
        <v>-1.1128134827836478E-2</v>
      </c>
      <c r="O410" s="18">
        <f>Price!J410/Price!J409-1</f>
        <v>2.0637898686679312E-2</v>
      </c>
      <c r="P410" s="18">
        <f>Price!K410/Price!K409-1</f>
        <v>-1.8422753716871298E-2</v>
      </c>
      <c r="Q410" s="51"/>
      <c r="R410" s="51"/>
      <c r="S410" s="52">
        <f t="shared" si="38"/>
        <v>3.5492670065599085E-3</v>
      </c>
      <c r="T410" s="53">
        <f t="shared" si="39"/>
        <v>354.92670065599083</v>
      </c>
      <c r="U410" s="5">
        <f t="shared" si="36"/>
        <v>1.9625293286070922E-2</v>
      </c>
      <c r="V410" s="6">
        <f t="shared" si="37"/>
        <v>4.5655259313479073E-2</v>
      </c>
      <c r="W410" s="52"/>
      <c r="X410" s="52" t="str">
        <f t="shared" si="40"/>
        <v>0</v>
      </c>
      <c r="Y410" s="6"/>
      <c r="Z410" s="61">
        <f t="shared" si="41"/>
        <v>1.298147170388152E-2</v>
      </c>
    </row>
    <row r="411" spans="6:26" ht="15.6" x14ac:dyDescent="0.3">
      <c r="F411" s="51">
        <v>410</v>
      </c>
      <c r="G411" s="18">
        <f>Price!B411/Price!B410-1</f>
        <v>-1.8108199302665606E-2</v>
      </c>
      <c r="H411" s="18">
        <f>Price!C411/Price!C410-1</f>
        <v>-1.9063180827886272E-3</v>
      </c>
      <c r="I411" s="18">
        <f>Price!D411/Price!D410-1</f>
        <v>0.12387703172872189</v>
      </c>
      <c r="J411" s="18">
        <f>Price!E411/Price!E410-1</f>
        <v>1.7421602787457413E-3</v>
      </c>
      <c r="K411" s="18">
        <f>Price!F411/Price!F410-1</f>
        <v>-5.8617911091438657E-3</v>
      </c>
      <c r="L411" s="18">
        <f>Price!G411/Price!G410-1</f>
        <v>-1.5731874145006763E-2</v>
      </c>
      <c r="M411" s="18">
        <f>Price!H411/Price!H410-1</f>
        <v>-6.013363028953167E-3</v>
      </c>
      <c r="N411" s="18">
        <f>Price!I411/Price!I410-1</f>
        <v>-4.7296746310038218E-3</v>
      </c>
      <c r="O411" s="18">
        <f>Price!J411/Price!J410-1</f>
        <v>-1.8382352941176405E-3</v>
      </c>
      <c r="P411" s="18">
        <f>Price!K411/Price!K410-1</f>
        <v>-3.6549226210075614E-2</v>
      </c>
      <c r="Q411" s="51"/>
      <c r="R411" s="51"/>
      <c r="S411" s="52">
        <f t="shared" si="38"/>
        <v>3.4880510203712523E-3</v>
      </c>
      <c r="T411" s="53">
        <f t="shared" si="39"/>
        <v>348.80510203712521</v>
      </c>
      <c r="U411" s="5">
        <f t="shared" si="36"/>
        <v>4.3764569517505111E-2</v>
      </c>
      <c r="V411" s="6">
        <f t="shared" si="37"/>
        <v>0.1018116132553606</v>
      </c>
      <c r="W411" s="52"/>
      <c r="X411" s="52" t="str">
        <f t="shared" si="40"/>
        <v>0</v>
      </c>
      <c r="Y411" s="6"/>
      <c r="Z411" s="61">
        <f t="shared" si="41"/>
        <v>1.3281758646957586E-2</v>
      </c>
    </row>
    <row r="412" spans="6:26" ht="15.6" x14ac:dyDescent="0.3">
      <c r="F412" s="51">
        <v>411</v>
      </c>
      <c r="G412" s="18">
        <f>Price!B412/Price!B411-1</f>
        <v>-1.5922107674684938E-2</v>
      </c>
      <c r="H412" s="18">
        <f>Price!C412/Price!C411-1</f>
        <v>-4.8203728967711745E-3</v>
      </c>
      <c r="I412" s="18">
        <f>Price!D412/Price!D411-1</f>
        <v>-0.16694004851565203</v>
      </c>
      <c r="J412" s="18">
        <f>Price!E412/Price!E411-1</f>
        <v>-1.7391304347824654E-4</v>
      </c>
      <c r="K412" s="18">
        <f>Price!F412/Price!F411-1</f>
        <v>-1.3507959792914082E-2</v>
      </c>
      <c r="L412" s="18">
        <f>Price!G412/Price!G411-1</f>
        <v>5.2119527449618896E-3</v>
      </c>
      <c r="M412" s="18">
        <f>Price!H412/Price!H411-1</f>
        <v>-8.2903876316379188E-3</v>
      </c>
      <c r="N412" s="18">
        <f>Price!I412/Price!I411-1</f>
        <v>-1.1798443260958691E-2</v>
      </c>
      <c r="O412" s="18">
        <f>Price!J412/Price!J411-1</f>
        <v>-9.1160220994475072E-2</v>
      </c>
      <c r="P412" s="18">
        <f>Price!K412/Price!K411-1</f>
        <v>-4.9213943950786154E-2</v>
      </c>
      <c r="Q412" s="51"/>
      <c r="R412" s="51"/>
      <c r="S412" s="52">
        <f t="shared" si="38"/>
        <v>-3.5661544501639643E-2</v>
      </c>
      <c r="T412" s="53">
        <f t="shared" si="39"/>
        <v>-3566.1544501639642</v>
      </c>
      <c r="U412" s="5">
        <f t="shared" si="36"/>
        <v>5.4342599802854816E-2</v>
      </c>
      <c r="V412" s="6">
        <f t="shared" si="37"/>
        <v>0.12641979152122351</v>
      </c>
      <c r="W412" s="52"/>
      <c r="X412" s="52" t="str">
        <f t="shared" si="40"/>
        <v>0</v>
      </c>
      <c r="Y412" s="6"/>
      <c r="Z412" s="61">
        <f t="shared" si="41"/>
        <v>1.3470240350483987E-2</v>
      </c>
    </row>
    <row r="413" spans="6:26" ht="15.6" x14ac:dyDescent="0.3">
      <c r="F413" s="51">
        <v>412</v>
      </c>
      <c r="G413" s="18">
        <f>Price!B413/Price!B412-1</f>
        <v>4.1438714934233456E-2</v>
      </c>
      <c r="H413" s="18">
        <f>Price!C413/Price!C412-1</f>
        <v>-3.1072929994517828E-3</v>
      </c>
      <c r="I413" s="18">
        <f>Price!D413/Price!D412-1</f>
        <v>-0.12770736847943642</v>
      </c>
      <c r="J413" s="18">
        <f>Price!E413/Price!E412-1</f>
        <v>1.6698556270655862E-2</v>
      </c>
      <c r="K413" s="18">
        <f>Price!F413/Price!F412-1</f>
        <v>-3.6279158578113035E-3</v>
      </c>
      <c r="L413" s="18">
        <f>Price!G413/Price!G412-1</f>
        <v>-7.9502246802627408E-3</v>
      </c>
      <c r="M413" s="18">
        <f>Price!H413/Price!H412-1</f>
        <v>1.1296882060551239E-2</v>
      </c>
      <c r="N413" s="18">
        <f>Price!I413/Price!I412-1</f>
        <v>-5.2234474753336535E-3</v>
      </c>
      <c r="O413" s="18">
        <f>Price!J413/Price!J412-1</f>
        <v>-3.2421479229989947E-2</v>
      </c>
      <c r="P413" s="18">
        <f>Price!K413/Price!K412-1</f>
        <v>-8.2674335010783917E-3</v>
      </c>
      <c r="Q413" s="51"/>
      <c r="R413" s="51"/>
      <c r="S413" s="52">
        <f t="shared" si="38"/>
        <v>-1.1887100895792369E-2</v>
      </c>
      <c r="T413" s="53">
        <f t="shared" si="39"/>
        <v>-1188.7100895792369</v>
      </c>
      <c r="U413" s="5">
        <f t="shared" si="36"/>
        <v>4.5034035276413684E-2</v>
      </c>
      <c r="V413" s="6">
        <f t="shared" si="37"/>
        <v>0.10476483222476519</v>
      </c>
      <c r="W413" s="52"/>
      <c r="X413" s="52" t="str">
        <f t="shared" si="40"/>
        <v>0</v>
      </c>
      <c r="Y413" s="6"/>
      <c r="Z413" s="61">
        <f t="shared" si="41"/>
        <v>1.3788592272120315E-2</v>
      </c>
    </row>
    <row r="414" spans="6:26" ht="15.6" x14ac:dyDescent="0.3">
      <c r="F414" s="51">
        <v>413</v>
      </c>
      <c r="G414" s="18">
        <f>Price!B414/Price!B413-1</f>
        <v>2.7495249804403654E-2</v>
      </c>
      <c r="H414" s="18">
        <f>Price!C414/Price!C413-1</f>
        <v>-2.2002200220020418E-3</v>
      </c>
      <c r="I414" s="18">
        <f>Price!D414/Price!D413-1</f>
        <v>8.9654733897119865E-3</v>
      </c>
      <c r="J414" s="18">
        <f>Price!E414/Price!E413-1</f>
        <v>8.7254063301966944E-3</v>
      </c>
      <c r="K414" s="18">
        <f>Price!F414/Price!F413-1</f>
        <v>6.4605297924791305E-3</v>
      </c>
      <c r="L414" s="18">
        <f>Price!G414/Price!G413-1</f>
        <v>5.5749128919861946E-3</v>
      </c>
      <c r="M414" s="18">
        <f>Price!H414/Price!H413-1</f>
        <v>-1.429848078641649E-2</v>
      </c>
      <c r="N414" s="18">
        <f>Price!I414/Price!I413-1</f>
        <v>-1.4169028171362452E-3</v>
      </c>
      <c r="O414" s="18">
        <f>Price!J414/Price!J413-1</f>
        <v>2.0942408376963373E-2</v>
      </c>
      <c r="P414" s="18">
        <f>Price!K414/Price!K413-1</f>
        <v>2.7546212395795688E-2</v>
      </c>
      <c r="Q414" s="51"/>
      <c r="R414" s="51"/>
      <c r="S414" s="52">
        <f t="shared" si="38"/>
        <v>8.7794589355981948E-3</v>
      </c>
      <c r="T414" s="53">
        <f t="shared" si="39"/>
        <v>877.94589355981952</v>
      </c>
      <c r="U414" s="5">
        <f t="shared" si="36"/>
        <v>1.3429667481567178E-2</v>
      </c>
      <c r="V414" s="6">
        <f t="shared" si="37"/>
        <v>3.1242078394819215E-2</v>
      </c>
      <c r="W414" s="52"/>
      <c r="X414" s="52" t="str">
        <f t="shared" si="40"/>
        <v>0</v>
      </c>
      <c r="Y414" s="6"/>
      <c r="Z414" s="61">
        <f t="shared" si="41"/>
        <v>1.381721561346092E-2</v>
      </c>
    </row>
    <row r="415" spans="6:26" ht="15.6" x14ac:dyDescent="0.3">
      <c r="F415" s="51">
        <v>414</v>
      </c>
      <c r="G415" s="18">
        <f>Price!B415/Price!B414-1</f>
        <v>1.250951811160661E-2</v>
      </c>
      <c r="H415" s="18">
        <f>Price!C415/Price!C414-1</f>
        <v>-2.9584711503123917E-2</v>
      </c>
      <c r="I415" s="18">
        <f>Price!D415/Price!D414-1</f>
        <v>-1.3580791530123482E-2</v>
      </c>
      <c r="J415" s="18">
        <f>Price!E415/Price!E414-1</f>
        <v>-8.6499321573948462E-3</v>
      </c>
      <c r="K415" s="18">
        <f>Price!F415/Price!F414-1</f>
        <v>-6.2892355982273607E-3</v>
      </c>
      <c r="L415" s="18">
        <f>Price!G415/Price!G414-1</f>
        <v>-5.8905058905059926E-3</v>
      </c>
      <c r="M415" s="18">
        <f>Price!H415/Price!H414-1</f>
        <v>6.5729827742522229E-3</v>
      </c>
      <c r="N415" s="18">
        <f>Price!I415/Price!I414-1</f>
        <v>8.3465487021205931E-5</v>
      </c>
      <c r="O415" s="18">
        <f>Price!J415/Price!J414-1</f>
        <v>-2.5641025641025661E-2</v>
      </c>
      <c r="P415" s="18">
        <f>Price!K415/Price!K414-1</f>
        <v>-1.3051146384479684E-2</v>
      </c>
      <c r="Q415" s="51"/>
      <c r="R415" s="51"/>
      <c r="S415" s="52">
        <f t="shared" si="38"/>
        <v>-8.3521382332000897E-3</v>
      </c>
      <c r="T415" s="53">
        <f t="shared" si="39"/>
        <v>-835.21382332000894</v>
      </c>
      <c r="U415" s="5">
        <f t="shared" si="36"/>
        <v>1.3075330985069874E-2</v>
      </c>
      <c r="V415" s="6">
        <f t="shared" si="37"/>
        <v>3.0417768439497634E-2</v>
      </c>
      <c r="W415" s="52"/>
      <c r="X415" s="52" t="str">
        <f t="shared" si="40"/>
        <v>0</v>
      </c>
      <c r="Y415" s="6"/>
      <c r="Z415" s="61">
        <f t="shared" si="41"/>
        <v>1.3958145224194429E-2</v>
      </c>
    </row>
    <row r="416" spans="6:26" ht="15.6" x14ac:dyDescent="0.3">
      <c r="F416" s="51">
        <v>415</v>
      </c>
      <c r="G416" s="18">
        <f>Price!B416/Price!B415-1</f>
        <v>5.2642887838418861E-3</v>
      </c>
      <c r="H416" s="18">
        <f>Price!C416/Price!C415-1</f>
        <v>-1.4201855709146116E-3</v>
      </c>
      <c r="I416" s="18">
        <f>Price!D416/Price!D415-1</f>
        <v>0.36422296757706429</v>
      </c>
      <c r="J416" s="18">
        <f>Price!E416/Price!E415-1</f>
        <v>1.7108639863130382E-3</v>
      </c>
      <c r="K416" s="18">
        <f>Price!F416/Price!F415-1</f>
        <v>-1.504163231178357E-2</v>
      </c>
      <c r="L416" s="18">
        <f>Price!G416/Price!G415-1</f>
        <v>5.5768560474034334E-3</v>
      </c>
      <c r="M416" s="18">
        <f>Price!H416/Price!H415-1</f>
        <v>-3.3776176536816083E-3</v>
      </c>
      <c r="N416" s="18">
        <f>Price!I416/Price!I415-1</f>
        <v>-1.0849607744950474E-3</v>
      </c>
      <c r="O416" s="18">
        <f>Price!J416/Price!J415-1</f>
        <v>1.3684210526315743E-2</v>
      </c>
      <c r="P416" s="18">
        <f>Price!K416/Price!K415-1</f>
        <v>-1.9656897784131488E-2</v>
      </c>
      <c r="Q416" s="51"/>
      <c r="R416" s="51"/>
      <c r="S416" s="52">
        <f t="shared" si="38"/>
        <v>3.4987789282593204E-2</v>
      </c>
      <c r="T416" s="53">
        <f t="shared" si="39"/>
        <v>3498.7789282593203</v>
      </c>
      <c r="U416" s="5">
        <f t="shared" si="36"/>
        <v>0.1160905592658614</v>
      </c>
      <c r="V416" s="6">
        <f t="shared" si="37"/>
        <v>0.27006702574434888</v>
      </c>
      <c r="W416" s="52"/>
      <c r="X416" s="52" t="str">
        <f t="shared" si="40"/>
        <v>0</v>
      </c>
      <c r="Y416" s="6"/>
      <c r="Z416" s="61">
        <f t="shared" si="41"/>
        <v>1.427533206764039E-2</v>
      </c>
    </row>
    <row r="417" spans="6:26" ht="15.6" x14ac:dyDescent="0.3">
      <c r="F417" s="51">
        <v>416</v>
      </c>
      <c r="G417" s="18">
        <f>Price!B417/Price!B416-1</f>
        <v>1.1755904670298634E-3</v>
      </c>
      <c r="H417" s="18">
        <f>Price!C417/Price!C416-1</f>
        <v>4.9587560443727918E-2</v>
      </c>
      <c r="I417" s="18">
        <f>Price!D417/Price!D416-1</f>
        <v>0.39269908914229523</v>
      </c>
      <c r="J417" s="18">
        <f>Price!E417/Price!E416-1</f>
        <v>4.0990606319385225E-2</v>
      </c>
      <c r="K417" s="18">
        <f>Price!F417/Price!F416-1</f>
        <v>-1.4566869950451422E-2</v>
      </c>
      <c r="L417" s="18">
        <f>Price!G417/Price!G416-1</f>
        <v>4.5060658578857105E-3</v>
      </c>
      <c r="M417" s="18">
        <f>Price!H417/Price!H416-1</f>
        <v>2.4853140533212859E-2</v>
      </c>
      <c r="N417" s="18">
        <f>Price!I417/Price!I416-1</f>
        <v>9.165343804829118E-2</v>
      </c>
      <c r="O417" s="18">
        <f>Price!J417/Price!J416-1</f>
        <v>3.3229491173416337E-2</v>
      </c>
      <c r="P417" s="18">
        <f>Price!K417/Price!K416-1</f>
        <v>-3.2810791104631587E-3</v>
      </c>
      <c r="Q417" s="51"/>
      <c r="R417" s="51"/>
      <c r="S417" s="52">
        <f t="shared" si="38"/>
        <v>6.2084703292432972E-2</v>
      </c>
      <c r="T417" s="53">
        <f t="shared" si="39"/>
        <v>6208.4703292432969</v>
      </c>
      <c r="U417" s="5">
        <f t="shared" si="36"/>
        <v>0.12026521753936131</v>
      </c>
      <c r="V417" s="6">
        <f t="shared" si="37"/>
        <v>0.2797787331437524</v>
      </c>
      <c r="W417" s="52"/>
      <c r="X417" s="52" t="str">
        <f t="shared" si="40"/>
        <v>0</v>
      </c>
      <c r="Y417" s="6"/>
      <c r="Z417" s="61">
        <f t="shared" si="41"/>
        <v>1.4328253364456455E-2</v>
      </c>
    </row>
    <row r="418" spans="6:26" ht="15.6" x14ac:dyDescent="0.3">
      <c r="F418" s="51">
        <v>417</v>
      </c>
      <c r="G418" s="18">
        <f>Price!B418/Price!B417-1</f>
        <v>8.4329632792485842E-3</v>
      </c>
      <c r="H418" s="18">
        <f>Price!C418/Price!C417-1</f>
        <v>-2.7642276422764178E-2</v>
      </c>
      <c r="I418" s="18">
        <f>Price!D418/Price!D417-1</f>
        <v>-2.7253774504858996E-2</v>
      </c>
      <c r="J418" s="18">
        <f>Price!E418/Price!E417-1</f>
        <v>-2.5922887612797263E-2</v>
      </c>
      <c r="K418" s="18">
        <f>Price!F418/Price!F417-1</f>
        <v>2.2313883961821102E-2</v>
      </c>
      <c r="L418" s="18">
        <f>Price!G418/Price!G417-1</f>
        <v>0</v>
      </c>
      <c r="M418" s="18">
        <f>Price!H418/Price!H417-1</f>
        <v>-3.2848324514991201E-2</v>
      </c>
      <c r="N418" s="18">
        <f>Price!I418/Price!I417-1</f>
        <v>4.8982090923006538E-3</v>
      </c>
      <c r="O418" s="18">
        <f>Price!J418/Price!J417-1</f>
        <v>-4.723618090452264E-2</v>
      </c>
      <c r="P418" s="18">
        <f>Price!K418/Price!K417-1</f>
        <v>-2.084857351865399E-2</v>
      </c>
      <c r="Q418" s="51"/>
      <c r="R418" s="51"/>
      <c r="S418" s="52">
        <f t="shared" si="38"/>
        <v>-1.4610696114521792E-2</v>
      </c>
      <c r="T418" s="53">
        <f t="shared" si="39"/>
        <v>-1461.0696114521793</v>
      </c>
      <c r="U418" s="5">
        <f t="shared" si="36"/>
        <v>2.2065771206310696E-2</v>
      </c>
      <c r="V418" s="6">
        <f t="shared" si="37"/>
        <v>5.1332659934872488E-2</v>
      </c>
      <c r="W418" s="52"/>
      <c r="X418" s="52" t="str">
        <f t="shared" si="40"/>
        <v>0</v>
      </c>
      <c r="Y418" s="6"/>
      <c r="Z418" s="61">
        <f t="shared" si="41"/>
        <v>1.4747422880328275E-2</v>
      </c>
    </row>
    <row r="419" spans="6:26" ht="15.6" x14ac:dyDescent="0.3">
      <c r="F419" s="51">
        <v>418</v>
      </c>
      <c r="G419" s="18">
        <f>Price!B419/Price!B418-1</f>
        <v>1.4078543452948011E-2</v>
      </c>
      <c r="H419" s="18">
        <f>Price!C419/Price!C418-1</f>
        <v>3.251579338535926E-3</v>
      </c>
      <c r="I419" s="18">
        <f>Price!D419/Price!D418-1</f>
        <v>-4.5422334376134299E-2</v>
      </c>
      <c r="J419" s="18">
        <f>Price!E419/Price!E418-1</f>
        <v>-4.8846218628937121E-2</v>
      </c>
      <c r="K419" s="18">
        <f>Price!F419/Price!F418-1</f>
        <v>-6.5802370523814213E-3</v>
      </c>
      <c r="L419" s="18">
        <f>Price!G419/Price!G418-1</f>
        <v>1.8978605935127568E-2</v>
      </c>
      <c r="M419" s="18">
        <f>Price!H419/Price!H418-1</f>
        <v>-1.8235696375655364E-2</v>
      </c>
      <c r="N419" s="18">
        <f>Price!I419/Price!I418-1</f>
        <v>1.4394516374714561E-2</v>
      </c>
      <c r="O419" s="18">
        <f>Price!J419/Price!J418-1</f>
        <v>-9.4936708860758889E-3</v>
      </c>
      <c r="P419" s="18">
        <f>Price!K419/Price!K418-1</f>
        <v>-5.9394844975719008E-2</v>
      </c>
      <c r="Q419" s="51"/>
      <c r="R419" s="51"/>
      <c r="S419" s="52">
        <f t="shared" si="38"/>
        <v>-1.3726975719357704E-2</v>
      </c>
      <c r="T419" s="53">
        <f t="shared" si="39"/>
        <v>-1372.6975719357704</v>
      </c>
      <c r="U419" s="5">
        <f t="shared" si="36"/>
        <v>2.8547675888925962E-2</v>
      </c>
      <c r="V419" s="6">
        <f t="shared" si="37"/>
        <v>6.6411825113009887E-2</v>
      </c>
      <c r="W419" s="52"/>
      <c r="X419" s="52" t="str">
        <f t="shared" si="40"/>
        <v>0</v>
      </c>
      <c r="Y419" s="6"/>
      <c r="Z419" s="61">
        <f t="shared" si="41"/>
        <v>1.5181395564538847E-2</v>
      </c>
    </row>
    <row r="420" spans="6:26" ht="15.6" x14ac:dyDescent="0.3">
      <c r="F420" s="51">
        <v>419</v>
      </c>
      <c r="G420" s="18">
        <f>Price!B420/Price!B419-1</f>
        <v>2.108559498956164E-2</v>
      </c>
      <c r="H420" s="18">
        <f>Price!C420/Price!C419-1</f>
        <v>5.3245670895453179E-2</v>
      </c>
      <c r="I420" s="18">
        <f>Price!D420/Price!D419-1</f>
        <v>0.22723569139401412</v>
      </c>
      <c r="J420" s="18">
        <f>Price!E420/Price!E419-1</f>
        <v>3.4708694882238156E-2</v>
      </c>
      <c r="K420" s="18">
        <f>Price!F420/Price!F419-1</f>
        <v>5.481073948847115E-3</v>
      </c>
      <c r="L420" s="18">
        <f>Price!G420/Price!G419-1</f>
        <v>3.2509312563494541E-2</v>
      </c>
      <c r="M420" s="18">
        <f>Price!H420/Price!H419-1</f>
        <v>2.1592755978639522E-2</v>
      </c>
      <c r="N420" s="18">
        <f>Price!I420/Price!I419-1</f>
        <v>3.5212853817853995E-2</v>
      </c>
      <c r="O420" s="18">
        <f>Price!J420/Price!J419-1</f>
        <v>1.7039403620873195E-2</v>
      </c>
      <c r="P420" s="18">
        <f>Price!K420/Price!K419-1</f>
        <v>2.6608419380460546E-2</v>
      </c>
      <c r="Q420" s="51"/>
      <c r="R420" s="51"/>
      <c r="S420" s="52">
        <f t="shared" si="38"/>
        <v>4.7471947147143603E-2</v>
      </c>
      <c r="T420" s="53">
        <f t="shared" si="39"/>
        <v>4747.1947147143601</v>
      </c>
      <c r="U420" s="5">
        <f t="shared" si="36"/>
        <v>6.4442944693494E-2</v>
      </c>
      <c r="V420" s="6">
        <f t="shared" si="37"/>
        <v>0.14991670738464125</v>
      </c>
      <c r="W420" s="52"/>
      <c r="X420" s="52" t="str">
        <f t="shared" si="40"/>
        <v>0</v>
      </c>
      <c r="Y420" s="6"/>
      <c r="Z420" s="61">
        <f t="shared" si="41"/>
        <v>1.5718092950850103E-2</v>
      </c>
    </row>
    <row r="421" spans="6:26" ht="15.6" x14ac:dyDescent="0.3">
      <c r="F421" s="51">
        <v>420</v>
      </c>
      <c r="G421" s="18">
        <f>Price!B421/Price!B420-1</f>
        <v>-9.0983438969536312E-3</v>
      </c>
      <c r="H421" s="18">
        <f>Price!C421/Price!C420-1</f>
        <v>4.5102866186038204E-2</v>
      </c>
      <c r="I421" s="18">
        <f>Price!D421/Price!D420-1</f>
        <v>1.5653816078726512E-2</v>
      </c>
      <c r="J421" s="18">
        <f>Price!E421/Price!E420-1</f>
        <v>-6.8457983912373344E-3</v>
      </c>
      <c r="K421" s="18">
        <f>Price!F421/Price!F420-1</f>
        <v>1.9098224040914324E-3</v>
      </c>
      <c r="L421" s="18">
        <f>Price!G421/Price!G420-1</f>
        <v>-1.9678583142013206E-3</v>
      </c>
      <c r="M421" s="18">
        <f>Price!H421/Price!H420-1</f>
        <v>1.2727272727272698E-2</v>
      </c>
      <c r="N421" s="18">
        <f>Price!I421/Price!I420-1</f>
        <v>1.8421816071946706E-2</v>
      </c>
      <c r="O421" s="18">
        <f>Price!J421/Price!J420-1</f>
        <v>9.109947643979055E-2</v>
      </c>
      <c r="P421" s="18">
        <f>Price!K421/Price!K420-1</f>
        <v>3.945841392649907E-2</v>
      </c>
      <c r="Q421" s="51"/>
      <c r="R421" s="51"/>
      <c r="S421" s="52">
        <f t="shared" si="38"/>
        <v>2.0646148323197288E-2</v>
      </c>
      <c r="T421" s="53">
        <f t="shared" si="39"/>
        <v>2064.614832319729</v>
      </c>
      <c r="U421" s="5">
        <f t="shared" si="36"/>
        <v>3.0752178985290684E-2</v>
      </c>
      <c r="V421" s="6">
        <f t="shared" si="37"/>
        <v>7.1540266204554406E-2</v>
      </c>
      <c r="W421" s="52"/>
      <c r="X421" s="52" t="str">
        <f t="shared" si="40"/>
        <v>0</v>
      </c>
      <c r="Y421" s="6"/>
      <c r="Z421" s="61">
        <f t="shared" si="41"/>
        <v>1.5860897285261865E-2</v>
      </c>
    </row>
    <row r="422" spans="6:26" ht="15.6" x14ac:dyDescent="0.3">
      <c r="F422" s="51">
        <v>421</v>
      </c>
      <c r="G422" s="18">
        <f>Price!B422/Price!B421-1</f>
        <v>1.9704941710512847E-2</v>
      </c>
      <c r="H422" s="18">
        <f>Price!C422/Price!C421-1</f>
        <v>1.0263312862791363E-2</v>
      </c>
      <c r="I422" s="18">
        <f>Price!D422/Price!D421-1</f>
        <v>-1.6414875072632285E-3</v>
      </c>
      <c r="J422" s="18">
        <f>Price!E422/Price!E421-1</f>
        <v>-7.7546096846459189E-3</v>
      </c>
      <c r="K422" s="18">
        <f>Price!F422/Price!F421-1</f>
        <v>-6.2272508003332616E-3</v>
      </c>
      <c r="L422" s="18">
        <f>Price!G422/Price!G421-1</f>
        <v>1.3144922773578038E-3</v>
      </c>
      <c r="M422" s="18">
        <f>Price!H422/Price!H421-1</f>
        <v>4.7127468581686927E-3</v>
      </c>
      <c r="N422" s="18">
        <f>Price!I422/Price!I421-1</f>
        <v>-1.7091582395670768E-3</v>
      </c>
      <c r="O422" s="18">
        <f>Price!J422/Price!J421-1</f>
        <v>-2.1113243761996192E-2</v>
      </c>
      <c r="P422" s="18">
        <f>Price!K422/Price!K421-1</f>
        <v>-7.1455154447338964E-2</v>
      </c>
      <c r="Q422" s="51"/>
      <c r="R422" s="51"/>
      <c r="S422" s="52">
        <f t="shared" si="38"/>
        <v>-7.3905410732313936E-3</v>
      </c>
      <c r="T422" s="53">
        <f t="shared" si="39"/>
        <v>-739.05410732313942</v>
      </c>
      <c r="U422" s="5">
        <f t="shared" si="36"/>
        <v>2.5005540951161271E-2</v>
      </c>
      <c r="V422" s="6">
        <f t="shared" si="37"/>
        <v>5.8171587030975205E-2</v>
      </c>
      <c r="W422" s="52"/>
      <c r="X422" s="52" t="str">
        <f t="shared" si="40"/>
        <v>0</v>
      </c>
      <c r="Y422" s="6"/>
      <c r="Z422" s="61">
        <f t="shared" si="41"/>
        <v>1.6602008258993585E-2</v>
      </c>
    </row>
    <row r="423" spans="6:26" ht="15.6" x14ac:dyDescent="0.3">
      <c r="F423" s="51">
        <v>422</v>
      </c>
      <c r="G423" s="18">
        <f>Price!B423/Price!B422-1</f>
        <v>-8.5997571833266173E-3</v>
      </c>
      <c r="H423" s="18">
        <f>Price!C423/Price!C422-1</f>
        <v>-1.3739695228578541E-2</v>
      </c>
      <c r="I423" s="18">
        <f>Price!D423/Price!D422-1</f>
        <v>5.7619276266969166E-3</v>
      </c>
      <c r="J423" s="18">
        <f>Price!E423/Price!E422-1</f>
        <v>-3.473428273706114E-3</v>
      </c>
      <c r="K423" s="18">
        <f>Price!F423/Price!F422-1</f>
        <v>-1.5168498006854603E-2</v>
      </c>
      <c r="L423" s="18">
        <f>Price!G423/Price!G422-1</f>
        <v>-4.9228749589760312E-3</v>
      </c>
      <c r="M423" s="18">
        <f>Price!H423/Price!H422-1</f>
        <v>-4.9140049140048436E-3</v>
      </c>
      <c r="N423" s="18">
        <f>Price!I423/Price!I422-1</f>
        <v>-3.3528320730489281E-3</v>
      </c>
      <c r="O423" s="18">
        <f>Price!J423/Price!J422-1</f>
        <v>8.8235294117646745E-3</v>
      </c>
      <c r="P423" s="18">
        <f>Price!K423/Price!K422-1</f>
        <v>1.9639278557114226E-2</v>
      </c>
      <c r="Q423" s="51"/>
      <c r="R423" s="51"/>
      <c r="S423" s="52">
        <f t="shared" si="38"/>
        <v>-1.994635504291986E-3</v>
      </c>
      <c r="T423" s="53">
        <f t="shared" si="39"/>
        <v>-199.46355042919859</v>
      </c>
      <c r="U423" s="5">
        <f t="shared" si="36"/>
        <v>1.0653516607514325E-2</v>
      </c>
      <c r="V423" s="6">
        <f t="shared" si="37"/>
        <v>2.4783785710949739E-2</v>
      </c>
      <c r="W423" s="52"/>
      <c r="X423" s="52" t="str">
        <f t="shared" si="40"/>
        <v>0</v>
      </c>
      <c r="Y423" s="6"/>
      <c r="Z423" s="61">
        <f t="shared" si="41"/>
        <v>1.672378887107704E-2</v>
      </c>
    </row>
    <row r="424" spans="6:26" ht="15.6" x14ac:dyDescent="0.3">
      <c r="F424" s="51">
        <v>423</v>
      </c>
      <c r="G424" s="18">
        <f>Price!B424/Price!B423-1</f>
        <v>1.8267170119399934E-2</v>
      </c>
      <c r="H424" s="18">
        <f>Price!C424/Price!C423-1</f>
        <v>-3.9682539682539542E-3</v>
      </c>
      <c r="I424" s="18">
        <f>Price!D424/Price!D423-1</f>
        <v>2.1411107735487267E-3</v>
      </c>
      <c r="J424" s="18">
        <f>Price!E424/Price!E423-1</f>
        <v>2.439874520739016E-3</v>
      </c>
      <c r="K424" s="18">
        <f>Price!F424/Price!F423-1</f>
        <v>2.9722875262501169E-3</v>
      </c>
      <c r="L424" s="18">
        <f>Price!G424/Price!G423-1</f>
        <v>9.8944591029037632E-4</v>
      </c>
      <c r="M424" s="18">
        <f>Price!H424/Price!H423-1</f>
        <v>7.4074074074075291E-3</v>
      </c>
      <c r="N424" s="18">
        <f>Price!I424/Price!I423-1</f>
        <v>4.36618710185388E-3</v>
      </c>
      <c r="O424" s="18">
        <f>Price!J424/Price!J423-1</f>
        <v>-6.8027210884353817E-3</v>
      </c>
      <c r="P424" s="18">
        <f>Price!K424/Price!K423-1</f>
        <v>1.4544025157232854E-2</v>
      </c>
      <c r="Q424" s="51"/>
      <c r="R424" s="51"/>
      <c r="S424" s="52">
        <f t="shared" si="38"/>
        <v>4.23565334600331E-3</v>
      </c>
      <c r="T424" s="53">
        <f t="shared" si="39"/>
        <v>423.56533460033103</v>
      </c>
      <c r="U424" s="5">
        <f t="shared" si="36"/>
        <v>7.6166392903315285E-3</v>
      </c>
      <c r="V424" s="6">
        <f t="shared" si="37"/>
        <v>1.771895262039869E-2</v>
      </c>
      <c r="W424" s="52"/>
      <c r="X424" s="52" t="str">
        <f t="shared" si="40"/>
        <v>0</v>
      </c>
      <c r="Y424" s="6"/>
      <c r="Z424" s="61">
        <f t="shared" si="41"/>
        <v>1.6841661401549624E-2</v>
      </c>
    </row>
    <row r="425" spans="6:26" ht="15.6" x14ac:dyDescent="0.3">
      <c r="F425" s="51">
        <v>424</v>
      </c>
      <c r="G425" s="18">
        <f>Price!B425/Price!B424-1</f>
        <v>8.1178592904389557E-3</v>
      </c>
      <c r="H425" s="18">
        <f>Price!C425/Price!C424-1</f>
        <v>2.7125540391625957E-3</v>
      </c>
      <c r="I425" s="18">
        <f>Price!D425/Price!D424-1</f>
        <v>3.8443215775721296E-2</v>
      </c>
      <c r="J425" s="18">
        <f>Price!E425/Price!E424-1</f>
        <v>-2.4339360222531248E-2</v>
      </c>
      <c r="K425" s="18">
        <f>Price!F425/Price!F424-1</f>
        <v>5.009620138553883E-3</v>
      </c>
      <c r="L425" s="18">
        <f>Price!G425/Price!G424-1</f>
        <v>-1.6474464579901205E-2</v>
      </c>
      <c r="M425" s="18">
        <f>Price!H425/Price!H424-1</f>
        <v>2.5178253119429561E-2</v>
      </c>
      <c r="N425" s="18">
        <f>Price!I425/Price!I424-1</f>
        <v>7.1265678449259351E-3</v>
      </c>
      <c r="O425" s="18">
        <f>Price!J425/Price!J424-1</f>
        <v>-1.9569471624266699E-3</v>
      </c>
      <c r="P425" s="18">
        <f>Price!K425/Price!K424-1</f>
        <v>-7.7489345215053795E-4</v>
      </c>
      <c r="Q425" s="51"/>
      <c r="R425" s="51"/>
      <c r="S425" s="52">
        <f t="shared" si="38"/>
        <v>4.3042404791222566E-3</v>
      </c>
      <c r="T425" s="53">
        <f t="shared" si="39"/>
        <v>430.42404791222566</v>
      </c>
      <c r="U425" s="5">
        <f t="shared" si="36"/>
        <v>1.8086043734371955E-2</v>
      </c>
      <c r="V425" s="6">
        <f t="shared" si="37"/>
        <v>4.2074429391265863E-2</v>
      </c>
      <c r="W425" s="52"/>
      <c r="X425" s="52" t="str">
        <f t="shared" si="40"/>
        <v>0</v>
      </c>
      <c r="Y425" s="6"/>
      <c r="Z425" s="61">
        <f t="shared" si="41"/>
        <v>1.6925326868369495E-2</v>
      </c>
    </row>
    <row r="426" spans="6:26" ht="15.6" x14ac:dyDescent="0.3">
      <c r="F426" s="51">
        <v>425</v>
      </c>
      <c r="G426" s="18">
        <f>Price!B426/Price!B425-1</f>
        <v>-2.9923451635351483E-2</v>
      </c>
      <c r="H426" s="18">
        <f>Price!C426/Price!C425-1</f>
        <v>2.5361399949277441E-3</v>
      </c>
      <c r="I426" s="18">
        <f>Price!D426/Price!D425-1</f>
        <v>1.1858092140017318E-2</v>
      </c>
      <c r="J426" s="18">
        <f>Price!E426/Price!E425-1</f>
        <v>2.5124732715609222E-2</v>
      </c>
      <c r="K426" s="18">
        <f>Price!F426/Price!F425-1</f>
        <v>-3.4199077751040363E-3</v>
      </c>
      <c r="L426" s="18">
        <f>Price!G426/Price!G425-1</f>
        <v>-9.3802345058626724E-3</v>
      </c>
      <c r="M426" s="18">
        <f>Price!H426/Price!H425-1</f>
        <v>-7.3896978917626921E-3</v>
      </c>
      <c r="N426" s="18">
        <f>Price!I426/Price!I425-1</f>
        <v>-1.2737050665156957E-3</v>
      </c>
      <c r="O426" s="18">
        <f>Price!J426/Price!J425-1</f>
        <v>-1.6666666666666718E-2</v>
      </c>
      <c r="P426" s="18">
        <f>Price!K426/Price!K425-1</f>
        <v>3.3734005428460723E-2</v>
      </c>
      <c r="Q426" s="51"/>
      <c r="R426" s="51"/>
      <c r="S426" s="52">
        <f t="shared" si="38"/>
        <v>5.1993067377517079E-4</v>
      </c>
      <c r="T426" s="53">
        <f t="shared" si="39"/>
        <v>51.993067377517079</v>
      </c>
      <c r="U426" s="5">
        <f t="shared" si="36"/>
        <v>1.8981522173337401E-2</v>
      </c>
      <c r="V426" s="6">
        <f t="shared" si="37"/>
        <v>4.4157623754002541E-2</v>
      </c>
      <c r="W426" s="52"/>
      <c r="X426" s="52" t="str">
        <f t="shared" si="40"/>
        <v>0</v>
      </c>
      <c r="Y426" s="6"/>
      <c r="Z426" s="61">
        <f t="shared" si="41"/>
        <v>1.7102573808991238E-2</v>
      </c>
    </row>
    <row r="427" spans="6:26" ht="15.6" x14ac:dyDescent="0.3">
      <c r="F427" s="51">
        <v>426</v>
      </c>
      <c r="G427" s="18">
        <f>Price!B427/Price!B426-1</f>
        <v>-9.9405615904898381E-3</v>
      </c>
      <c r="H427" s="18">
        <f>Price!C427/Price!C426-1</f>
        <v>1.6949152542372836E-2</v>
      </c>
      <c r="I427" s="18">
        <f>Price!D427/Price!D426-1</f>
        <v>-5.371838377732252E-3</v>
      </c>
      <c r="J427" s="18">
        <f>Price!E427/Price!E426-1</f>
        <v>2.2596905962108949E-3</v>
      </c>
      <c r="K427" s="18">
        <f>Price!F427/Price!F426-1</f>
        <v>-1.3128862085987403E-2</v>
      </c>
      <c r="L427" s="18">
        <f>Price!G427/Price!G426-1</f>
        <v>-1.690902942171113E-3</v>
      </c>
      <c r="M427" s="18">
        <f>Price!H427/Price!H426-1</f>
        <v>5.6930151083862679E-3</v>
      </c>
      <c r="N427" s="18">
        <f>Price!I427/Price!I426-1</f>
        <v>4.959614567096482E-3</v>
      </c>
      <c r="O427" s="18">
        <f>Price!J427/Price!J426-1</f>
        <v>5.0847457627118731E-2</v>
      </c>
      <c r="P427" s="18">
        <f>Price!K427/Price!K426-1</f>
        <v>5.2138034508627085E-2</v>
      </c>
      <c r="Q427" s="51"/>
      <c r="R427" s="51"/>
      <c r="S427" s="52">
        <f t="shared" si="38"/>
        <v>1.0271479995343169E-2</v>
      </c>
      <c r="T427" s="53">
        <f t="shared" si="39"/>
        <v>1027.1479995343168</v>
      </c>
      <c r="U427" s="5">
        <f t="shared" si="36"/>
        <v>2.3335931599417645E-2</v>
      </c>
      <c r="V427" s="6">
        <f t="shared" si="37"/>
        <v>5.4287494865067717E-2</v>
      </c>
      <c r="W427" s="52"/>
      <c r="X427" s="52" t="str">
        <f t="shared" si="40"/>
        <v>0</v>
      </c>
      <c r="Y427" s="6"/>
      <c r="Z427" s="61">
        <f t="shared" si="41"/>
        <v>1.7472969710432419E-2</v>
      </c>
    </row>
    <row r="428" spans="6:26" ht="15.6" x14ac:dyDescent="0.3">
      <c r="F428" s="51">
        <v>427</v>
      </c>
      <c r="G428" s="18">
        <f>Price!B428/Price!B427-1</f>
        <v>1.1282475934168312E-2</v>
      </c>
      <c r="H428" s="18">
        <f>Price!C428/Price!C427-1</f>
        <v>-4.8092868988390824E-3</v>
      </c>
      <c r="I428" s="18">
        <f>Price!D428/Price!D427-1</f>
        <v>2.7998784463229898E-2</v>
      </c>
      <c r="J428" s="18">
        <f>Price!E428/Price!E427-1</f>
        <v>-1.0232396808879551E-2</v>
      </c>
      <c r="K428" s="18">
        <f>Price!F428/Price!F427-1</f>
        <v>-7.945954252757903E-3</v>
      </c>
      <c r="L428" s="18">
        <f>Price!G428/Price!G427-1</f>
        <v>-4.403794037940445E-3</v>
      </c>
      <c r="M428" s="18">
        <f>Price!H428/Price!H427-1</f>
        <v>2.6126714565644082E-3</v>
      </c>
      <c r="N428" s="18">
        <f>Price!I428/Price!I427-1</f>
        <v>5.0761421319795996E-3</v>
      </c>
      <c r="O428" s="18">
        <f>Price!J428/Price!J427-1</f>
        <v>1.0436432637571214E-2</v>
      </c>
      <c r="P428" s="18">
        <f>Price!K428/Price!K427-1</f>
        <v>5.2406417112299319E-2</v>
      </c>
      <c r="Q428" s="51"/>
      <c r="R428" s="51"/>
      <c r="S428" s="52">
        <f t="shared" si="38"/>
        <v>8.2421491737395772E-3</v>
      </c>
      <c r="T428" s="53">
        <f t="shared" si="39"/>
        <v>824.21491737395775</v>
      </c>
      <c r="U428" s="5">
        <f t="shared" si="36"/>
        <v>1.9235972355857514E-2</v>
      </c>
      <c r="V428" s="6">
        <f t="shared" si="37"/>
        <v>4.474956339515751E-2</v>
      </c>
      <c r="W428" s="52"/>
      <c r="X428" s="52" t="str">
        <f t="shared" si="40"/>
        <v>0</v>
      </c>
      <c r="Y428" s="6"/>
      <c r="Z428" s="61">
        <f t="shared" si="41"/>
        <v>1.7692292430327917E-2</v>
      </c>
    </row>
    <row r="429" spans="6:26" ht="15.6" x14ac:dyDescent="0.3">
      <c r="F429" s="51">
        <v>428</v>
      </c>
      <c r="G429" s="18">
        <f>Price!B429/Price!B428-1</f>
        <v>-5.8341862845445736E-3</v>
      </c>
      <c r="H429" s="18">
        <f>Price!C429/Price!C428-1</f>
        <v>-8.6652224629228947E-3</v>
      </c>
      <c r="I429" s="18">
        <f>Price!D429/Price!D428-1</f>
        <v>-1.9872888757507812E-2</v>
      </c>
      <c r="J429" s="18">
        <f>Price!E429/Price!E428-1</f>
        <v>1.4017872787803753E-3</v>
      </c>
      <c r="K429" s="18">
        <f>Price!F429/Price!F428-1</f>
        <v>-1.1912644655711846E-2</v>
      </c>
      <c r="L429" s="18">
        <f>Price!G429/Price!G428-1</f>
        <v>-5.4440285811498956E-3</v>
      </c>
      <c r="M429" s="18">
        <f>Price!H429/Price!H428-1</f>
        <v>-1.25950054288817E-2</v>
      </c>
      <c r="N429" s="18">
        <f>Price!I429/Price!I428-1</f>
        <v>-1.0381593714926973E-2</v>
      </c>
      <c r="O429" s="18">
        <f>Price!J429/Price!J428-1</f>
        <v>9.3896713615022609E-3</v>
      </c>
      <c r="P429" s="18">
        <f>Price!K429/Price!K428-1</f>
        <v>1.4905149051490652E-2</v>
      </c>
      <c r="Q429" s="51"/>
      <c r="R429" s="51"/>
      <c r="S429" s="52">
        <f t="shared" si="38"/>
        <v>-4.9008962193872411E-3</v>
      </c>
      <c r="T429" s="53">
        <f t="shared" si="39"/>
        <v>-490.08962193872412</v>
      </c>
      <c r="U429" s="5">
        <f t="shared" si="36"/>
        <v>1.0615095560207731E-2</v>
      </c>
      <c r="V429" s="6">
        <f t="shared" si="37"/>
        <v>2.4694404989229621E-2</v>
      </c>
      <c r="W429" s="52"/>
      <c r="X429" s="52" t="str">
        <f t="shared" si="40"/>
        <v>0</v>
      </c>
      <c r="Y429" s="6"/>
      <c r="Z429" s="61">
        <f t="shared" si="41"/>
        <v>1.8010366210893924E-2</v>
      </c>
    </row>
    <row r="430" spans="6:26" ht="15.6" x14ac:dyDescent="0.3">
      <c r="F430" s="51">
        <v>429</v>
      </c>
      <c r="G430" s="18">
        <f>Price!B430/Price!B429-1</f>
        <v>1.0913209101204524E-2</v>
      </c>
      <c r="H430" s="18">
        <f>Price!C430/Price!C429-1</f>
        <v>3.0257186081694698E-3</v>
      </c>
      <c r="I430" s="18">
        <f>Price!D430/Price!D429-1</f>
        <v>-3.1256854573370463E-3</v>
      </c>
      <c r="J430" s="18">
        <f>Price!E430/Price!E429-1</f>
        <v>7.5240594925634063E-3</v>
      </c>
      <c r="K430" s="18">
        <f>Price!F430/Price!F429-1</f>
        <v>-1.6968534435057858E-3</v>
      </c>
      <c r="L430" s="18">
        <f>Price!G430/Price!G429-1</f>
        <v>4.4474854601437297E-3</v>
      </c>
      <c r="M430" s="18">
        <f>Price!H430/Price!H429-1</f>
        <v>6.1579063118539779E-3</v>
      </c>
      <c r="N430" s="18">
        <f>Price!I430/Price!I429-1</f>
        <v>1.3751063226538296E-2</v>
      </c>
      <c r="O430" s="18">
        <f>Price!J430/Price!J429-1</f>
        <v>1.1162790697674341E-2</v>
      </c>
      <c r="P430" s="18">
        <f>Price!K430/Price!K429-1</f>
        <v>3.5380507343124146E-2</v>
      </c>
      <c r="Q430" s="51"/>
      <c r="R430" s="51"/>
      <c r="S430" s="52">
        <f t="shared" si="38"/>
        <v>8.7540201340429065E-3</v>
      </c>
      <c r="T430" s="53">
        <f t="shared" si="39"/>
        <v>875.40201340429064</v>
      </c>
      <c r="U430" s="5">
        <f t="shared" si="36"/>
        <v>1.0823662279600863E-2</v>
      </c>
      <c r="V430" s="6">
        <f t="shared" si="37"/>
        <v>2.5179603733485507E-2</v>
      </c>
      <c r="W430" s="52"/>
      <c r="X430" s="52" t="str">
        <f t="shared" si="40"/>
        <v>0</v>
      </c>
      <c r="Y430" s="6"/>
      <c r="Z430" s="61">
        <f t="shared" si="41"/>
        <v>1.8227972007263771E-2</v>
      </c>
    </row>
    <row r="431" spans="6:26" ht="15.6" x14ac:dyDescent="0.3">
      <c r="F431" s="51">
        <v>430</v>
      </c>
      <c r="G431" s="18">
        <f>Price!B431/Price!B430-1</f>
        <v>-2.7294021794480039E-2</v>
      </c>
      <c r="H431" s="18">
        <f>Price!C431/Price!C430-1</f>
        <v>-2.597620244679133E-3</v>
      </c>
      <c r="I431" s="18">
        <f>Price!D431/Price!D430-1</f>
        <v>3.0529732108477425E-3</v>
      </c>
      <c r="J431" s="18">
        <f>Price!E431/Price!E430-1</f>
        <v>3.8207711010769252E-3</v>
      </c>
      <c r="K431" s="18">
        <f>Price!F431/Price!F430-1</f>
        <v>-1.2704923080712804E-2</v>
      </c>
      <c r="L431" s="18">
        <f>Price!G431/Price!G430-1</f>
        <v>1.7370572207084267E-2</v>
      </c>
      <c r="M431" s="18">
        <f>Price!H431/Price!H430-1</f>
        <v>1.2021857923497192E-2</v>
      </c>
      <c r="N431" s="18">
        <f>Price!I431/Price!I430-1</f>
        <v>-1.3984058173688307E-4</v>
      </c>
      <c r="O431" s="18">
        <f>Price!J431/Price!J430-1</f>
        <v>6.4397424103035394E-3</v>
      </c>
      <c r="P431" s="18">
        <f>Price!K431/Price!K430-1</f>
        <v>-2.9658284977433835E-2</v>
      </c>
      <c r="Q431" s="51"/>
      <c r="R431" s="51"/>
      <c r="S431" s="52">
        <f t="shared" si="38"/>
        <v>-2.9688773826233028E-3</v>
      </c>
      <c r="T431" s="53">
        <f t="shared" si="39"/>
        <v>-296.88773826233029</v>
      </c>
      <c r="U431" s="5">
        <f t="shared" si="36"/>
        <v>1.5692420277455696E-2</v>
      </c>
      <c r="V431" s="6">
        <f t="shared" si="37"/>
        <v>3.6506028551014438E-2</v>
      </c>
      <c r="W431" s="52"/>
      <c r="X431" s="52" t="str">
        <f t="shared" si="40"/>
        <v>0</v>
      </c>
      <c r="Y431" s="6"/>
      <c r="Z431" s="61">
        <f t="shared" si="41"/>
        <v>1.8369055042013548E-2</v>
      </c>
    </row>
    <row r="432" spans="6:26" ht="15.6" x14ac:dyDescent="0.3">
      <c r="F432" s="51">
        <v>431</v>
      </c>
      <c r="G432" s="18">
        <f>Price!B432/Price!B431-1</f>
        <v>-1.4239346665270713E-2</v>
      </c>
      <c r="H432" s="18">
        <f>Price!C432/Price!C431-1</f>
        <v>2.1087120893892308E-2</v>
      </c>
      <c r="I432" s="18">
        <f>Price!D432/Price!D431-1</f>
        <v>5.7144424031369212E-2</v>
      </c>
      <c r="J432" s="18">
        <f>Price!E432/Price!E431-1</f>
        <v>2.6816608996539815E-2</v>
      </c>
      <c r="K432" s="18">
        <f>Price!F432/Price!F431-1</f>
        <v>1.0208027944983211E-2</v>
      </c>
      <c r="L432" s="18">
        <f>Price!G432/Price!G431-1</f>
        <v>-8.0348175426848689E-3</v>
      </c>
      <c r="M432" s="18">
        <f>Price!H432/Price!H431-1</f>
        <v>2.3542116630669518E-2</v>
      </c>
      <c r="N432" s="18">
        <f>Price!I432/Price!I431-1</f>
        <v>-4.7552447552446919E-3</v>
      </c>
      <c r="O432" s="18">
        <f>Price!J432/Price!J431-1</f>
        <v>2.3765996343692919E-2</v>
      </c>
      <c r="P432" s="18">
        <f>Price!K432/Price!K431-1</f>
        <v>1.6279069767441756E-2</v>
      </c>
      <c r="Q432" s="51"/>
      <c r="R432" s="51"/>
      <c r="S432" s="52">
        <f t="shared" si="38"/>
        <v>1.5181395564538847E-2</v>
      </c>
      <c r="T432" s="53">
        <f t="shared" si="39"/>
        <v>1518.1395564538846</v>
      </c>
      <c r="U432" s="5">
        <f t="shared" si="36"/>
        <v>2.0823944803021025E-2</v>
      </c>
      <c r="V432" s="6">
        <f t="shared" si="37"/>
        <v>4.844373972165178E-2</v>
      </c>
      <c r="W432" s="52"/>
      <c r="X432" s="52" t="str">
        <f t="shared" si="40"/>
        <v>0</v>
      </c>
      <c r="Y432" s="6"/>
      <c r="Z432" s="61">
        <f t="shared" si="41"/>
        <v>1.8696017416149215E-2</v>
      </c>
    </row>
    <row r="433" spans="6:26" ht="15.6" x14ac:dyDescent="0.3">
      <c r="F433" s="51">
        <v>432</v>
      </c>
      <c r="G433" s="18">
        <f>Price!B433/Price!B432-1</f>
        <v>-1.7206585236325012E-2</v>
      </c>
      <c r="H433" s="18">
        <f>Price!C433/Price!C432-1</f>
        <v>-1.1601118973177615E-2</v>
      </c>
      <c r="I433" s="18">
        <f>Price!D433/Price!D432-1</f>
        <v>-8.0538479495759763E-3</v>
      </c>
      <c r="J433" s="18">
        <f>Price!E433/Price!E432-1</f>
        <v>-1.1120471777590568E-2</v>
      </c>
      <c r="K433" s="18">
        <f>Price!F433/Price!F432-1</f>
        <v>-3.2651750678443947E-2</v>
      </c>
      <c r="L433" s="18">
        <f>Price!G433/Price!G432-1</f>
        <v>-5.399932500843807E-3</v>
      </c>
      <c r="M433" s="18">
        <f>Price!H433/Price!H432-1</f>
        <v>3.5872546950834749E-3</v>
      </c>
      <c r="N433" s="18">
        <f>Price!I433/Price!I432-1</f>
        <v>-6.0427206295672331E-3</v>
      </c>
      <c r="O433" s="18">
        <f>Price!J433/Price!J432-1</f>
        <v>-1.3392857142857095E-2</v>
      </c>
      <c r="P433" s="18">
        <f>Price!K433/Price!K432-1</f>
        <v>1.9614253023865214E-3</v>
      </c>
      <c r="Q433" s="51"/>
      <c r="R433" s="51"/>
      <c r="S433" s="52">
        <f t="shared" si="38"/>
        <v>-9.9920604890911258E-3</v>
      </c>
      <c r="T433" s="53">
        <f t="shared" si="39"/>
        <v>-999.20604890911261</v>
      </c>
      <c r="U433" s="5">
        <f t="shared" si="36"/>
        <v>1.0266796222128496E-2</v>
      </c>
      <c r="V433" s="6">
        <f t="shared" si="37"/>
        <v>2.3884139564559162E-2</v>
      </c>
      <c r="W433" s="52"/>
      <c r="X433" s="52" t="str">
        <f t="shared" si="40"/>
        <v>0</v>
      </c>
      <c r="Y433" s="6"/>
      <c r="Z433" s="61">
        <f t="shared" si="41"/>
        <v>1.9114750266129032E-2</v>
      </c>
    </row>
    <row r="434" spans="6:26" ht="15.6" x14ac:dyDescent="0.3">
      <c r="F434" s="51">
        <v>433</v>
      </c>
      <c r="G434" s="18">
        <f>Price!B434/Price!B433-1</f>
        <v>6.5924565005943681E-3</v>
      </c>
      <c r="H434" s="18">
        <f>Price!C434/Price!C433-1</f>
        <v>7.4086406393074622E-3</v>
      </c>
      <c r="I434" s="18">
        <f>Price!D434/Price!D433-1</f>
        <v>1.4512649539126787E-3</v>
      </c>
      <c r="J434" s="18">
        <f>Price!E434/Price!E433-1</f>
        <v>4.259669449650616E-3</v>
      </c>
      <c r="K434" s="18">
        <f>Price!F434/Price!F433-1</f>
        <v>3.0996371203247719E-2</v>
      </c>
      <c r="L434" s="18">
        <f>Price!G434/Price!G433-1</f>
        <v>-5.7685782151339904E-3</v>
      </c>
      <c r="M434" s="18">
        <f>Price!H434/Price!H433-1</f>
        <v>8.2001682085786065E-3</v>
      </c>
      <c r="N434" s="18">
        <f>Price!I434/Price!I433-1</f>
        <v>2.8983458221405245E-2</v>
      </c>
      <c r="O434" s="18">
        <f>Price!J434/Price!J433-1</f>
        <v>1.7194570135746767E-2</v>
      </c>
      <c r="P434" s="18">
        <f>Price!K434/Price!K433-1</f>
        <v>5.2202283849918096E-3</v>
      </c>
      <c r="Q434" s="51"/>
      <c r="R434" s="51"/>
      <c r="S434" s="52">
        <f t="shared" si="38"/>
        <v>1.0453824948230129E-2</v>
      </c>
      <c r="T434" s="53">
        <f t="shared" si="39"/>
        <v>1045.3824948230128</v>
      </c>
      <c r="U434" s="5">
        <f t="shared" si="36"/>
        <v>1.1785178970017766E-2</v>
      </c>
      <c r="V434" s="6">
        <f t="shared" si="37"/>
        <v>2.7416426042091657E-2</v>
      </c>
      <c r="W434" s="52"/>
      <c r="X434" s="52" t="str">
        <f t="shared" si="40"/>
        <v>0</v>
      </c>
      <c r="Y434" s="6"/>
      <c r="Z434" s="61">
        <f t="shared" si="41"/>
        <v>1.9266107620335461E-2</v>
      </c>
    </row>
    <row r="435" spans="6:26" ht="15.6" x14ac:dyDescent="0.3">
      <c r="F435" s="51">
        <v>434</v>
      </c>
      <c r="G435" s="18">
        <f>Price!B435/Price!B434-1</f>
        <v>-9.0186815546489107E-3</v>
      </c>
      <c r="H435" s="18">
        <f>Price!C435/Price!C434-1</f>
        <v>1.6526194017529861E-4</v>
      </c>
      <c r="I435" s="18">
        <f>Price!D435/Price!D434-1</f>
        <v>-7.1805316204498482E-4</v>
      </c>
      <c r="J435" s="18">
        <f>Price!E435/Price!E434-1</f>
        <v>2.5449609772649762E-3</v>
      </c>
      <c r="K435" s="18">
        <f>Price!F435/Price!F434-1</f>
        <v>1.0741737065804724E-3</v>
      </c>
      <c r="L435" s="18">
        <f>Price!G435/Price!G434-1</f>
        <v>-1.7064846416382506E-3</v>
      </c>
      <c r="M435" s="18">
        <f>Price!H435/Price!H434-1</f>
        <v>-1.1678832116788329E-2</v>
      </c>
      <c r="N435" s="18">
        <f>Price!I435/Price!I434-1</f>
        <v>4.3968123110744717E-3</v>
      </c>
      <c r="O435" s="18">
        <f>Price!J435/Price!J434-1</f>
        <v>2.669039145907437E-3</v>
      </c>
      <c r="P435" s="18">
        <f>Price!K435/Price!K434-1</f>
        <v>-3.5702693930542706E-3</v>
      </c>
      <c r="Q435" s="51"/>
      <c r="R435" s="51"/>
      <c r="S435" s="52">
        <f t="shared" si="38"/>
        <v>-1.5842072787172091E-3</v>
      </c>
      <c r="T435" s="53">
        <f t="shared" si="39"/>
        <v>-158.42072787172091</v>
      </c>
      <c r="U435" s="5">
        <f t="shared" si="36"/>
        <v>5.1953273748770153E-3</v>
      </c>
      <c r="V435" s="6">
        <f t="shared" si="37"/>
        <v>1.2086138793491326E-2</v>
      </c>
      <c r="W435" s="52"/>
      <c r="X435" s="52" t="str">
        <f t="shared" si="40"/>
        <v>0</v>
      </c>
      <c r="Y435" s="6"/>
      <c r="Z435" s="61">
        <f t="shared" si="41"/>
        <v>1.9468026810957984E-2</v>
      </c>
    </row>
    <row r="436" spans="6:26" ht="15.6" x14ac:dyDescent="0.3">
      <c r="F436" s="51">
        <v>435</v>
      </c>
      <c r="G436" s="18">
        <f>Price!B436/Price!B435-1</f>
        <v>3.9869989165763675E-2</v>
      </c>
      <c r="H436" s="18">
        <f>Price!C436/Price!C435-1</f>
        <v>1.1896893588896118E-2</v>
      </c>
      <c r="I436" s="18">
        <f>Price!D436/Price!D435-1</f>
        <v>1.0190616793612772E-3</v>
      </c>
      <c r="J436" s="18">
        <f>Price!E436/Price!E435-1</f>
        <v>4.5693010661702615E-3</v>
      </c>
      <c r="K436" s="18">
        <f>Price!F436/Price!F435-1</f>
        <v>-9.9571410017762485E-4</v>
      </c>
      <c r="L436" s="18">
        <f>Price!G436/Price!G435-1</f>
        <v>2.2564102564102573E-2</v>
      </c>
      <c r="M436" s="18">
        <f>Price!H436/Price!H435-1</f>
        <v>1.3293943870014813E-2</v>
      </c>
      <c r="N436" s="18">
        <f>Price!I436/Price!I435-1</f>
        <v>4.9247606019151569E-3</v>
      </c>
      <c r="O436" s="18">
        <f>Price!J436/Price!J435-1</f>
        <v>4.6140195208518309E-2</v>
      </c>
      <c r="P436" s="18">
        <f>Price!K436/Price!K435-1</f>
        <v>0</v>
      </c>
      <c r="Q436" s="51"/>
      <c r="R436" s="51"/>
      <c r="S436" s="52">
        <f t="shared" si="38"/>
        <v>1.4328253364456455E-2</v>
      </c>
      <c r="T436" s="53">
        <f t="shared" si="39"/>
        <v>1432.8253364456455</v>
      </c>
      <c r="U436" s="5">
        <f t="shared" si="36"/>
        <v>1.6799836847424671E-2</v>
      </c>
      <c r="V436" s="6">
        <f t="shared" si="37"/>
        <v>3.9082264734239362E-2</v>
      </c>
      <c r="W436" s="52"/>
      <c r="X436" s="52" t="str">
        <f t="shared" si="40"/>
        <v>0</v>
      </c>
      <c r="Y436" s="6"/>
      <c r="Z436" s="61">
        <f t="shared" si="41"/>
        <v>1.9471550263775249E-2</v>
      </c>
    </row>
    <row r="437" spans="6:26" ht="15.6" x14ac:dyDescent="0.3">
      <c r="F437" s="51">
        <v>436</v>
      </c>
      <c r="G437" s="18">
        <f>Price!B437/Price!B436-1</f>
        <v>1.48989372785997E-2</v>
      </c>
      <c r="H437" s="18">
        <f>Price!C437/Price!C436-1</f>
        <v>-3.2658393207041225E-4</v>
      </c>
      <c r="I437" s="18">
        <f>Price!D437/Price!D436-1</f>
        <v>2.6755765541184306E-3</v>
      </c>
      <c r="J437" s="18">
        <f>Price!E437/Price!E436-1</f>
        <v>-3.5377358490565891E-3</v>
      </c>
      <c r="K437" s="18">
        <f>Price!F437/Price!F436-1</f>
        <v>-1.507131713839982E-2</v>
      </c>
      <c r="L437" s="18">
        <f>Price!G437/Price!G436-1</f>
        <v>6.0180541624872408E-3</v>
      </c>
      <c r="M437" s="18">
        <f>Price!H437/Price!H436-1</f>
        <v>1.2494793835901685E-2</v>
      </c>
      <c r="N437" s="18">
        <f>Price!I437/Price!I436-1</f>
        <v>-3.4168254832561917E-2</v>
      </c>
      <c r="O437" s="18">
        <f>Price!J437/Price!J436-1</f>
        <v>2.2900763358778553E-2</v>
      </c>
      <c r="P437" s="18">
        <f>Price!K437/Price!K436-1</f>
        <v>1.0749185667752403E-2</v>
      </c>
      <c r="Q437" s="51"/>
      <c r="R437" s="51"/>
      <c r="S437" s="52">
        <f t="shared" si="38"/>
        <v>1.6633419105549275E-3</v>
      </c>
      <c r="T437" s="53">
        <f t="shared" si="39"/>
        <v>166.33419105549274</v>
      </c>
      <c r="U437" s="5">
        <f t="shared" si="36"/>
        <v>1.6468937944725308E-2</v>
      </c>
      <c r="V437" s="6">
        <f t="shared" si="37"/>
        <v>3.8312478775422251E-2</v>
      </c>
      <c r="W437" s="52"/>
      <c r="X437" s="52" t="str">
        <f t="shared" si="40"/>
        <v>0</v>
      </c>
      <c r="Y437" s="6"/>
      <c r="Z437" s="61">
        <f t="shared" si="41"/>
        <v>1.9722630749786862E-2</v>
      </c>
    </row>
    <row r="438" spans="6:26" ht="15.6" x14ac:dyDescent="0.3">
      <c r="F438" s="51">
        <v>437</v>
      </c>
      <c r="G438" s="18">
        <f>Price!B438/Price!B437-1</f>
        <v>-2.8128528898470395E-2</v>
      </c>
      <c r="H438" s="18">
        <f>Price!C438/Price!C437-1</f>
        <v>2.4501796798432895E-3</v>
      </c>
      <c r="I438" s="18">
        <f>Price!D438/Price!D437-1</f>
        <v>4.4647505987711611E-3</v>
      </c>
      <c r="J438" s="18">
        <f>Price!E438/Price!E437-1</f>
        <v>-3.516483516483504E-2</v>
      </c>
      <c r="K438" s="18">
        <f>Price!F438/Price!F437-1</f>
        <v>-1.4550825751503682E-3</v>
      </c>
      <c r="L438" s="18">
        <f>Price!G438/Price!G437-1</f>
        <v>-2.4592888002658575E-2</v>
      </c>
      <c r="M438" s="18">
        <f>Price!H438/Price!H437-1</f>
        <v>-1.254627725215951E-2</v>
      </c>
      <c r="N438" s="18">
        <f>Price!I438/Price!I437-1</f>
        <v>-3.5095137420718792E-2</v>
      </c>
      <c r="O438" s="18">
        <f>Price!J438/Price!J437-1</f>
        <v>-1.6583747927031545E-2</v>
      </c>
      <c r="P438" s="18">
        <f>Price!K438/Price!K437-1</f>
        <v>-1.9336126329358994E-3</v>
      </c>
      <c r="Q438" s="51"/>
      <c r="R438" s="51"/>
      <c r="S438" s="52">
        <f t="shared" si="38"/>
        <v>-1.4858517959534568E-2</v>
      </c>
      <c r="T438" s="53">
        <f t="shared" si="39"/>
        <v>-1485.8517959534568</v>
      </c>
      <c r="U438" s="5">
        <f t="shared" si="36"/>
        <v>1.5350448025301385E-2</v>
      </c>
      <c r="V438" s="6">
        <f t="shared" si="37"/>
        <v>3.5710482129234299E-2</v>
      </c>
      <c r="W438" s="52"/>
      <c r="X438" s="52" t="str">
        <f t="shared" si="40"/>
        <v>0</v>
      </c>
      <c r="Y438" s="6"/>
      <c r="Z438" s="61">
        <f t="shared" si="41"/>
        <v>2.0044310699756852E-2</v>
      </c>
    </row>
    <row r="439" spans="6:26" ht="15.6" x14ac:dyDescent="0.3">
      <c r="F439" s="51">
        <v>438</v>
      </c>
      <c r="G439" s="18">
        <f>Price!B439/Price!B438-1</f>
        <v>-7.2884757578959292E-3</v>
      </c>
      <c r="H439" s="18">
        <f>Price!C439/Price!C438-1</f>
        <v>-3.0959752321982892E-3</v>
      </c>
      <c r="I439" s="18">
        <f>Price!D439/Price!D438-1</f>
        <v>-1.2375756476213917E-2</v>
      </c>
      <c r="J439" s="18">
        <f>Price!E439/Price!E438-1</f>
        <v>-2.698440511652378E-2</v>
      </c>
      <c r="K439" s="18">
        <f>Price!F439/Price!F438-1</f>
        <v>3.7012324852390144E-3</v>
      </c>
      <c r="L439" s="18">
        <f>Price!G439/Price!G438-1</f>
        <v>-1.4310051107325306E-2</v>
      </c>
      <c r="M439" s="18">
        <f>Price!H439/Price!H438-1</f>
        <v>-3.3326390335347567E-3</v>
      </c>
      <c r="N439" s="18">
        <f>Price!I439/Price!I438-1</f>
        <v>-1.3146362839614456E-3</v>
      </c>
      <c r="O439" s="18">
        <f>Price!J439/Price!J438-1</f>
        <v>2.6138279932546471E-2</v>
      </c>
      <c r="P439" s="18">
        <f>Price!K439/Price!K438-1</f>
        <v>2.0988052954472147E-2</v>
      </c>
      <c r="Q439" s="51"/>
      <c r="R439" s="51"/>
      <c r="S439" s="52">
        <f t="shared" si="38"/>
        <v>-1.7874373635395791E-3</v>
      </c>
      <c r="T439" s="53">
        <f t="shared" si="39"/>
        <v>-178.7437363539579</v>
      </c>
      <c r="U439" s="5">
        <f t="shared" si="36"/>
        <v>1.5871338831785781E-2</v>
      </c>
      <c r="V439" s="6">
        <f t="shared" si="37"/>
        <v>3.6922255349506695E-2</v>
      </c>
      <c r="W439" s="52"/>
      <c r="X439" s="52" t="str">
        <f t="shared" si="40"/>
        <v>0</v>
      </c>
      <c r="Y439" s="6"/>
      <c r="Z439" s="61">
        <f t="shared" si="41"/>
        <v>2.0185486107801298E-2</v>
      </c>
    </row>
    <row r="440" spans="6:26" ht="15.6" x14ac:dyDescent="0.3">
      <c r="F440" s="51">
        <v>439</v>
      </c>
      <c r="G440" s="18">
        <f>Price!B440/Price!B439-1</f>
        <v>-8.4060438391146963E-3</v>
      </c>
      <c r="H440" s="18">
        <f>Price!C440/Price!C439-1</f>
        <v>-1.7571101667211542E-2</v>
      </c>
      <c r="I440" s="18">
        <f>Price!D440/Price!D439-1</f>
        <v>-3.3852936545426537E-3</v>
      </c>
      <c r="J440" s="18">
        <f>Price!E440/Price!E439-1</f>
        <v>6.3028993336935457E-3</v>
      </c>
      <c r="K440" s="18">
        <f>Price!F440/Price!F439-1</f>
        <v>-3.565291557439676E-3</v>
      </c>
      <c r="L440" s="18">
        <f>Price!G440/Price!G439-1</f>
        <v>-5.1849291393017971E-3</v>
      </c>
      <c r="M440" s="18">
        <f>Price!H440/Price!H439-1</f>
        <v>-8.3594566353184518E-4</v>
      </c>
      <c r="N440" s="18">
        <f>Price!I440/Price!I439-1</f>
        <v>4.8998098581247707E-3</v>
      </c>
      <c r="O440" s="18">
        <f>Price!J440/Price!J439-1</f>
        <v>-1.1503697617091246E-2</v>
      </c>
      <c r="P440" s="18">
        <f>Price!K440/Price!K439-1</f>
        <v>-4.6489563567362446E-2</v>
      </c>
      <c r="Q440" s="51"/>
      <c r="R440" s="51"/>
      <c r="S440" s="52">
        <f t="shared" si="38"/>
        <v>-8.5739157513777583E-3</v>
      </c>
      <c r="T440" s="53">
        <f t="shared" si="39"/>
        <v>-857.39157513777582</v>
      </c>
      <c r="U440" s="5">
        <f t="shared" si="36"/>
        <v>1.5104774602982395E-2</v>
      </c>
      <c r="V440" s="6">
        <f t="shared" si="37"/>
        <v>3.5138960285514179E-2</v>
      </c>
      <c r="W440" s="52"/>
      <c r="X440" s="52" t="str">
        <f t="shared" si="40"/>
        <v>0</v>
      </c>
      <c r="Y440" s="6"/>
      <c r="Z440" s="61">
        <f t="shared" si="41"/>
        <v>2.0646148323197288E-2</v>
      </c>
    </row>
    <row r="441" spans="6:26" ht="15.6" x14ac:dyDescent="0.3">
      <c r="F441" s="51">
        <v>440</v>
      </c>
      <c r="G441" s="18">
        <f>Price!B441/Price!B440-1</f>
        <v>1.0838072754587369E-2</v>
      </c>
      <c r="H441" s="18">
        <f>Price!C441/Price!C440-1</f>
        <v>1.4141918309624746E-3</v>
      </c>
      <c r="I441" s="18">
        <f>Price!D441/Price!D440-1</f>
        <v>-7.3860494509834229E-3</v>
      </c>
      <c r="J441" s="18">
        <f>Price!E441/Price!E440-1</f>
        <v>3.2748747315676674E-2</v>
      </c>
      <c r="K441" s="18">
        <f>Price!F441/Price!F440-1</f>
        <v>7.3637934235670777E-4</v>
      </c>
      <c r="L441" s="18">
        <f>Price!G441/Price!G440-1</f>
        <v>6.2543432939541344E-3</v>
      </c>
      <c r="M441" s="18">
        <f>Price!H441/Price!H440-1</f>
        <v>0</v>
      </c>
      <c r="N441" s="18">
        <f>Price!I441/Price!I440-1</f>
        <v>8.0780147005312664E-3</v>
      </c>
      <c r="O441" s="18">
        <f>Price!J441/Price!J440-1</f>
        <v>-1.995012468827928E-2</v>
      </c>
      <c r="P441" s="18">
        <f>Price!K441/Price!K440-1</f>
        <v>-6.9651741293532687E-3</v>
      </c>
      <c r="Q441" s="51"/>
      <c r="R441" s="51"/>
      <c r="S441" s="52">
        <f t="shared" si="38"/>
        <v>2.5768400969452656E-3</v>
      </c>
      <c r="T441" s="53">
        <f t="shared" si="39"/>
        <v>257.68400969452654</v>
      </c>
      <c r="U441" s="5">
        <f t="shared" si="36"/>
        <v>1.3870557946645415E-2</v>
      </c>
      <c r="V441" s="6">
        <f t="shared" si="37"/>
        <v>3.2267742990938854E-2</v>
      </c>
      <c r="W441" s="52"/>
      <c r="X441" s="52" t="str">
        <f t="shared" si="40"/>
        <v>0</v>
      </c>
      <c r="Y441" s="6"/>
      <c r="Z441" s="61">
        <f t="shared" si="41"/>
        <v>2.2542153705678959E-2</v>
      </c>
    </row>
    <row r="442" spans="6:26" ht="15.6" x14ac:dyDescent="0.3">
      <c r="F442" s="51">
        <v>441</v>
      </c>
      <c r="G442" s="18">
        <f>Price!B442/Price!B441-1</f>
        <v>-5.9554140127388577E-2</v>
      </c>
      <c r="H442" s="18">
        <f>Price!C442/Price!C441-1</f>
        <v>-7.9747466356536734E-3</v>
      </c>
      <c r="I442" s="18">
        <f>Price!D442/Price!D441-1</f>
        <v>-1.403313304948739E-2</v>
      </c>
      <c r="J442" s="18">
        <f>Price!E442/Price!E441-1</f>
        <v>2.252642522959647E-3</v>
      </c>
      <c r="K442" s="18">
        <f>Price!F442/Price!F441-1</f>
        <v>-2.0251253911102163E-3</v>
      </c>
      <c r="L442" s="18">
        <f>Price!G442/Price!G441-1</f>
        <v>-2.4171270718231996E-2</v>
      </c>
      <c r="M442" s="18">
        <f>Price!H442/Price!H441-1</f>
        <v>0</v>
      </c>
      <c r="N442" s="18">
        <f>Price!I442/Price!I441-1</f>
        <v>-6.6416401963615979E-3</v>
      </c>
      <c r="O442" s="18">
        <f>Price!J442/Price!J441-1</f>
        <v>-1.3570822731128196E-2</v>
      </c>
      <c r="P442" s="18">
        <f>Price!K442/Price!K441-1</f>
        <v>6.0120240480963094E-3</v>
      </c>
      <c r="Q442" s="51"/>
      <c r="R442" s="51"/>
      <c r="S442" s="52">
        <f t="shared" si="38"/>
        <v>-1.1970621227830569E-2</v>
      </c>
      <c r="T442" s="53">
        <f t="shared" si="39"/>
        <v>-1197.062122783057</v>
      </c>
      <c r="U442" s="5">
        <f t="shared" si="36"/>
        <v>1.8950556116644365E-2</v>
      </c>
      <c r="V442" s="6">
        <f t="shared" si="37"/>
        <v>4.4085585933847267E-2</v>
      </c>
      <c r="W442" s="52"/>
      <c r="X442" s="52" t="str">
        <f t="shared" si="40"/>
        <v>0</v>
      </c>
      <c r="Y442" s="6"/>
      <c r="Z442" s="61">
        <f t="shared" si="41"/>
        <v>2.3507401708467233E-2</v>
      </c>
    </row>
    <row r="443" spans="6:26" ht="15.6" x14ac:dyDescent="0.3">
      <c r="F443" s="51">
        <v>442</v>
      </c>
      <c r="G443" s="18">
        <f>Price!B443/Price!B442-1</f>
        <v>-3.0251721413252053E-2</v>
      </c>
      <c r="H443" s="18">
        <f>Price!C443/Price!C442-1</f>
        <v>-3.8686987104337711E-2</v>
      </c>
      <c r="I443" s="18">
        <f>Price!D443/Price!D442-1</f>
        <v>-2.0057846236631538E-2</v>
      </c>
      <c r="J443" s="18">
        <f>Price!E443/Price!E442-1</f>
        <v>-6.1030428769017875E-2</v>
      </c>
      <c r="K443" s="18">
        <f>Price!F443/Price!F442-1</f>
        <v>-7.5466109572380757E-3</v>
      </c>
      <c r="L443" s="18">
        <f>Price!G443/Price!G442-1</f>
        <v>-1.0615711252653925E-2</v>
      </c>
      <c r="M443" s="18">
        <f>Price!H443/Price!H442-1</f>
        <v>-1.6732901066722428E-2</v>
      </c>
      <c r="N443" s="18">
        <f>Price!I443/Price!I442-1</f>
        <v>-4.2514534883720922E-2</v>
      </c>
      <c r="O443" s="18">
        <f>Price!J443/Price!J442-1</f>
        <v>-7.7386070507308724E-2</v>
      </c>
      <c r="P443" s="18">
        <f>Price!K443/Price!K442-1</f>
        <v>-3.8180610889774202E-2</v>
      </c>
      <c r="Q443" s="51"/>
      <c r="R443" s="51"/>
      <c r="S443" s="52">
        <f t="shared" si="38"/>
        <v>-3.4300342308065744E-2</v>
      </c>
      <c r="T443" s="53">
        <f t="shared" si="39"/>
        <v>-3430.0342308065742</v>
      </c>
      <c r="U443" s="5">
        <f t="shared" si="36"/>
        <v>2.2304031772703358E-2</v>
      </c>
      <c r="V443" s="6">
        <f t="shared" si="37"/>
        <v>5.1886936896967821E-2</v>
      </c>
      <c r="W443" s="52"/>
      <c r="X443" s="52" t="str">
        <f t="shared" si="40"/>
        <v>0</v>
      </c>
      <c r="Y443" s="6"/>
      <c r="Z443" s="61">
        <f t="shared" si="41"/>
        <v>2.6712379966693879E-2</v>
      </c>
    </row>
    <row r="444" spans="6:26" ht="15.6" x14ac:dyDescent="0.3">
      <c r="F444" s="51">
        <v>443</v>
      </c>
      <c r="G444" s="18">
        <f>Price!B444/Price!B443-1</f>
        <v>6.0412059131649265E-2</v>
      </c>
      <c r="H444" s="18">
        <f>Price!C444/Price!C443-1</f>
        <v>3.3797909407665472E-2</v>
      </c>
      <c r="I444" s="18">
        <f>Price!D444/Price!D443-1</f>
        <v>6.2146504859700302E-2</v>
      </c>
      <c r="J444" s="18">
        <f>Price!E444/Price!E443-1</f>
        <v>3.2774811268642789E-2</v>
      </c>
      <c r="K444" s="18">
        <f>Price!F444/Price!F443-1</f>
        <v>9.7121594076821083E-3</v>
      </c>
      <c r="L444" s="18">
        <f>Price!G444/Price!G443-1</f>
        <v>1.7525035765379116E-2</v>
      </c>
      <c r="M444" s="18">
        <f>Price!H444/Price!H443-1</f>
        <v>4.3182301637949339E-2</v>
      </c>
      <c r="N444" s="18">
        <f>Price!I444/Price!I443-1</f>
        <v>3.4686907020872848E-2</v>
      </c>
      <c r="O444" s="18">
        <f>Price!J444/Price!J443-1</f>
        <v>9.8788443616030008E-2</v>
      </c>
      <c r="P444" s="18">
        <f>Price!K444/Price!K443-1</f>
        <v>4.5909561615464334E-2</v>
      </c>
      <c r="Q444" s="51"/>
      <c r="R444" s="51"/>
      <c r="S444" s="52">
        <f t="shared" si="38"/>
        <v>4.3893569373103555E-2</v>
      </c>
      <c r="T444" s="53">
        <f t="shared" si="39"/>
        <v>4389.3569373103555</v>
      </c>
      <c r="U444" s="5">
        <f t="shared" si="36"/>
        <v>2.5381593544835754E-2</v>
      </c>
      <c r="V444" s="6">
        <f t="shared" si="37"/>
        <v>5.9046416182797386E-2</v>
      </c>
      <c r="W444" s="52"/>
      <c r="X444" s="52" t="str">
        <f t="shared" si="40"/>
        <v>0</v>
      </c>
      <c r="Y444" s="6"/>
      <c r="Z444" s="61">
        <f t="shared" si="41"/>
        <v>2.8255365986421855E-2</v>
      </c>
    </row>
    <row r="445" spans="6:26" ht="15.6" x14ac:dyDescent="0.3">
      <c r="F445" s="51">
        <v>444</v>
      </c>
      <c r="G445" s="18">
        <f>Price!B445/Price!B444-1</f>
        <v>3.6223929747529748E-3</v>
      </c>
      <c r="H445" s="18">
        <f>Price!C445/Price!C444-1</f>
        <v>0</v>
      </c>
      <c r="I445" s="18">
        <f>Price!D445/Price!D444-1</f>
        <v>8.6337258145816609E-3</v>
      </c>
      <c r="J445" s="18">
        <f>Price!E445/Price!E444-1</f>
        <v>1.8898199322517462E-2</v>
      </c>
      <c r="K445" s="18">
        <f>Price!F445/Price!F444-1</f>
        <v>2.7136231428346314E-3</v>
      </c>
      <c r="L445" s="18">
        <f>Price!G445/Price!G444-1</f>
        <v>8.7873462214411724E-3</v>
      </c>
      <c r="M445" s="18">
        <f>Price!H445/Price!H444-1</f>
        <v>8.3605220228386568E-3</v>
      </c>
      <c r="N445" s="18">
        <f>Price!I445/Price!I444-1</f>
        <v>2.9416079812206508E-2</v>
      </c>
      <c r="O445" s="18">
        <f>Price!J445/Price!J444-1</f>
        <v>4.0712468193384144E-2</v>
      </c>
      <c r="P445" s="18">
        <f>Price!K445/Price!K444-1</f>
        <v>7.9207920792079278E-3</v>
      </c>
      <c r="Q445" s="51"/>
      <c r="R445" s="51"/>
      <c r="S445" s="52">
        <f t="shared" si="38"/>
        <v>1.2906514958376514E-2</v>
      </c>
      <c r="T445" s="53">
        <f t="shared" si="39"/>
        <v>1290.6514958376515</v>
      </c>
      <c r="U445" s="5">
        <f t="shared" si="36"/>
        <v>1.2991676412137384E-2</v>
      </c>
      <c r="V445" s="6">
        <f t="shared" si="37"/>
        <v>3.022315880160234E-2</v>
      </c>
      <c r="W445" s="52"/>
      <c r="X445" s="52" t="str">
        <f t="shared" si="40"/>
        <v>0</v>
      </c>
      <c r="Y445" s="6"/>
      <c r="Z445" s="61">
        <f t="shared" si="41"/>
        <v>2.8681918979817665E-2</v>
      </c>
    </row>
    <row r="446" spans="6:26" ht="15.6" x14ac:dyDescent="0.3">
      <c r="F446" s="51">
        <v>445</v>
      </c>
      <c r="G446" s="18">
        <f>Price!B446/Price!B445-1</f>
        <v>-2.1874658208453912E-4</v>
      </c>
      <c r="H446" s="18">
        <f>Price!C446/Price!C445-1</f>
        <v>1.862150320188749E-2</v>
      </c>
      <c r="I446" s="18">
        <f>Price!D446/Price!D445-1</f>
        <v>6.7491895078102049E-2</v>
      </c>
      <c r="J446" s="18">
        <f>Price!E446/Price!E445-1</f>
        <v>4.2169728783902016E-2</v>
      </c>
      <c r="K446" s="18">
        <f>Price!F446/Price!F445-1</f>
        <v>-7.5261533830059957E-3</v>
      </c>
      <c r="L446" s="18">
        <f>Price!G446/Price!G445-1</f>
        <v>1.6376306620208947E-2</v>
      </c>
      <c r="M446" s="18">
        <f>Price!H446/Price!H445-1</f>
        <v>1.6177957532861553E-2</v>
      </c>
      <c r="N446" s="18">
        <f>Price!I446/Price!I445-1</f>
        <v>5.4585619610917124E-2</v>
      </c>
      <c r="O446" s="18">
        <f>Price!J446/Price!J445-1</f>
        <v>2.4449877750611249E-2</v>
      </c>
      <c r="P446" s="18">
        <f>Price!K446/Price!K445-1</f>
        <v>5.0425671250818649E-2</v>
      </c>
      <c r="Q446" s="51"/>
      <c r="R446" s="51"/>
      <c r="S446" s="52">
        <f t="shared" si="38"/>
        <v>2.8255365986421855E-2</v>
      </c>
      <c r="T446" s="53">
        <f t="shared" si="39"/>
        <v>2825.5365986421857</v>
      </c>
      <c r="U446" s="5">
        <f t="shared" si="36"/>
        <v>2.450233665243183E-2</v>
      </c>
      <c r="V446" s="6">
        <f t="shared" si="37"/>
        <v>5.7000958780417763E-2</v>
      </c>
      <c r="W446" s="52"/>
      <c r="X446" s="52" t="str">
        <f t="shared" si="40"/>
        <v>0</v>
      </c>
      <c r="Y446" s="6"/>
      <c r="Z446" s="61">
        <f t="shared" si="41"/>
        <v>2.9521949881235698E-2</v>
      </c>
    </row>
    <row r="447" spans="6:26" ht="15.6" x14ac:dyDescent="0.3">
      <c r="F447" s="51">
        <v>446</v>
      </c>
      <c r="G447" s="18">
        <f>Price!B447/Price!B446-1</f>
        <v>6.7826277212557073E-3</v>
      </c>
      <c r="H447" s="18">
        <f>Price!C447/Price!C446-1</f>
        <v>0</v>
      </c>
      <c r="I447" s="18">
        <f>Price!D447/Price!D446-1</f>
        <v>-2.1607087124576818E-2</v>
      </c>
      <c r="J447" s="18">
        <f>Price!E447/Price!E446-1</f>
        <v>-2.2834116856951026E-2</v>
      </c>
      <c r="K447" s="18">
        <f>Price!F447/Price!F446-1</f>
        <v>-1.29167614569905E-2</v>
      </c>
      <c r="L447" s="18">
        <f>Price!G447/Price!G446-1</f>
        <v>-3.4281796366120165E-4</v>
      </c>
      <c r="M447" s="18">
        <f>Price!H447/Price!H446-1</f>
        <v>3.1840796019901862E-3</v>
      </c>
      <c r="N447" s="18">
        <f>Price!I447/Price!I446-1</f>
        <v>-7.2302182579904173E-3</v>
      </c>
      <c r="O447" s="18">
        <f>Price!J447/Price!J446-1</f>
        <v>-1.1137629276054106E-2</v>
      </c>
      <c r="P447" s="18">
        <f>Price!K447/Price!K446-1</f>
        <v>1.776807980049866E-2</v>
      </c>
      <c r="Q447" s="51"/>
      <c r="R447" s="51"/>
      <c r="S447" s="52">
        <f t="shared" si="38"/>
        <v>-4.8333843812479512E-3</v>
      </c>
      <c r="T447" s="53">
        <f t="shared" si="39"/>
        <v>-483.33843812479512</v>
      </c>
      <c r="U447" s="5">
        <f t="shared" si="36"/>
        <v>1.2779224524520155E-2</v>
      </c>
      <c r="V447" s="6">
        <f t="shared" si="37"/>
        <v>2.9728921804508038E-2</v>
      </c>
      <c r="W447" s="52"/>
      <c r="X447" s="52" t="str">
        <f t="shared" si="40"/>
        <v>0</v>
      </c>
      <c r="Y447" s="6"/>
      <c r="Z447" s="61">
        <f t="shared" si="41"/>
        <v>3.0029505406890179E-2</v>
      </c>
    </row>
    <row r="448" spans="6:26" ht="15.6" x14ac:dyDescent="0.3">
      <c r="F448" s="51">
        <v>447</v>
      </c>
      <c r="G448" s="18">
        <f>Price!B448/Price!B447-1</f>
        <v>-7.3888949255677128E-3</v>
      </c>
      <c r="H448" s="18">
        <f>Price!C448/Price!C447-1</f>
        <v>-1.8198362147406888E-3</v>
      </c>
      <c r="I448" s="18">
        <f>Price!D448/Price!D447-1</f>
        <v>-2.3188476921944368E-2</v>
      </c>
      <c r="J448" s="18">
        <f>Price!E448/Price!E447-1</f>
        <v>1.0824742268041199E-2</v>
      </c>
      <c r="K448" s="18">
        <f>Price!F448/Price!F447-1</f>
        <v>1.1930217669654297E-2</v>
      </c>
      <c r="L448" s="18">
        <f>Price!G448/Price!G447-1</f>
        <v>9.6021947873798918E-3</v>
      </c>
      <c r="M448" s="18">
        <f>Price!H448/Price!H447-1</f>
        <v>-5.9512001586986552E-3</v>
      </c>
      <c r="N448" s="18">
        <f>Price!I448/Price!I447-1</f>
        <v>-6.2687176694799951E-2</v>
      </c>
      <c r="O448" s="18">
        <f>Price!J448/Price!J447-1</f>
        <v>0</v>
      </c>
      <c r="P448" s="18">
        <f>Price!K448/Price!K447-1</f>
        <v>2.9402756508422723E-2</v>
      </c>
      <c r="Q448" s="51"/>
      <c r="R448" s="51"/>
      <c r="S448" s="52">
        <f t="shared" si="38"/>
        <v>-3.9275673682253268E-3</v>
      </c>
      <c r="T448" s="53">
        <f t="shared" si="39"/>
        <v>-392.75673682253267</v>
      </c>
      <c r="U448" s="5">
        <f t="shared" si="36"/>
        <v>2.4994851600650392E-2</v>
      </c>
      <c r="V448" s="6">
        <f t="shared" si="37"/>
        <v>5.8146719883139346E-2</v>
      </c>
      <c r="W448" s="52"/>
      <c r="X448" s="52" t="str">
        <f t="shared" si="40"/>
        <v>0</v>
      </c>
      <c r="Y448" s="6"/>
      <c r="Z448" s="61">
        <f t="shared" si="41"/>
        <v>3.0191558915251781E-2</v>
      </c>
    </row>
    <row r="449" spans="6:26" ht="15.6" x14ac:dyDescent="0.3">
      <c r="F449" s="51">
        <v>448</v>
      </c>
      <c r="G449" s="18">
        <f>Price!B449/Price!B448-1</f>
        <v>9.3048713738368427E-3</v>
      </c>
      <c r="H449" s="18">
        <f>Price!C449/Price!C448-1</f>
        <v>2.0883401011021929E-2</v>
      </c>
      <c r="I449" s="18">
        <f>Price!D449/Price!D448-1</f>
        <v>1.5813404340836001E-2</v>
      </c>
      <c r="J449" s="18">
        <f>Price!E449/Price!E448-1</f>
        <v>1.8187999320074866E-2</v>
      </c>
      <c r="K449" s="18">
        <f>Price!F449/Price!F448-1</f>
        <v>2.0014108253961327E-2</v>
      </c>
      <c r="L449" s="18">
        <f>Price!G449/Price!G448-1</f>
        <v>1.6983695652172948E-3</v>
      </c>
      <c r="M449" s="18">
        <f>Price!H449/Price!H448-1</f>
        <v>3.0931949710636619E-2</v>
      </c>
      <c r="N449" s="18">
        <f>Price!I449/Price!I448-1</f>
        <v>2.933701256263177E-2</v>
      </c>
      <c r="O449" s="18">
        <f>Price!J449/Price!J448-1</f>
        <v>3.2180209171359664E-2</v>
      </c>
      <c r="P449" s="18">
        <f>Price!K449/Price!K448-1</f>
        <v>1.6364177328176188E-2</v>
      </c>
      <c r="Q449" s="51"/>
      <c r="R449" s="51"/>
      <c r="S449" s="52">
        <f t="shared" si="38"/>
        <v>1.9471550263775249E-2</v>
      </c>
      <c r="T449" s="53">
        <f t="shared" si="39"/>
        <v>1947.1550263775248</v>
      </c>
      <c r="U449" s="5">
        <f t="shared" si="36"/>
        <v>9.6401845173703215E-3</v>
      </c>
      <c r="V449" s="6">
        <f t="shared" si="37"/>
        <v>2.2426422757345875E-2</v>
      </c>
      <c r="W449" s="52"/>
      <c r="X449" s="52" t="str">
        <f t="shared" si="40"/>
        <v>0</v>
      </c>
      <c r="Y449" s="6"/>
      <c r="Z449" s="61">
        <f t="shared" si="41"/>
        <v>3.4987789282593204E-2</v>
      </c>
    </row>
    <row r="450" spans="6:26" ht="15.6" x14ac:dyDescent="0.3">
      <c r="F450" s="51">
        <v>449</v>
      </c>
      <c r="G450" s="18">
        <f>Price!B450/Price!B449-1</f>
        <v>1.8004338394793873E-2</v>
      </c>
      <c r="H450" s="18">
        <f>Price!C450/Price!C449-1</f>
        <v>1.5504505235814481E-2</v>
      </c>
      <c r="I450" s="18">
        <f>Price!D450/Price!D449-1</f>
        <v>2.979907264296866E-3</v>
      </c>
      <c r="J450" s="18">
        <f>Price!E450/Price!E449-1</f>
        <v>6.6777963272124374E-4</v>
      </c>
      <c r="K450" s="18">
        <f>Price!F450/Price!F449-1</f>
        <v>1.822895668839597E-2</v>
      </c>
      <c r="L450" s="18">
        <f>Price!G450/Price!G449-1</f>
        <v>1.0172939979653517E-3</v>
      </c>
      <c r="M450" s="18">
        <f>Price!H450/Price!H449-1</f>
        <v>1.5873015873015817E-2</v>
      </c>
      <c r="N450" s="18">
        <f>Price!I450/Price!I449-1</f>
        <v>2.1940035273368519E-2</v>
      </c>
      <c r="O450" s="18">
        <f>Price!J450/Price!J449-1</f>
        <v>1.3250194855806585E-2</v>
      </c>
      <c r="P450" s="18">
        <f>Price!K450/Price!K449-1</f>
        <v>1.053864168618257E-2</v>
      </c>
      <c r="Q450" s="51"/>
      <c r="R450" s="51"/>
      <c r="S450" s="52">
        <f t="shared" si="38"/>
        <v>1.1800466890236127E-2</v>
      </c>
      <c r="T450" s="53">
        <f t="shared" si="39"/>
        <v>1180.0466890236128</v>
      </c>
      <c r="U450" s="5">
        <f t="shared" si="36"/>
        <v>7.707425239063018E-3</v>
      </c>
      <c r="V450" s="6">
        <f t="shared" si="37"/>
        <v>1.7930152319222972E-2</v>
      </c>
      <c r="W450" s="52"/>
      <c r="X450" s="52" t="str">
        <f t="shared" si="40"/>
        <v>0</v>
      </c>
      <c r="Y450" s="6"/>
      <c r="Z450" s="61">
        <f t="shared" si="41"/>
        <v>3.5893564290961889E-2</v>
      </c>
    </row>
    <row r="451" spans="6:26" ht="15.6" x14ac:dyDescent="0.3">
      <c r="F451" s="51">
        <v>450</v>
      </c>
      <c r="G451" s="18">
        <f>Price!B451/Price!B450-1</f>
        <v>-2.3865331344555707E-2</v>
      </c>
      <c r="H451" s="18">
        <f>Price!C451/Price!C450-1</f>
        <v>-1.3988808952837717E-2</v>
      </c>
      <c r="I451" s="18">
        <f>Price!D451/Price!D450-1</f>
        <v>1.0848661176585672E-3</v>
      </c>
      <c r="J451" s="18">
        <f>Price!E451/Price!E450-1</f>
        <v>-1.9019019019019034E-2</v>
      </c>
      <c r="K451" s="18">
        <f>Price!F451/Price!F450-1</f>
        <v>-9.8802431685002245E-3</v>
      </c>
      <c r="L451" s="18">
        <f>Price!G451/Price!G450-1</f>
        <v>-2.2018970189701892E-2</v>
      </c>
      <c r="M451" s="18">
        <f>Price!H451/Price!H450-1</f>
        <v>-6.6692073170732113E-3</v>
      </c>
      <c r="N451" s="18">
        <f>Price!I451/Price!I450-1</f>
        <v>-8.2838602788899429E-3</v>
      </c>
      <c r="O451" s="18">
        <f>Price!J451/Price!J450-1</f>
        <v>-6.1538461538462874E-3</v>
      </c>
      <c r="P451" s="18">
        <f>Price!K451/Price!K450-1</f>
        <v>2.0278099652375481E-3</v>
      </c>
      <c r="Q451" s="51"/>
      <c r="R451" s="51"/>
      <c r="S451" s="52">
        <f t="shared" si="38"/>
        <v>-1.067666103415279E-2</v>
      </c>
      <c r="T451" s="53">
        <f t="shared" si="39"/>
        <v>-1067.6661034152789</v>
      </c>
      <c r="U451" s="5">
        <f t="shared" ref="U451:U457" si="42">_xlfn.STDEV.S(G451:P451)</f>
        <v>8.98001907349983E-3</v>
      </c>
      <c r="V451" s="6">
        <f t="shared" ref="V451:V514" si="43">U451*NORMSINV(V$1)</f>
        <v>2.0890648280482531E-2</v>
      </c>
      <c r="W451" s="52"/>
      <c r="X451" s="52" t="str">
        <f t="shared" si="40"/>
        <v>0</v>
      </c>
      <c r="Y451" s="6"/>
      <c r="Z451" s="61">
        <f t="shared" si="41"/>
        <v>4.3893569373103555E-2</v>
      </c>
    </row>
    <row r="452" spans="6:26" ht="15.6" x14ac:dyDescent="0.3">
      <c r="F452" s="51">
        <v>451</v>
      </c>
      <c r="G452" s="18">
        <f>Price!B452/Price!B451-1</f>
        <v>8.4042785418030341E-3</v>
      </c>
      <c r="H452" s="18">
        <f>Price!C452/Price!C451-1</f>
        <v>-5.9991892987434348E-3</v>
      </c>
      <c r="I452" s="18">
        <f>Price!D452/Price!D451-1</f>
        <v>-1.0713757942958479E-2</v>
      </c>
      <c r="J452" s="18">
        <f>Price!E452/Price!E451-1</f>
        <v>-8.4013605442176842E-2</v>
      </c>
      <c r="K452" s="18">
        <f>Price!F452/Price!F451-1</f>
        <v>-1.3700905600944946E-2</v>
      </c>
      <c r="L452" s="18">
        <f>Price!G452/Price!G451-1</f>
        <v>-1.3855213023900248E-2</v>
      </c>
      <c r="M452" s="18">
        <f>Price!H452/Price!H451-1</f>
        <v>7.2894686361022476E-3</v>
      </c>
      <c r="N452" s="18">
        <f>Price!I452/Price!I451-1</f>
        <v>-2.9374912989001634E-2</v>
      </c>
      <c r="O452" s="18">
        <f>Price!J452/Price!J451-1</f>
        <v>-3.0959752321979561E-3</v>
      </c>
      <c r="P452" s="18">
        <f>Price!K452/Price!K451-1</f>
        <v>2.3128071697022801E-3</v>
      </c>
      <c r="Q452" s="51"/>
      <c r="R452" s="51"/>
      <c r="S452" s="52">
        <f t="shared" ref="S452:S457" si="44">SUM(G452:P452)/10</f>
        <v>-1.4274700518231598E-2</v>
      </c>
      <c r="T452" s="53">
        <f t="shared" ref="T452:T457" si="45">S452*$B$6</f>
        <v>-1427.4700518231598</v>
      </c>
      <c r="U452" s="5">
        <f t="shared" si="42"/>
        <v>2.6982833385994037E-2</v>
      </c>
      <c r="V452" s="6">
        <f t="shared" si="43"/>
        <v>6.2771457083105442E-2</v>
      </c>
      <c r="W452" s="52"/>
      <c r="X452" s="52" t="str">
        <f t="shared" ref="X452:X457" si="46">IF(T452&lt;$B$8,"1", "0")</f>
        <v>0</v>
      </c>
      <c r="Y452" s="6"/>
      <c r="Z452" s="61">
        <f t="shared" ref="Z452:Z457" si="47">SMALL($S$3:$S$457,F451)</f>
        <v>4.6709068371916754E-2</v>
      </c>
    </row>
    <row r="453" spans="6:26" ht="15.6" x14ac:dyDescent="0.3">
      <c r="F453" s="51">
        <v>452</v>
      </c>
      <c r="G453" s="18">
        <f>Price!B453/Price!B452-1</f>
        <v>1.9482627990043966E-3</v>
      </c>
      <c r="H453" s="18">
        <f>Price!C453/Price!C452-1</f>
        <v>5.6275997063861549E-3</v>
      </c>
      <c r="I453" s="18">
        <f>Price!D453/Price!D452-1</f>
        <v>-4.9543157318195918E-3</v>
      </c>
      <c r="J453" s="18">
        <f>Price!E453/Price!E452-1</f>
        <v>1.2439658373560869E-2</v>
      </c>
      <c r="K453" s="18">
        <f>Price!F453/Price!F452-1</f>
        <v>1.9180748142741955E-3</v>
      </c>
      <c r="L453" s="18">
        <f>Price!G453/Price!G452-1</f>
        <v>-1.1591148577450028E-2</v>
      </c>
      <c r="M453" s="18">
        <f>Price!H453/Price!H452-1</f>
        <v>-7.0462768996382152E-3</v>
      </c>
      <c r="N453" s="18">
        <f>Price!I453/Price!I452-1</f>
        <v>-3.6359724612736732E-2</v>
      </c>
      <c r="O453" s="18">
        <f>Price!J453/Price!J452-1</f>
        <v>-3.8819875776398005E-3</v>
      </c>
      <c r="P453" s="18">
        <f>Price!K453/Price!K452-1</f>
        <v>7.2108451110470817E-3</v>
      </c>
      <c r="Q453" s="51"/>
      <c r="R453" s="51"/>
      <c r="S453" s="52">
        <f t="shared" si="44"/>
        <v>-3.468901259501167E-3</v>
      </c>
      <c r="T453" s="53">
        <f t="shared" si="45"/>
        <v>-346.89012595011673</v>
      </c>
      <c r="U453" s="5">
        <f t="shared" si="42"/>
        <v>1.3626781779094828E-2</v>
      </c>
      <c r="V453" s="6">
        <f t="shared" si="43"/>
        <v>3.1700634821815718E-2</v>
      </c>
      <c r="W453" s="52"/>
      <c r="X453" s="52" t="str">
        <f t="shared" si="46"/>
        <v>0</v>
      </c>
      <c r="Y453" s="6"/>
      <c r="Z453" s="61">
        <f t="shared" si="47"/>
        <v>4.7471947147143603E-2</v>
      </c>
    </row>
    <row r="454" spans="6:26" ht="15.6" x14ac:dyDescent="0.3">
      <c r="F454" s="51">
        <v>453</v>
      </c>
      <c r="G454" s="18">
        <f>Price!B454/Price!B453-1</f>
        <v>1.9012639083936467E-2</v>
      </c>
      <c r="H454" s="18">
        <f>Price!C454/Price!C453-1</f>
        <v>-7.8669910786699493E-3</v>
      </c>
      <c r="I454" s="18">
        <f>Price!D454/Price!D453-1</f>
        <v>7.0556445156124692E-3</v>
      </c>
      <c r="J454" s="18">
        <f>Price!E454/Price!E453-1</f>
        <v>8.1789840454795648E-2</v>
      </c>
      <c r="K454" s="18">
        <f>Price!F454/Price!F453-1</f>
        <v>1.755336203381197E-2</v>
      </c>
      <c r="L454" s="18">
        <f>Price!G454/Price!G453-1</f>
        <v>1.3859275053305087E-2</v>
      </c>
      <c r="M454" s="18">
        <f>Price!H454/Price!H453-1</f>
        <v>7.4798619102416364E-3</v>
      </c>
      <c r="N454" s="18">
        <f>Price!I454/Price!I453-1</f>
        <v>-1.4140061025526562E-2</v>
      </c>
      <c r="O454" s="18">
        <f>Price!J454/Price!J453-1</f>
        <v>-5.4559625876852147E-3</v>
      </c>
      <c r="P454" s="18">
        <f>Price!K454/Price!K453-1</f>
        <v>-8.8774341351659514E-3</v>
      </c>
      <c r="Q454" s="51"/>
      <c r="R454" s="51"/>
      <c r="S454" s="52">
        <f t="shared" si="44"/>
        <v>1.1041017422465559E-2</v>
      </c>
      <c r="T454" s="53">
        <f t="shared" si="45"/>
        <v>1104.1017422465559</v>
      </c>
      <c r="U454" s="5">
        <f t="shared" si="42"/>
        <v>2.7504253218093792E-2</v>
      </c>
      <c r="V454" s="6">
        <f t="shared" si="43"/>
        <v>6.3984461000993448E-2</v>
      </c>
      <c r="W454" s="52"/>
      <c r="X454" s="52" t="str">
        <f t="shared" si="46"/>
        <v>0</v>
      </c>
      <c r="Y454" s="6"/>
      <c r="Z454" s="61">
        <f t="shared" si="47"/>
        <v>4.9682859663517397E-2</v>
      </c>
    </row>
    <row r="455" spans="6:26" ht="15.6" x14ac:dyDescent="0.3">
      <c r="F455" s="51">
        <v>454</v>
      </c>
      <c r="G455" s="18">
        <f>Price!B455/Price!B454-1</f>
        <v>-1.5583589526131592E-2</v>
      </c>
      <c r="H455" s="18">
        <f>Price!C455/Price!C454-1</f>
        <v>-7.520640889397523E-3</v>
      </c>
      <c r="I455" s="18">
        <f>Price!D455/Price!D454-1</f>
        <v>-6.3850931677018608E-3</v>
      </c>
      <c r="J455" s="18">
        <f>Price!E455/Price!E454-1</f>
        <v>-8.9845736565519196E-3</v>
      </c>
      <c r="K455" s="18">
        <f>Price!F455/Price!F454-1</f>
        <v>8.969432955630019E-3</v>
      </c>
      <c r="L455" s="18">
        <f>Price!G455/Price!G454-1</f>
        <v>-1.4020329477742677E-2</v>
      </c>
      <c r="M455" s="18">
        <f>Price!H455/Price!H454-1</f>
        <v>-5.3302874547876966E-3</v>
      </c>
      <c r="N455" s="18">
        <f>Price!I455/Price!I454-1</f>
        <v>-1.2380161546010515E-2</v>
      </c>
      <c r="O455" s="18">
        <f>Price!J455/Price!J454-1</f>
        <v>1.0188087774294807E-2</v>
      </c>
      <c r="P455" s="18">
        <f>Price!K455/Price!K454-1</f>
        <v>-2.3114706732159096E-3</v>
      </c>
      <c r="Q455" s="51"/>
      <c r="R455" s="51"/>
      <c r="S455" s="52">
        <f t="shared" si="44"/>
        <v>-5.3358625661614869E-3</v>
      </c>
      <c r="T455" s="53">
        <f t="shared" si="45"/>
        <v>-533.58625661614872</v>
      </c>
      <c r="U455" s="5">
        <f t="shared" si="42"/>
        <v>8.8445007826125147E-3</v>
      </c>
      <c r="V455" s="6">
        <f t="shared" si="43"/>
        <v>2.0575385592583175E-2</v>
      </c>
      <c r="W455" s="52"/>
      <c r="X455" s="52" t="str">
        <f t="shared" si="46"/>
        <v>0</v>
      </c>
      <c r="Y455" s="6"/>
      <c r="Z455" s="61">
        <f t="shared" si="47"/>
        <v>6.2084703292432972E-2</v>
      </c>
    </row>
    <row r="456" spans="6:26" ht="15.6" x14ac:dyDescent="0.3">
      <c r="F456" s="51">
        <v>455</v>
      </c>
      <c r="G456" s="18">
        <f>Price!B456/Price!B455-1</f>
        <v>1.2276545337066569E-2</v>
      </c>
      <c r="H456" s="18">
        <f>Price!C456/Price!C455-1</f>
        <v>3.129890453834161E-3</v>
      </c>
      <c r="I456" s="18">
        <f>Price!D456/Price!D455-1</f>
        <v>8.1264221238717127E-3</v>
      </c>
      <c r="J456" s="18">
        <f>Price!E456/Price!E455-1</f>
        <v>1.8816284639069369E-3</v>
      </c>
      <c r="K456" s="18">
        <f>Price!F456/Price!F455-1</f>
        <v>1.403796009944891E-3</v>
      </c>
      <c r="L456" s="18">
        <f>Price!G456/Price!G455-1</f>
        <v>1.2797724848915726E-2</v>
      </c>
      <c r="M456" s="18">
        <f>Price!H456/Price!H455-1</f>
        <v>1.1866028708134024E-2</v>
      </c>
      <c r="N456" s="18">
        <f>Price!I456/Price!I455-1</f>
        <v>-3.7453183520598232E-3</v>
      </c>
      <c r="O456" s="18">
        <f>Price!J456/Price!J455-1</f>
        <v>5.430566330488773E-3</v>
      </c>
      <c r="P456" s="18">
        <f>Price!K456/Price!K455-1</f>
        <v>6.6608746017955411E-3</v>
      </c>
      <c r="Q456" s="51"/>
      <c r="R456" s="51"/>
      <c r="S456" s="52">
        <f t="shared" si="44"/>
        <v>5.982815852589851E-3</v>
      </c>
      <c r="T456" s="53">
        <f t="shared" si="45"/>
        <v>598.28158525898505</v>
      </c>
      <c r="U456" s="5">
        <f t="shared" si="42"/>
        <v>5.442517178607071E-3</v>
      </c>
      <c r="V456" s="6">
        <f t="shared" si="43"/>
        <v>1.2661188267883315E-2</v>
      </c>
      <c r="W456" s="52"/>
      <c r="X456" s="52" t="str">
        <f t="shared" si="46"/>
        <v>0</v>
      </c>
      <c r="Y456" s="6"/>
      <c r="Z456" s="61">
        <f t="shared" si="47"/>
        <v>8.35683534161826E-2</v>
      </c>
    </row>
    <row r="457" spans="6:26" ht="15.6" x14ac:dyDescent="0.3">
      <c r="F457" s="51">
        <v>456</v>
      </c>
      <c r="G457" s="18">
        <f>Price!B457/Price!B456-1</f>
        <v>2.3829787234042499E-2</v>
      </c>
      <c r="H457" s="18">
        <f>Price!C457/Price!C456-1</f>
        <v>1.3712127432465637E-2</v>
      </c>
      <c r="I457" s="18">
        <f>Price!D457/Price!D456-1</f>
        <v>-2.5150057046480545E-2</v>
      </c>
      <c r="J457" s="18">
        <f>Price!E457/Price!E456-1</f>
        <v>-2.8512890558306414E-2</v>
      </c>
      <c r="K457" s="18">
        <f>Price!F457/Price!F456-1</f>
        <v>1.1980634788953726E-2</v>
      </c>
      <c r="L457" s="18">
        <f>Price!G457/Price!G456-1</f>
        <v>9.1260091260092491E-3</v>
      </c>
      <c r="M457" s="18">
        <f>Price!H457/Price!H456-1</f>
        <v>1.4564024966899902E-2</v>
      </c>
      <c r="N457" s="18">
        <f>Price!I457/Price!I456-1</f>
        <v>6.1377934632500519E-4</v>
      </c>
      <c r="O457" s="18">
        <f>Price!J457/Price!J456-1</f>
        <v>1.0030864197530853E-2</v>
      </c>
      <c r="P457" s="18">
        <f>Price!K457/Price!K456-1</f>
        <v>1.1507479861910141E-2</v>
      </c>
      <c r="Q457" s="51"/>
      <c r="R457" s="51"/>
      <c r="S457" s="52">
        <f t="shared" si="44"/>
        <v>4.1701759349350052E-3</v>
      </c>
      <c r="T457" s="53">
        <f t="shared" si="45"/>
        <v>417.0175934935005</v>
      </c>
      <c r="U457" s="5">
        <f t="shared" si="42"/>
        <v>1.7319979961017116E-2</v>
      </c>
      <c r="V457" s="6">
        <f t="shared" si="43"/>
        <v>4.0292298560742131E-2</v>
      </c>
      <c r="W457" s="52"/>
      <c r="X457" s="52" t="str">
        <f t="shared" si="46"/>
        <v>0</v>
      </c>
      <c r="Y457" s="6"/>
      <c r="Z457" s="61">
        <f t="shared" si="47"/>
        <v>0.11705985341932582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VaR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KAUSHIKI choubey</dc:creator>
  <cp:lastModifiedBy>KAUSHIKI choubey</cp:lastModifiedBy>
  <dcterms:created xsi:type="dcterms:W3CDTF">2024-10-25T20:07:38Z</dcterms:created>
  <dcterms:modified xsi:type="dcterms:W3CDTF">2025-06-01T04:18:20Z</dcterms:modified>
</cp:coreProperties>
</file>