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User\Desktop\resume\DATA ANALYST\Data Science\IVY\excel\Excel Projects\Global Youtube Statistics 2023\archive\"/>
    </mc:Choice>
  </mc:AlternateContent>
  <xr:revisionPtr revIDLastSave="0" documentId="13_ncr:1_{DFE97D6D-F8ED-4C66-B652-9E96FB09F2B4}" xr6:coauthVersionLast="47" xr6:coauthVersionMax="47" xr10:uidLastSave="{00000000-0000-0000-0000-000000000000}"/>
  <bookViews>
    <workbookView xWindow="-120" yWindow="-120" windowWidth="20730" windowHeight="11160" firstSheet="2" activeTab="7" xr2:uid="{7378461D-0C9A-403F-A641-DC42500EC728}"/>
  </bookViews>
  <sheets>
    <sheet name="Transformed Data" sheetId="2" r:id="rId1"/>
    <sheet name="Approach" sheetId="1" r:id="rId2"/>
    <sheet name="Questions" sheetId="3" r:id="rId3"/>
    <sheet name="Sheet2" sheetId="26" r:id="rId4"/>
    <sheet name="Analysis" sheetId="4" r:id="rId5"/>
    <sheet name="CorrelationAnalysis " sheetId="24" r:id="rId6"/>
    <sheet name="Dashboard" sheetId="5" r:id="rId7"/>
    <sheet name="Insights" sheetId="25" r:id="rId8"/>
    <sheet name="GPT cache" sheetId="23" state="veryHidden" r:id="rId9"/>
  </sheets>
  <definedNames>
    <definedName name="_xlchart.v1.0" hidden="1">Analysis!$D$44:$D$53</definedName>
    <definedName name="_xlchart.v1.1" hidden="1">Analysis!$E$44:$E$53</definedName>
    <definedName name="_xlchart.v1.10" hidden="1">Analysis!$D$30:$D$39</definedName>
    <definedName name="_xlchart.v1.11" hidden="1">Analysis!$E$30:$E$39</definedName>
    <definedName name="_xlchart.v1.2" hidden="1">Analysis!$D$17:$D$26</definedName>
    <definedName name="_xlchart.v1.3" hidden="1">Analysis!$E$17:$E$26</definedName>
    <definedName name="_xlchart.v1.4" hidden="1">Analysis!$D$30:$D$39</definedName>
    <definedName name="_xlchart.v1.5" hidden="1">Analysis!$E$30:$E$39</definedName>
    <definedName name="_xlchart.v1.6" hidden="1">Analysis!$D$44:$D$53</definedName>
    <definedName name="_xlchart.v1.7" hidden="1">Analysis!$E$44:$E$53</definedName>
    <definedName name="_xlchart.v1.8" hidden="1">Analysis!$D$17:$D$26</definedName>
    <definedName name="_xlchart.v1.9" hidden="1">Analysis!$E$17:$E$26</definedName>
    <definedName name="ExternalData_1" localSheetId="0" hidden="1">'Transformed Data'!$B$3:$AE$882</definedName>
    <definedName name="Slicer_category">#N/A</definedName>
    <definedName name="Slicer_Country">#N/A</definedName>
    <definedName name="Slicer_created_year">#N/A</definedName>
  </definedNames>
  <calcPr calcId="191029"/>
  <pivotCaches>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9" i="4" l="1"/>
  <c r="BZ10" i="4"/>
  <c r="BZ11" i="4"/>
  <c r="BZ12" i="4"/>
  <c r="BZ13" i="4"/>
  <c r="BZ14" i="4"/>
  <c r="BZ15" i="4"/>
  <c r="BZ16" i="4"/>
  <c r="BZ17" i="4"/>
  <c r="BZ18" i="4"/>
  <c r="BZ19" i="4"/>
  <c r="BZ20" i="4"/>
  <c r="BZ21" i="4"/>
  <c r="BZ22" i="4"/>
  <c r="BZ23" i="4"/>
  <c r="BZ8" i="4"/>
  <c r="BV9" i="4"/>
  <c r="BV10" i="4"/>
  <c r="BV11" i="4"/>
  <c r="BV12" i="4"/>
  <c r="BV13" i="4"/>
  <c r="BV14" i="4"/>
  <c r="BV15" i="4"/>
  <c r="BV16" i="4"/>
  <c r="BV17" i="4"/>
  <c r="BV18" i="4"/>
  <c r="BV19" i="4"/>
  <c r="BV20" i="4"/>
  <c r="BV21" i="4"/>
  <c r="BV22" i="4"/>
  <c r="BV23" i="4"/>
  <c r="BV24" i="4"/>
  <c r="BV25" i="4"/>
  <c r="BV26" i="4"/>
  <c r="BV27" i="4"/>
  <c r="BV28" i="4"/>
  <c r="BV29" i="4"/>
  <c r="BV30" i="4"/>
  <c r="BV31" i="4"/>
  <c r="BV32" i="4"/>
  <c r="BV33" i="4"/>
  <c r="BV34" i="4"/>
  <c r="BV35" i="4"/>
  <c r="BV36" i="4"/>
  <c r="BV37" i="4"/>
  <c r="BV38" i="4"/>
  <c r="BV39" i="4"/>
  <c r="BV40" i="4"/>
  <c r="BV41" i="4"/>
  <c r="BV42" i="4"/>
  <c r="BV43" i="4"/>
  <c r="BV44" i="4"/>
  <c r="BV45" i="4"/>
  <c r="BV46" i="4"/>
  <c r="BV47" i="4"/>
  <c r="BV48" i="4"/>
  <c r="BV49" i="4"/>
  <c r="BV50" i="4"/>
  <c r="BV51" i="4"/>
  <c r="BV52" i="4"/>
  <c r="BV53" i="4"/>
  <c r="BV54" i="4"/>
  <c r="BV55" i="4"/>
  <c r="BV56" i="4"/>
  <c r="BV57" i="4"/>
  <c r="BV58" i="4"/>
  <c r="BV59" i="4"/>
  <c r="BV60" i="4"/>
  <c r="BV61" i="4"/>
  <c r="BV62" i="4"/>
  <c r="BV63" i="4"/>
  <c r="BV64" i="4"/>
  <c r="BV65" i="4"/>
  <c r="BV66" i="4"/>
  <c r="BV67" i="4"/>
  <c r="BV68" i="4"/>
  <c r="BV69" i="4"/>
  <c r="BV70" i="4"/>
  <c r="BV71" i="4"/>
  <c r="BV72" i="4"/>
  <c r="BV73" i="4"/>
  <c r="BV74" i="4"/>
  <c r="BV75" i="4"/>
  <c r="BV76" i="4"/>
  <c r="BV77" i="4"/>
  <c r="BV78" i="4"/>
  <c r="BV79" i="4"/>
  <c r="BV80" i="4"/>
  <c r="BV81" i="4"/>
  <c r="BV82" i="4"/>
  <c r="BV83" i="4"/>
  <c r="BV84" i="4"/>
  <c r="BV85" i="4"/>
  <c r="BV86" i="4"/>
  <c r="BV87" i="4"/>
  <c r="BV88" i="4"/>
  <c r="BV89" i="4"/>
  <c r="BV90" i="4"/>
  <c r="BV91" i="4"/>
  <c r="BV92" i="4"/>
  <c r="BV93" i="4"/>
  <c r="BV94" i="4"/>
  <c r="BV95" i="4"/>
  <c r="BV96" i="4"/>
  <c r="BV97" i="4"/>
  <c r="BV98" i="4"/>
  <c r="BV99" i="4"/>
  <c r="BV100" i="4"/>
  <c r="BV101" i="4"/>
  <c r="BV102" i="4"/>
  <c r="BV103" i="4"/>
  <c r="BV104" i="4"/>
  <c r="BV105" i="4"/>
  <c r="BV106" i="4"/>
  <c r="BV107" i="4"/>
  <c r="BV108" i="4"/>
  <c r="BV109" i="4"/>
  <c r="BV110" i="4"/>
  <c r="BV111" i="4"/>
  <c r="BV112" i="4"/>
  <c r="BV113" i="4"/>
  <c r="BV114" i="4"/>
  <c r="BV115" i="4"/>
  <c r="BV116" i="4"/>
  <c r="BV117" i="4"/>
  <c r="BV118" i="4"/>
  <c r="BV119" i="4"/>
  <c r="BV120" i="4"/>
  <c r="BV121" i="4"/>
  <c r="BV122" i="4"/>
  <c r="BV123" i="4"/>
  <c r="BV124" i="4"/>
  <c r="BV125" i="4"/>
  <c r="BV126" i="4"/>
  <c r="BV127" i="4"/>
  <c r="BV128" i="4"/>
  <c r="BV129" i="4"/>
  <c r="BV130" i="4"/>
  <c r="BV131" i="4"/>
  <c r="BV132" i="4"/>
  <c r="BV133" i="4"/>
  <c r="BV134" i="4"/>
  <c r="BV135" i="4"/>
  <c r="BV136" i="4"/>
  <c r="BV137" i="4"/>
  <c r="BV138" i="4"/>
  <c r="BV139" i="4"/>
  <c r="BV140" i="4"/>
  <c r="BV141" i="4"/>
  <c r="BV142" i="4"/>
  <c r="BV143" i="4"/>
  <c r="BV144" i="4"/>
  <c r="BV145" i="4"/>
  <c r="BV146" i="4"/>
  <c r="BV147" i="4"/>
  <c r="BV148" i="4"/>
  <c r="BV149" i="4"/>
  <c r="BV150" i="4"/>
  <c r="BV151" i="4"/>
  <c r="BV152" i="4"/>
  <c r="BV153" i="4"/>
  <c r="BV154" i="4"/>
  <c r="BV155" i="4"/>
  <c r="BV156" i="4"/>
  <c r="BV157" i="4"/>
  <c r="BV158" i="4"/>
  <c r="BV159" i="4"/>
  <c r="BV160" i="4"/>
  <c r="BV161" i="4"/>
  <c r="BV162" i="4"/>
  <c r="BV163" i="4"/>
  <c r="BV164" i="4"/>
  <c r="BV165" i="4"/>
  <c r="BV166" i="4"/>
  <c r="BV167" i="4"/>
  <c r="BV168" i="4"/>
  <c r="BV169" i="4"/>
  <c r="BV170" i="4"/>
  <c r="BV171" i="4"/>
  <c r="BV172" i="4"/>
  <c r="BV173" i="4"/>
  <c r="BV174" i="4"/>
  <c r="BV175" i="4"/>
  <c r="BV176" i="4"/>
  <c r="BV177" i="4"/>
  <c r="BV178" i="4"/>
  <c r="BV179" i="4"/>
  <c r="BV180" i="4"/>
  <c r="BV181" i="4"/>
  <c r="BV182" i="4"/>
  <c r="BV183" i="4"/>
  <c r="BV184" i="4"/>
  <c r="BV185" i="4"/>
  <c r="BV186" i="4"/>
  <c r="BV187" i="4"/>
  <c r="BV188" i="4"/>
  <c r="BV189" i="4"/>
  <c r="BV190" i="4"/>
  <c r="BV191" i="4"/>
  <c r="BV192" i="4"/>
  <c r="BV193" i="4"/>
  <c r="BV194" i="4"/>
  <c r="BV195" i="4"/>
  <c r="BV196" i="4"/>
  <c r="BV197" i="4"/>
  <c r="BV198" i="4"/>
  <c r="BV199" i="4"/>
  <c r="BV200" i="4"/>
  <c r="BV201" i="4"/>
  <c r="BV202" i="4"/>
  <c r="BV203" i="4"/>
  <c r="BV204" i="4"/>
  <c r="BV205" i="4"/>
  <c r="BV206" i="4"/>
  <c r="BV207" i="4"/>
  <c r="BV208" i="4"/>
  <c r="BV209" i="4"/>
  <c r="BV210" i="4"/>
  <c r="BV211" i="4"/>
  <c r="BV212" i="4"/>
  <c r="BV213" i="4"/>
  <c r="BV214" i="4"/>
  <c r="BV215" i="4"/>
  <c r="BV216" i="4"/>
  <c r="BV217" i="4"/>
  <c r="BV218" i="4"/>
  <c r="BV219" i="4"/>
  <c r="BV220" i="4"/>
  <c r="BV221" i="4"/>
  <c r="BV222" i="4"/>
  <c r="BV223" i="4"/>
  <c r="BV224" i="4"/>
  <c r="BV225" i="4"/>
  <c r="BV226" i="4"/>
  <c r="BV227" i="4"/>
  <c r="BV228" i="4"/>
  <c r="BV229" i="4"/>
  <c r="BV230" i="4"/>
  <c r="BV231" i="4"/>
  <c r="BV232" i="4"/>
  <c r="BV233" i="4"/>
  <c r="BV234" i="4"/>
  <c r="BV235" i="4"/>
  <c r="BV236" i="4"/>
  <c r="BV237" i="4"/>
  <c r="BV238" i="4"/>
  <c r="BV239" i="4"/>
  <c r="BV240" i="4"/>
  <c r="BV241" i="4"/>
  <c r="BV242" i="4"/>
  <c r="BV243" i="4"/>
  <c r="BV244" i="4"/>
  <c r="BV245" i="4"/>
  <c r="BV246" i="4"/>
  <c r="BV247" i="4"/>
  <c r="BV248" i="4"/>
  <c r="BV249" i="4"/>
  <c r="BV250" i="4"/>
  <c r="BV251" i="4"/>
  <c r="BV252" i="4"/>
  <c r="BV253" i="4"/>
  <c r="BV254" i="4"/>
  <c r="BV255" i="4"/>
  <c r="BV256" i="4"/>
  <c r="BV257" i="4"/>
  <c r="BV258" i="4"/>
  <c r="BV259" i="4"/>
  <c r="BV260" i="4"/>
  <c r="BV261" i="4"/>
  <c r="BV262" i="4"/>
  <c r="BV263" i="4"/>
  <c r="BV264" i="4"/>
  <c r="BV265" i="4"/>
  <c r="BV266" i="4"/>
  <c r="BV267" i="4"/>
  <c r="BV268" i="4"/>
  <c r="BV269" i="4"/>
  <c r="BV270" i="4"/>
  <c r="BV271" i="4"/>
  <c r="BV272" i="4"/>
  <c r="BV273" i="4"/>
  <c r="BV274" i="4"/>
  <c r="BV275" i="4"/>
  <c r="BV276" i="4"/>
  <c r="BV277" i="4"/>
  <c r="BV278" i="4"/>
  <c r="BV279" i="4"/>
  <c r="BV280" i="4"/>
  <c r="BV281" i="4"/>
  <c r="BV282" i="4"/>
  <c r="BV283" i="4"/>
  <c r="BV284" i="4"/>
  <c r="BV285" i="4"/>
  <c r="BV286" i="4"/>
  <c r="BV287" i="4"/>
  <c r="BV288" i="4"/>
  <c r="BV289" i="4"/>
  <c r="BV290" i="4"/>
  <c r="BV291" i="4"/>
  <c r="BV292" i="4"/>
  <c r="BV293" i="4"/>
  <c r="BV294" i="4"/>
  <c r="BV295" i="4"/>
  <c r="BV296" i="4"/>
  <c r="BV297" i="4"/>
  <c r="BV298" i="4"/>
  <c r="BV299" i="4"/>
  <c r="BV300" i="4"/>
  <c r="BV301" i="4"/>
  <c r="BV302" i="4"/>
  <c r="BV303" i="4"/>
  <c r="BV304" i="4"/>
  <c r="BV305" i="4"/>
  <c r="BV306" i="4"/>
  <c r="BV307" i="4"/>
  <c r="BV308" i="4"/>
  <c r="BV309" i="4"/>
  <c r="BV310" i="4"/>
  <c r="BV311" i="4"/>
  <c r="BV312" i="4"/>
  <c r="BV313" i="4"/>
  <c r="BV314" i="4"/>
  <c r="BV315" i="4"/>
  <c r="BV316" i="4"/>
  <c r="BV317" i="4"/>
  <c r="BV318" i="4"/>
  <c r="BV319" i="4"/>
  <c r="BV320" i="4"/>
  <c r="BV321" i="4"/>
  <c r="BV322" i="4"/>
  <c r="BV323" i="4"/>
  <c r="BV324" i="4"/>
  <c r="BV325" i="4"/>
  <c r="BV326" i="4"/>
  <c r="BV327" i="4"/>
  <c r="BV328" i="4"/>
  <c r="BV329" i="4"/>
  <c r="BV330" i="4"/>
  <c r="BV331" i="4"/>
  <c r="BV332" i="4"/>
  <c r="BV333" i="4"/>
  <c r="BV334" i="4"/>
  <c r="BV335" i="4"/>
  <c r="BV336" i="4"/>
  <c r="BV337" i="4"/>
  <c r="BV338" i="4"/>
  <c r="BV339" i="4"/>
  <c r="BV340" i="4"/>
  <c r="BV341" i="4"/>
  <c r="BV342" i="4"/>
  <c r="BV343" i="4"/>
  <c r="BV344" i="4"/>
  <c r="BV345" i="4"/>
  <c r="BV346" i="4"/>
  <c r="BV347" i="4"/>
  <c r="BV348" i="4"/>
  <c r="BV349" i="4"/>
  <c r="BV350" i="4"/>
  <c r="BV351" i="4"/>
  <c r="BV352" i="4"/>
  <c r="BV353" i="4"/>
  <c r="BV354" i="4"/>
  <c r="BV355" i="4"/>
  <c r="BV356" i="4"/>
  <c r="BV357" i="4"/>
  <c r="BV358" i="4"/>
  <c r="BV359" i="4"/>
  <c r="BV360" i="4"/>
  <c r="BV361" i="4"/>
  <c r="BV362" i="4"/>
  <c r="BV363" i="4"/>
  <c r="BV364" i="4"/>
  <c r="BV365" i="4"/>
  <c r="BV366" i="4"/>
  <c r="BV367" i="4"/>
  <c r="BV368" i="4"/>
  <c r="BV369" i="4"/>
  <c r="BV370" i="4"/>
  <c r="BV371" i="4"/>
  <c r="BV372" i="4"/>
  <c r="BV373" i="4"/>
  <c r="BV374" i="4"/>
  <c r="BV375" i="4"/>
  <c r="BV376" i="4"/>
  <c r="BV377" i="4"/>
  <c r="BV378" i="4"/>
  <c r="BV379" i="4"/>
  <c r="BV380" i="4"/>
  <c r="BV381" i="4"/>
  <c r="BV382" i="4"/>
  <c r="BV383" i="4"/>
  <c r="BV384" i="4"/>
  <c r="BV385" i="4"/>
  <c r="BV386" i="4"/>
  <c r="BV387" i="4"/>
  <c r="BV388" i="4"/>
  <c r="BV389" i="4"/>
  <c r="BV390" i="4"/>
  <c r="BV391" i="4"/>
  <c r="BV392" i="4"/>
  <c r="BV393" i="4"/>
  <c r="BV394" i="4"/>
  <c r="BV395" i="4"/>
  <c r="BV396" i="4"/>
  <c r="BV397" i="4"/>
  <c r="BV398" i="4"/>
  <c r="BV399" i="4"/>
  <c r="BV400" i="4"/>
  <c r="BV401" i="4"/>
  <c r="BV402" i="4"/>
  <c r="BV403" i="4"/>
  <c r="BV404" i="4"/>
  <c r="BV405" i="4"/>
  <c r="BV406" i="4"/>
  <c r="BV407" i="4"/>
  <c r="BV408" i="4"/>
  <c r="BV409" i="4"/>
  <c r="BV410" i="4"/>
  <c r="BV411" i="4"/>
  <c r="BV412" i="4"/>
  <c r="BV413" i="4"/>
  <c r="BV414" i="4"/>
  <c r="BV415" i="4"/>
  <c r="BV416" i="4"/>
  <c r="BV417" i="4"/>
  <c r="BV418" i="4"/>
  <c r="BV419" i="4"/>
  <c r="BV420" i="4"/>
  <c r="BV421" i="4"/>
  <c r="BV422" i="4"/>
  <c r="BV423" i="4"/>
  <c r="BV424" i="4"/>
  <c r="BV425" i="4"/>
  <c r="BV426" i="4"/>
  <c r="BV427" i="4"/>
  <c r="BV428" i="4"/>
  <c r="BV429" i="4"/>
  <c r="BV430" i="4"/>
  <c r="BV431" i="4"/>
  <c r="BV432" i="4"/>
  <c r="BV433" i="4"/>
  <c r="BV434" i="4"/>
  <c r="BV435" i="4"/>
  <c r="BV436" i="4"/>
  <c r="BV437" i="4"/>
  <c r="BV438" i="4"/>
  <c r="BV439" i="4"/>
  <c r="BV440" i="4"/>
  <c r="BV441" i="4"/>
  <c r="BV442" i="4"/>
  <c r="BV443" i="4"/>
  <c r="BV444" i="4"/>
  <c r="BV445" i="4"/>
  <c r="BV446" i="4"/>
  <c r="BV447" i="4"/>
  <c r="BV448" i="4"/>
  <c r="BV449" i="4"/>
  <c r="BV450" i="4"/>
  <c r="BV451" i="4"/>
  <c r="BV452" i="4"/>
  <c r="BV453" i="4"/>
  <c r="BV454" i="4"/>
  <c r="BV455" i="4"/>
  <c r="BV456" i="4"/>
  <c r="BV457" i="4"/>
  <c r="BV458" i="4"/>
  <c r="BV459" i="4"/>
  <c r="BV460" i="4"/>
  <c r="BV461" i="4"/>
  <c r="BV462" i="4"/>
  <c r="BV463" i="4"/>
  <c r="BV464" i="4"/>
  <c r="BV465" i="4"/>
  <c r="BV466" i="4"/>
  <c r="BV467" i="4"/>
  <c r="BV468" i="4"/>
  <c r="BV469" i="4"/>
  <c r="BV470" i="4"/>
  <c r="BV471" i="4"/>
  <c r="BV472" i="4"/>
  <c r="BV473" i="4"/>
  <c r="BV474" i="4"/>
  <c r="BV475" i="4"/>
  <c r="BV476" i="4"/>
  <c r="BV477" i="4"/>
  <c r="BV478" i="4"/>
  <c r="BV479" i="4"/>
  <c r="BV480" i="4"/>
  <c r="BV481" i="4"/>
  <c r="BV482" i="4"/>
  <c r="BV483" i="4"/>
  <c r="BV484" i="4"/>
  <c r="BV485" i="4"/>
  <c r="BV486" i="4"/>
  <c r="BV487" i="4"/>
  <c r="BV488" i="4"/>
  <c r="BV489" i="4"/>
  <c r="BV490" i="4"/>
  <c r="BV491" i="4"/>
  <c r="BV492" i="4"/>
  <c r="BV493" i="4"/>
  <c r="BV494" i="4"/>
  <c r="BV495" i="4"/>
  <c r="BV496" i="4"/>
  <c r="BV497" i="4"/>
  <c r="BV498" i="4"/>
  <c r="BV499" i="4"/>
  <c r="BV500" i="4"/>
  <c r="BV501" i="4"/>
  <c r="BV502" i="4"/>
  <c r="BV503" i="4"/>
  <c r="BV504" i="4"/>
  <c r="BV505" i="4"/>
  <c r="BV506" i="4"/>
  <c r="BV507" i="4"/>
  <c r="BV508" i="4"/>
  <c r="BV509" i="4"/>
  <c r="BV510" i="4"/>
  <c r="BV511" i="4"/>
  <c r="BV512" i="4"/>
  <c r="BV513" i="4"/>
  <c r="BV514" i="4"/>
  <c r="BV515" i="4"/>
  <c r="BV516" i="4"/>
  <c r="BV517" i="4"/>
  <c r="BV518" i="4"/>
  <c r="BV519" i="4"/>
  <c r="BV520" i="4"/>
  <c r="BV521" i="4"/>
  <c r="BV522" i="4"/>
  <c r="BV523" i="4"/>
  <c r="BV524" i="4"/>
  <c r="BV525" i="4"/>
  <c r="BV526" i="4"/>
  <c r="BV527" i="4"/>
  <c r="BV528" i="4"/>
  <c r="BV529" i="4"/>
  <c r="BV530" i="4"/>
  <c r="BV531" i="4"/>
  <c r="BV532" i="4"/>
  <c r="BV533" i="4"/>
  <c r="BV534" i="4"/>
  <c r="BV535" i="4"/>
  <c r="BV536" i="4"/>
  <c r="BV537" i="4"/>
  <c r="BV538" i="4"/>
  <c r="BV539" i="4"/>
  <c r="BV540" i="4"/>
  <c r="BV541" i="4"/>
  <c r="BV542" i="4"/>
  <c r="BV543" i="4"/>
  <c r="BV544" i="4"/>
  <c r="BV545" i="4"/>
  <c r="BV546" i="4"/>
  <c r="BV547" i="4"/>
  <c r="BV548" i="4"/>
  <c r="BV549" i="4"/>
  <c r="BV550" i="4"/>
  <c r="BV551" i="4"/>
  <c r="BV552" i="4"/>
  <c r="BV553" i="4"/>
  <c r="BV554" i="4"/>
  <c r="BV555" i="4"/>
  <c r="BV556" i="4"/>
  <c r="BV557" i="4"/>
  <c r="BV558" i="4"/>
  <c r="BV559" i="4"/>
  <c r="BV560" i="4"/>
  <c r="BV561" i="4"/>
  <c r="BV562" i="4"/>
  <c r="BV563" i="4"/>
  <c r="BV564" i="4"/>
  <c r="BV565" i="4"/>
  <c r="BV566" i="4"/>
  <c r="BV567" i="4"/>
  <c r="BV568" i="4"/>
  <c r="BV569" i="4"/>
  <c r="BV570" i="4"/>
  <c r="BV571" i="4"/>
  <c r="BV572" i="4"/>
  <c r="BV573" i="4"/>
  <c r="BV574" i="4"/>
  <c r="BV575" i="4"/>
  <c r="BV576" i="4"/>
  <c r="BV577" i="4"/>
  <c r="BV578" i="4"/>
  <c r="BV579" i="4"/>
  <c r="BV580" i="4"/>
  <c r="BV581" i="4"/>
  <c r="BV582" i="4"/>
  <c r="BV583" i="4"/>
  <c r="BV584" i="4"/>
  <c r="BV585" i="4"/>
  <c r="BV586" i="4"/>
  <c r="BV587" i="4"/>
  <c r="BV588" i="4"/>
  <c r="BV589" i="4"/>
  <c r="BV590" i="4"/>
  <c r="BV591" i="4"/>
  <c r="BV592" i="4"/>
  <c r="BV593" i="4"/>
  <c r="BV594" i="4"/>
  <c r="BV595" i="4"/>
  <c r="BV596" i="4"/>
  <c r="BV597" i="4"/>
  <c r="BV598" i="4"/>
  <c r="BV599" i="4"/>
  <c r="BV600" i="4"/>
  <c r="BV601" i="4"/>
  <c r="BV602" i="4"/>
  <c r="BV603" i="4"/>
  <c r="BV604" i="4"/>
  <c r="BV605" i="4"/>
  <c r="BV606" i="4"/>
  <c r="BV607" i="4"/>
  <c r="BV608" i="4"/>
  <c r="BV609" i="4"/>
  <c r="BV610" i="4"/>
  <c r="BV611" i="4"/>
  <c r="BV612" i="4"/>
  <c r="BV613" i="4"/>
  <c r="BV614" i="4"/>
  <c r="BV615" i="4"/>
  <c r="BV616" i="4"/>
  <c r="BV617" i="4"/>
  <c r="BV618" i="4"/>
  <c r="BV619" i="4"/>
  <c r="BV620" i="4"/>
  <c r="BV621" i="4"/>
  <c r="BV622" i="4"/>
  <c r="BV623" i="4"/>
  <c r="BV624" i="4"/>
  <c r="BV625" i="4"/>
  <c r="BV626" i="4"/>
  <c r="BV627" i="4"/>
  <c r="BV628" i="4"/>
  <c r="BV629" i="4"/>
  <c r="BV630" i="4"/>
  <c r="BV631" i="4"/>
  <c r="BV632" i="4"/>
  <c r="BV633" i="4"/>
  <c r="BV634" i="4"/>
  <c r="BV635" i="4"/>
  <c r="BV636" i="4"/>
  <c r="BV637" i="4"/>
  <c r="BV638" i="4"/>
  <c r="BV639" i="4"/>
  <c r="BV640" i="4"/>
  <c r="BV641" i="4"/>
  <c r="BV642" i="4"/>
  <c r="BV643" i="4"/>
  <c r="BV644" i="4"/>
  <c r="BV645" i="4"/>
  <c r="BV646" i="4"/>
  <c r="BV647" i="4"/>
  <c r="BV648" i="4"/>
  <c r="BV649" i="4"/>
  <c r="BV650" i="4"/>
  <c r="BV651" i="4"/>
  <c r="BV652" i="4"/>
  <c r="BV653" i="4"/>
  <c r="BV654" i="4"/>
  <c r="BV655" i="4"/>
  <c r="BV656" i="4"/>
  <c r="BV657" i="4"/>
  <c r="BV658" i="4"/>
  <c r="BV659" i="4"/>
  <c r="BV660" i="4"/>
  <c r="BV661" i="4"/>
  <c r="BV662" i="4"/>
  <c r="BV663" i="4"/>
  <c r="BV664" i="4"/>
  <c r="BV665" i="4"/>
  <c r="BV666" i="4"/>
  <c r="BV667" i="4"/>
  <c r="BV668" i="4"/>
  <c r="BV669" i="4"/>
  <c r="BV670" i="4"/>
  <c r="BV671" i="4"/>
  <c r="BV672" i="4"/>
  <c r="BV673" i="4"/>
  <c r="BV674" i="4"/>
  <c r="BV675" i="4"/>
  <c r="BV676" i="4"/>
  <c r="BV677" i="4"/>
  <c r="BV678" i="4"/>
  <c r="BV679" i="4"/>
  <c r="BV680" i="4"/>
  <c r="BV681" i="4"/>
  <c r="BV682" i="4"/>
  <c r="BV683" i="4"/>
  <c r="BV684" i="4"/>
  <c r="BV685" i="4"/>
  <c r="BV686" i="4"/>
  <c r="BV687" i="4"/>
  <c r="BV688" i="4"/>
  <c r="BV689" i="4"/>
  <c r="BV690" i="4"/>
  <c r="BV691" i="4"/>
  <c r="BV692" i="4"/>
  <c r="BV693" i="4"/>
  <c r="BV694" i="4"/>
  <c r="BV695" i="4"/>
  <c r="BV696" i="4"/>
  <c r="BV697" i="4"/>
  <c r="BV698" i="4"/>
  <c r="BV699" i="4"/>
  <c r="BV700" i="4"/>
  <c r="BV701" i="4"/>
  <c r="BV702" i="4"/>
  <c r="BV703" i="4"/>
  <c r="BV704" i="4"/>
  <c r="BV705" i="4"/>
  <c r="BV706" i="4"/>
  <c r="BV707" i="4"/>
  <c r="BV708" i="4"/>
  <c r="BV709" i="4"/>
  <c r="BV710" i="4"/>
  <c r="BV711" i="4"/>
  <c r="BV712" i="4"/>
  <c r="BV713" i="4"/>
  <c r="BV714" i="4"/>
  <c r="BV715" i="4"/>
  <c r="BV716" i="4"/>
  <c r="BV717" i="4"/>
  <c r="BV718" i="4"/>
  <c r="BV719" i="4"/>
  <c r="BV720" i="4"/>
  <c r="BV721" i="4"/>
  <c r="BV722" i="4"/>
  <c r="BV723" i="4"/>
  <c r="BV724" i="4"/>
  <c r="BV725" i="4"/>
  <c r="BV726" i="4"/>
  <c r="BV727" i="4"/>
  <c r="BV728" i="4"/>
  <c r="BV729" i="4"/>
  <c r="BV730" i="4"/>
  <c r="BV731" i="4"/>
  <c r="BV732" i="4"/>
  <c r="BV733" i="4"/>
  <c r="BV734" i="4"/>
  <c r="BV735" i="4"/>
  <c r="BV736" i="4"/>
  <c r="BV737" i="4"/>
  <c r="BV738" i="4"/>
  <c r="BV739" i="4"/>
  <c r="BV740" i="4"/>
  <c r="BV741" i="4"/>
  <c r="BV742" i="4"/>
  <c r="BV743" i="4"/>
  <c r="BV744" i="4"/>
  <c r="BV745" i="4"/>
  <c r="BV746" i="4"/>
  <c r="BV747" i="4"/>
  <c r="BV748" i="4"/>
  <c r="BV749" i="4"/>
  <c r="BV750" i="4"/>
  <c r="BV751" i="4"/>
  <c r="BV752" i="4"/>
  <c r="BV753" i="4"/>
  <c r="BV754" i="4"/>
  <c r="BV755" i="4"/>
  <c r="BV756" i="4"/>
  <c r="BV757" i="4"/>
  <c r="BV758" i="4"/>
  <c r="BV759" i="4"/>
  <c r="BV760" i="4"/>
  <c r="BV761" i="4"/>
  <c r="BV762" i="4"/>
  <c r="BV763" i="4"/>
  <c r="BV764" i="4"/>
  <c r="BV765" i="4"/>
  <c r="BV766" i="4"/>
  <c r="BV767" i="4"/>
  <c r="BV768" i="4"/>
  <c r="BV769" i="4"/>
  <c r="BV770" i="4"/>
  <c r="BV771" i="4"/>
  <c r="BV772" i="4"/>
  <c r="BV773" i="4"/>
  <c r="BV774" i="4"/>
  <c r="BV775" i="4"/>
  <c r="BV776" i="4"/>
  <c r="BV777" i="4"/>
  <c r="BV778" i="4"/>
  <c r="BV779" i="4"/>
  <c r="BV780" i="4"/>
  <c r="BV781" i="4"/>
  <c r="BV782" i="4"/>
  <c r="BV783" i="4"/>
  <c r="BV784" i="4"/>
  <c r="BV785" i="4"/>
  <c r="BV786" i="4"/>
  <c r="BV787" i="4"/>
  <c r="BV788" i="4"/>
  <c r="BV789" i="4"/>
  <c r="BV790" i="4"/>
  <c r="BV791" i="4"/>
  <c r="BV792" i="4"/>
  <c r="BV793" i="4"/>
  <c r="BV794" i="4"/>
  <c r="BV795" i="4"/>
  <c r="BV796" i="4"/>
  <c r="BV797" i="4"/>
  <c r="BV798" i="4"/>
  <c r="BV799" i="4"/>
  <c r="BV800" i="4"/>
  <c r="BV801" i="4"/>
  <c r="BV802" i="4"/>
  <c r="BV803" i="4"/>
  <c r="BV804" i="4"/>
  <c r="BV805" i="4"/>
  <c r="BV806" i="4"/>
  <c r="BV807" i="4"/>
  <c r="BV808" i="4"/>
  <c r="BV809" i="4"/>
  <c r="BV810" i="4"/>
  <c r="BV811" i="4"/>
  <c r="BV812" i="4"/>
  <c r="BV813" i="4"/>
  <c r="BV814" i="4"/>
  <c r="BV815" i="4"/>
  <c r="BV816" i="4"/>
  <c r="BV817" i="4"/>
  <c r="BV818" i="4"/>
  <c r="BV819" i="4"/>
  <c r="BV820" i="4"/>
  <c r="BV821" i="4"/>
  <c r="BV822" i="4"/>
  <c r="BV823" i="4"/>
  <c r="BV824" i="4"/>
  <c r="BV825" i="4"/>
  <c r="BV826" i="4"/>
  <c r="BV827" i="4"/>
  <c r="BV828" i="4"/>
  <c r="BV829" i="4"/>
  <c r="BV830" i="4"/>
  <c r="BV831" i="4"/>
  <c r="BV832" i="4"/>
  <c r="BV833" i="4"/>
  <c r="BV834" i="4"/>
  <c r="BV835" i="4"/>
  <c r="BV836" i="4"/>
  <c r="BV837" i="4"/>
  <c r="BV838" i="4"/>
  <c r="BV839" i="4"/>
  <c r="BV840" i="4"/>
  <c r="BV841" i="4"/>
  <c r="BV842" i="4"/>
  <c r="BV843" i="4"/>
  <c r="BV844" i="4"/>
  <c r="BV845" i="4"/>
  <c r="BV846" i="4"/>
  <c r="BV847" i="4"/>
  <c r="BV848" i="4"/>
  <c r="BV849" i="4"/>
  <c r="BV850" i="4"/>
  <c r="BV851" i="4"/>
  <c r="BV852" i="4"/>
  <c r="BV853" i="4"/>
  <c r="BV854" i="4"/>
  <c r="BV855" i="4"/>
  <c r="BV856" i="4"/>
  <c r="BV857" i="4"/>
  <c r="BV858" i="4"/>
  <c r="BV859" i="4"/>
  <c r="BV860" i="4"/>
  <c r="BV861" i="4"/>
  <c r="BV862" i="4"/>
  <c r="BV863" i="4"/>
  <c r="BV864" i="4"/>
  <c r="BV865" i="4"/>
  <c r="BV866" i="4"/>
  <c r="BV867" i="4"/>
  <c r="BV868" i="4"/>
  <c r="BV869" i="4"/>
  <c r="BV870" i="4"/>
  <c r="BV871" i="4"/>
  <c r="BV872" i="4"/>
  <c r="BV8" i="4"/>
  <c r="BY9" i="4"/>
  <c r="BY10" i="4"/>
  <c r="BY11" i="4"/>
  <c r="BY12" i="4"/>
  <c r="BY13" i="4"/>
  <c r="BY14" i="4"/>
  <c r="BY15" i="4"/>
  <c r="BY16" i="4"/>
  <c r="BY17" i="4"/>
  <c r="BY18" i="4"/>
  <c r="BY19" i="4"/>
  <c r="BY20" i="4"/>
  <c r="BY21" i="4"/>
  <c r="BY22" i="4"/>
  <c r="BY23" i="4"/>
  <c r="BY8" i="4"/>
  <c r="BL3" i="4"/>
  <c r="BK3" i="4"/>
  <c r="BJ3" i="4"/>
  <c r="BI3" i="4"/>
  <c r="AU3" i="4" l="1" a="1"/>
  <c r="Q3" i="4" a="1"/>
  <c r="R5" i="4" s="1"/>
  <c r="D43" i="4" a="1"/>
  <c r="D29" i="4" a="1"/>
  <c r="D29" i="4" s="1"/>
  <c r="D16" i="4" a="1"/>
  <c r="D16" i="4" l="1"/>
  <c r="D43" i="4"/>
  <c r="R12" i="4"/>
  <c r="R16" i="4"/>
  <c r="R8" i="4"/>
  <c r="R20" i="4"/>
  <c r="R4" i="4"/>
  <c r="R19" i="4"/>
  <c r="R15" i="4"/>
  <c r="R11" i="4"/>
  <c r="R7" i="4"/>
  <c r="R18" i="4"/>
  <c r="R14" i="4"/>
  <c r="R10" i="4"/>
  <c r="R6" i="4"/>
  <c r="R17" i="4"/>
  <c r="R13" i="4"/>
  <c r="R9" i="4"/>
  <c r="AU3" i="4"/>
  <c r="Q3" i="4"/>
  <c r="R3" i="4" s="1"/>
  <c r="AV13" i="4" l="1"/>
  <c r="AV16" i="4"/>
  <c r="AV9" i="4"/>
  <c r="AV12" i="4"/>
  <c r="AV7" i="4"/>
  <c r="AV11" i="4"/>
  <c r="AV15" i="4"/>
  <c r="AV19" i="4"/>
  <c r="AV6" i="4"/>
  <c r="AV10" i="4"/>
  <c r="AV14" i="4"/>
  <c r="AV18" i="4"/>
  <c r="AV20" i="4"/>
  <c r="AV17" i="4"/>
  <c r="AV8" i="4"/>
  <c r="AV5" i="4"/>
  <c r="AV4" i="4"/>
  <c r="AV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788543-9FC3-4D7F-B7D8-253E7D84AD35}" keepAlive="1" name="Query - Errors in Global YouTube Statistics" description="Connection to the 'Errors in Global YouTube Statistics' query in the workbook." type="5" refreshedVersion="0" background="1">
    <dbPr connection="Provider=Microsoft.Mashup.OleDb.1;Data Source=$Workbook$;Location=&quot;Errors in Global YouTube Statistics&quot;;Extended Properties=&quot;&quot;" command="SELECT * FROM [Errors in Global YouTube Statistics]"/>
  </connection>
  <connection id="2" xr16:uid="{F63D7ABF-255E-4D61-957E-3CFD05B662AD}" keepAlive="1" name="Query - Global YouTube Statistics" description="Connection to the 'Global YouTube Statistics' query in the workbook." type="5" refreshedVersion="8" background="1" saveData="1">
    <dbPr connection="Provider=Microsoft.Mashup.OleDb.1;Data Source=$Workbook$;Location=&quot;Global YouTube Statistics&quot;;Extended Properties=&quot;&quot;" command="SELECT * FROM [Global YouTube Statistic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<sst xmlns="http://schemas.openxmlformats.org/spreadsheetml/2006/main" count="13639" uniqueCount="1283">
  <si>
    <t>rank</t>
  </si>
  <si>
    <t>Youtuber</t>
  </si>
  <si>
    <t>subscribers</t>
  </si>
  <si>
    <t>video views</t>
  </si>
  <si>
    <t>category</t>
  </si>
  <si>
    <t>Title</t>
  </si>
  <si>
    <t>uploads</t>
  </si>
  <si>
    <t>Country</t>
  </si>
  <si>
    <t>Abbreviation</t>
  </si>
  <si>
    <t>channel_type</t>
  </si>
  <si>
    <t>video_views_rank</t>
  </si>
  <si>
    <t>country_rank</t>
  </si>
  <si>
    <t>channel_type_rank</t>
  </si>
  <si>
    <t>video_views_for_the_last_30_days</t>
  </si>
  <si>
    <t>lowest_monthly_earnings</t>
  </si>
  <si>
    <t>highest_monthly_earnings</t>
  </si>
  <si>
    <t>lowest_yearly_earnings</t>
  </si>
  <si>
    <t>highest_yearly_earnings</t>
  </si>
  <si>
    <t>subscribers_for_last_30_days</t>
  </si>
  <si>
    <t>created_year</t>
  </si>
  <si>
    <t>created_month</t>
  </si>
  <si>
    <t>created_date</t>
  </si>
  <si>
    <t>Gross tertiary education enrollment (%)</t>
  </si>
  <si>
    <t>Population</t>
  </si>
  <si>
    <t>Unemployment rate</t>
  </si>
  <si>
    <t>Urban_population</t>
  </si>
  <si>
    <t>Latitude</t>
  </si>
  <si>
    <t>Longitude</t>
  </si>
  <si>
    <t>T-Series</t>
  </si>
  <si>
    <t>Music</t>
  </si>
  <si>
    <t>India</t>
  </si>
  <si>
    <t>IN</t>
  </si>
  <si>
    <t>Mar</t>
  </si>
  <si>
    <t>YouTube Movies</t>
  </si>
  <si>
    <t>Film &amp; Animation</t>
  </si>
  <si>
    <t>youtubemovies</t>
  </si>
  <si>
    <t>United States</t>
  </si>
  <si>
    <t>US</t>
  </si>
  <si>
    <t>Games</t>
  </si>
  <si>
    <t>MrBeast</t>
  </si>
  <si>
    <t>Entertainment</t>
  </si>
  <si>
    <t>Feb</t>
  </si>
  <si>
    <t>Cocomelon - Nursery Rhymes</t>
  </si>
  <si>
    <t>Education</t>
  </si>
  <si>
    <t>Sep</t>
  </si>
  <si>
    <t>SET India</t>
  </si>
  <si>
    <t>Shows</t>
  </si>
  <si>
    <t>ýýý Kids Diana Show</t>
  </si>
  <si>
    <t>People &amp; Blogs</t>
  </si>
  <si>
    <t>May</t>
  </si>
  <si>
    <t>PewDiePie</t>
  </si>
  <si>
    <t>Gaming</t>
  </si>
  <si>
    <t>Japan</t>
  </si>
  <si>
    <t>JP</t>
  </si>
  <si>
    <t>Apr</t>
  </si>
  <si>
    <t>Like Nastya</t>
  </si>
  <si>
    <t>Like Nastya Vlog</t>
  </si>
  <si>
    <t>Russia</t>
  </si>
  <si>
    <t>RU</t>
  </si>
  <si>
    <t>People</t>
  </si>
  <si>
    <t>Jan</t>
  </si>
  <si>
    <t>Vlad and Niki</t>
  </si>
  <si>
    <t>Zee Music Company</t>
  </si>
  <si>
    <t>WWE</t>
  </si>
  <si>
    <t>Sports</t>
  </si>
  <si>
    <t>BLACKPINK</t>
  </si>
  <si>
    <t>South Korea</t>
  </si>
  <si>
    <t>KR</t>
  </si>
  <si>
    <t>Jun</t>
  </si>
  <si>
    <t>Sony SAB</t>
  </si>
  <si>
    <t>Aug</t>
  </si>
  <si>
    <t>5-Minute Crafts</t>
  </si>
  <si>
    <t>Howto &amp; Style</t>
  </si>
  <si>
    <t>5-Minute Crafts 2.0</t>
  </si>
  <si>
    <t>United Kingdom</t>
  </si>
  <si>
    <t>GB</t>
  </si>
  <si>
    <t>Jul</t>
  </si>
  <si>
    <t>BANGTANTV</t>
  </si>
  <si>
    <t>Dec</t>
  </si>
  <si>
    <t>nan</t>
  </si>
  <si>
    <t>sports</t>
  </si>
  <si>
    <t>Justin Bieber</t>
  </si>
  <si>
    <t>Canada</t>
  </si>
  <si>
    <t>CA</t>
  </si>
  <si>
    <t>HYBE LABELS</t>
  </si>
  <si>
    <t>Zee TV</t>
  </si>
  <si>
    <t>Pinkfong Baby Shark - Kids' Songs &amp; Stories</t>
  </si>
  <si>
    <t>Canal KondZilla</t>
  </si>
  <si>
    <t>Brazil</t>
  </si>
  <si>
    <t>BR</t>
  </si>
  <si>
    <t>ChuChu TV Nursery Rhymes &amp; Kids Songs</t>
  </si>
  <si>
    <t>Shemaroo Filmi Gaane</t>
  </si>
  <si>
    <t>Colors TV</t>
  </si>
  <si>
    <t>T-Series Bhakti Sagar</t>
  </si>
  <si>
    <t>T- SERIES BHAKTI SAGAR</t>
  </si>
  <si>
    <t>Dude Perfect</t>
  </si>
  <si>
    <t>Movieclips</t>
  </si>
  <si>
    <t>Film</t>
  </si>
  <si>
    <t>Tips Official</t>
  </si>
  <si>
    <t>El Reino Infantil</t>
  </si>
  <si>
    <t>Argentina</t>
  </si>
  <si>
    <t>AR</t>
  </si>
  <si>
    <t>Wave Music</t>
  </si>
  <si>
    <t>Oct</t>
  </si>
  <si>
    <t>Aaj Tak</t>
  </si>
  <si>
    <t>News &amp; Politics</t>
  </si>
  <si>
    <t>News</t>
  </si>
  <si>
    <t>Sony Music India</t>
  </si>
  <si>
    <t>EminemMusic</t>
  </si>
  <si>
    <t>Marshmello</t>
  </si>
  <si>
    <t>YRF</t>
  </si>
  <si>
    <t>Ed Sheeran</t>
  </si>
  <si>
    <t>Infobells - Hindi</t>
  </si>
  <si>
    <t>Taylor Swift</t>
  </si>
  <si>
    <t>Ariana Grande</t>
  </si>
  <si>
    <t>BillionSurpriseToys  - Nursery Rhymes &amp; Cartoons</t>
  </si>
  <si>
    <t>BillionSurpriseToys  - Nursery Rhymes &amp; Cartï¿½</t>
  </si>
  <si>
    <t>JuegaGerman</t>
  </si>
  <si>
    <t>Chile</t>
  </si>
  <si>
    <t>CL</t>
  </si>
  <si>
    <t>Billie Eilish</t>
  </si>
  <si>
    <t>Get Movies</t>
  </si>
  <si>
    <t>Shemaroo</t>
  </si>
  <si>
    <t>SonyMusicIndiaVEVO</t>
  </si>
  <si>
    <t>A4</t>
  </si>
  <si>
    <t>aefour</t>
  </si>
  <si>
    <t>Cuba</t>
  </si>
  <si>
    <t>CU</t>
  </si>
  <si>
    <t>Fernanfloo</t>
  </si>
  <si>
    <t>El Salvador</t>
  </si>
  <si>
    <t>SV</t>
  </si>
  <si>
    <t>Voot Kids</t>
  </si>
  <si>
    <t>Nov</t>
  </si>
  <si>
    <t>Felipe Neto</t>
  </si>
  <si>
    <t>Vocï¿½ï¿½ï¿½</t>
  </si>
  <si>
    <t>HAR PAL GEO</t>
  </si>
  <si>
    <t>Pakistan</t>
  </si>
  <si>
    <t>PK</t>
  </si>
  <si>
    <t>Katy Perry</t>
  </si>
  <si>
    <t>whinderssonnunes</t>
  </si>
  <si>
    <t>Comedy</t>
  </si>
  <si>
    <t>ABS-CBN Entertainment</t>
  </si>
  <si>
    <t>Philippines</t>
  </si>
  <si>
    <t>PH</t>
  </si>
  <si>
    <t>Alan Walker</t>
  </si>
  <si>
    <t>alanwalker</t>
  </si>
  <si>
    <t>Thailand</t>
  </si>
  <si>
    <t>TH</t>
  </si>
  <si>
    <t>Shakira</t>
  </si>
  <si>
    <t>Colombia</t>
  </si>
  <si>
    <t>CO</t>
  </si>
  <si>
    <t>Howto</t>
  </si>
  <si>
    <t>ýýýýýýýý ýý ýýýýýýýýýýýýýý</t>
  </si>
  <si>
    <t>ARY Digital HD</t>
  </si>
  <si>
    <t>Speed Records</t>
  </si>
  <si>
    <t>Masha and The Bear</t>
  </si>
  <si>
    <t>Like Nastya Show</t>
  </si>
  <si>
    <t>Rihanna</t>
  </si>
  <si>
    <t>Barbados</t>
  </si>
  <si>
    <t>BB</t>
  </si>
  <si>
    <t>Ishtar Music</t>
  </si>
  <si>
    <t>Trailers</t>
  </si>
  <si>
    <t>Kimberly Loaiza</t>
  </si>
  <si>
    <t>Mexico</t>
  </si>
  <si>
    <t>MX</t>
  </si>
  <si>
    <t>Little Baby Bum - Nursery Rhymes &amp; Kids Songs</t>
  </si>
  <si>
    <t>Luisito Comunica</t>
  </si>
  <si>
    <t>Luis Arturo Villar Sudek</t>
  </si>
  <si>
    <t>shfa2 - ï¿½ï¿½</t>
  </si>
  <si>
    <t>United Arab Emirates</t>
  </si>
  <si>
    <t>AE</t>
  </si>
  <si>
    <t>CarryMinati</t>
  </si>
  <si>
    <t>XXXTENTACION</t>
  </si>
  <si>
    <t>Super Simple Songs - Kids Songs</t>
  </si>
  <si>
    <t>Mikecrack</t>
  </si>
  <si>
    <t>Spain</t>
  </si>
  <si>
    <t>ES</t>
  </si>
  <si>
    <t>WorkpointOfficial</t>
  </si>
  <si>
    <t>GR6 EXPLODE</t>
  </si>
  <si>
    <t>TEDx Talks</t>
  </si>
  <si>
    <t>Nonprofits &amp; Activism</t>
  </si>
  <si>
    <t>Nonprofit</t>
  </si>
  <si>
    <t>shfa</t>
  </si>
  <si>
    <t>ýýýýýýýýýý ýýýýýý</t>
  </si>
  <si>
    <t>Saudi Arabia</t>
  </si>
  <si>
    <t>SA</t>
  </si>
  <si>
    <t>Goldmines Gaane Sune Ansune</t>
  </si>
  <si>
    <t>One Direction</t>
  </si>
  <si>
    <t>21 Savage</t>
  </si>
  <si>
    <t>TheEllenShow</t>
  </si>
  <si>
    <t>Sony PAL</t>
  </si>
  <si>
    <t>Daddy Yankee</t>
  </si>
  <si>
    <t>Vlad vï¿½ï¿½ï</t>
  </si>
  <si>
    <t>Like Nastya ESP</t>
  </si>
  <si>
    <t>ýýýýýýýýýýýý one31</t>
  </si>
  <si>
    <t>Jkk Entertainment</t>
  </si>
  <si>
    <t>ABP NEWS</t>
  </si>
  <si>
    <t>Maria Clara &amp; JP</t>
  </si>
  <si>
    <t>Bruno Mars</t>
  </si>
  <si>
    <t>Maroon 5</t>
  </si>
  <si>
    <t>Ultra Bollywood</t>
  </si>
  <si>
    <t>PowerKids TV</t>
  </si>
  <si>
    <t>YouTube</t>
  </si>
  <si>
    <t>Ozuna</t>
  </si>
  <si>
    <t>La Granja de Zenï¿½</t>
  </si>
  <si>
    <t>Saregama Music</t>
  </si>
  <si>
    <t>IndiaTV</t>
  </si>
  <si>
    <t>T-Series Bollywood Classics</t>
  </si>
  <si>
    <t>Markiplier</t>
  </si>
  <si>
    <t>Ryan's World</t>
  </si>
  <si>
    <t>Genevieve's Playhouse - Learning Videos for Kids</t>
  </si>
  <si>
    <t>Genevieve's Playhouse - Learning Videos for ï¿½</t>
  </si>
  <si>
    <t>Geet MP3</t>
  </si>
  <si>
    <t>J Balvin</t>
  </si>
  <si>
    <t>Jess No Limit</t>
  </si>
  <si>
    <t>Indonesia</t>
  </si>
  <si>
    <t>ID</t>
  </si>
  <si>
    <t>Jingle Toons</t>
  </si>
  <si>
    <t>VEGETTA777</t>
  </si>
  <si>
    <t>Galinha Pintadinha</t>
  </si>
  <si>
    <t>SSSniperWolf</t>
  </si>
  <si>
    <t>Selena Gomez</t>
  </si>
  <si>
    <t>Rajshri</t>
  </si>
  <si>
    <t>Ch3Thailand</t>
  </si>
  <si>
    <t>KHANDESHI MOVIES</t>
  </si>
  <si>
    <t>NoCopyrightSounds</t>
  </si>
  <si>
    <t>CVS 3D Rhymes &amp; Kids Songs</t>
  </si>
  <si>
    <t>Ricis Official</t>
  </si>
  <si>
    <t>BabyBus - Kids Songs and Cartoons</t>
  </si>
  <si>
    <t>Eros Now Music</t>
  </si>
  <si>
    <t>Mzaalo</t>
  </si>
  <si>
    <t>BETER Bï¿½ï¿½</t>
  </si>
  <si>
    <t>Turkey</t>
  </si>
  <si>
    <t>TR</t>
  </si>
  <si>
    <t>DisneyMusicVEVO</t>
  </si>
  <si>
    <t>The Weeknd</t>
  </si>
  <si>
    <t>KAROL G</t>
  </si>
  <si>
    <t>Mr Bean</t>
  </si>
  <si>
    <t>rezendeevil</t>
  </si>
  <si>
    <t>StarPlus</t>
  </si>
  <si>
    <t>GMA  Network</t>
  </si>
  <si>
    <t>GENIAL</t>
  </si>
  <si>
    <t>MR. INDIAN HACKER</t>
  </si>
  <si>
    <t>Science &amp; Technology</t>
  </si>
  <si>
    <t>Tech</t>
  </si>
  <si>
    <t>Worldwide Records Bhojpuri</t>
  </si>
  <si>
    <t>DONA ï¿½ï¿½</t>
  </si>
  <si>
    <t>Dream</t>
  </si>
  <si>
    <t>Lucas and Marcus</t>
  </si>
  <si>
    <t>JustinBieberVEVO</t>
  </si>
  <si>
    <t>Peppa Pig - Official Channel</t>
  </si>
  <si>
    <t>YOLO AVENTURAS</t>
  </si>
  <si>
    <t>Venezuela</t>
  </si>
  <si>
    <t>VE</t>
  </si>
  <si>
    <t>The Tonight Show Starring Jimmy Fallon</t>
  </si>
  <si>
    <t>TheDonato</t>
  </si>
  <si>
    <t>ImagineDragons</t>
  </si>
  <si>
    <t>Diana and Roma ESP</t>
  </si>
  <si>
    <t>Round2hell</t>
  </si>
  <si>
    <t>Zee News</t>
  </si>
  <si>
    <t>AboFlah</t>
  </si>
  <si>
    <t>Kuwait</t>
  </si>
  <si>
    <t>KW</t>
  </si>
  <si>
    <t>AH</t>
  </si>
  <si>
    <t>Trap Nation</t>
  </si>
  <si>
    <t>ýýýýýýýýýýýýýýý ýýýýýý ýýýýýýýýýýýýýýýýýý</t>
  </si>
  <si>
    <t>Boram Tube Vlog [ï¿½ï¿½ï¿½ï¿½ï¿½ï¿½ï¿½ï¿½ï¿</t>
  </si>
  <si>
    <t>Adele</t>
  </si>
  <si>
    <t>Talking Tom</t>
  </si>
  <si>
    <t>TalkingTom</t>
  </si>
  <si>
    <t>ýýýýýýýý ýýýýýýýý ýýýýýýýýýý | toyoraljanahtv</t>
  </si>
  <si>
    <t>Jordan</t>
  </si>
  <si>
    <t>JO</t>
  </si>
  <si>
    <t>Spinnin' Records</t>
  </si>
  <si>
    <t>Netherlands</t>
  </si>
  <si>
    <t>NL</t>
  </si>
  <si>
    <t>Little Angel: Nursery Rhymes &amp; Kids Songs</t>
  </si>
  <si>
    <t>jacksepticeye</t>
  </si>
  <si>
    <t>Shawn Mendes</t>
  </si>
  <si>
    <t>ashish chanchlani vines</t>
  </si>
  <si>
    <t>Ultra Records</t>
  </si>
  <si>
    <t>Maluma</t>
  </si>
  <si>
    <t>MaLuMa</t>
  </si>
  <si>
    <t>Zhong</t>
  </si>
  <si>
    <t>Enaldinho</t>
  </si>
  <si>
    <t>AuronPlay</t>
  </si>
  <si>
    <t>infobells - Tamil</t>
  </si>
  <si>
    <t>The Late Late Show with James Corden</t>
  </si>
  <si>
    <t>Aditya Movies</t>
  </si>
  <si>
    <t>Movies</t>
  </si>
  <si>
    <t>infobells - Telugu</t>
  </si>
  <si>
    <t>HUM TV</t>
  </si>
  <si>
    <t>Shemaroo Movies</t>
  </si>
  <si>
    <t>Michael Jackson</t>
  </si>
  <si>
    <t>Sandeep Maheshwari</t>
  </si>
  <si>
    <t>Sandeepmaheshwari</t>
  </si>
  <si>
    <t>Singapore</t>
  </si>
  <si>
    <t>SG</t>
  </si>
  <si>
    <t>Bounce Patrol - Kids Songs</t>
  </si>
  <si>
    <t>Australia</t>
  </si>
  <si>
    <t>AU</t>
  </si>
  <si>
    <t>toycantando</t>
  </si>
  <si>
    <t>MrBeast 2</t>
  </si>
  <si>
    <t>Leaux Pass</t>
  </si>
  <si>
    <t>Wiz Khalifa</t>
  </si>
  <si>
    <t>JYP Entertainment</t>
  </si>
  <si>
    <t>ýýý Kids Roma Show</t>
  </si>
  <si>
    <t>DanTDM</t>
  </si>
  <si>
    <t>Nick Jr.</t>
  </si>
  <si>
    <t>Crazy XYZ</t>
  </si>
  <si>
    <t>Dushyant kukreja</t>
  </si>
  <si>
    <t>Brent Rivera</t>
  </si>
  <si>
    <t>Renato Garcia YT</t>
  </si>
  <si>
    <t>Beast Reacts</t>
  </si>
  <si>
    <t>enchufetv</t>
  </si>
  <si>
    <t>Netflix</t>
  </si>
  <si>
    <t>Raffy Tulfo in Action</t>
  </si>
  <si>
    <t>WORLDSTARHIPHOP</t>
  </si>
  <si>
    <t>Goldmines Bollywood</t>
  </si>
  <si>
    <t>Alan Chikin Chow</t>
  </si>
  <si>
    <t>PANDA BOI</t>
  </si>
  <si>
    <t>Italy</t>
  </si>
  <si>
    <t>IT</t>
  </si>
  <si>
    <t>BB Ki Vines</t>
  </si>
  <si>
    <t>D Billions</t>
  </si>
  <si>
    <t>Junya.ï¿½ï¿½ï¿½ï¿½</t>
  </si>
  <si>
    <t>Smosh</t>
  </si>
  <si>
    <t>1MILLION Dance Studio</t>
  </si>
  <si>
    <t>Beyoncï¿</t>
  </si>
  <si>
    <t>Indosiar</t>
  </si>
  <si>
    <t>VanossGaming</t>
  </si>
  <si>
    <t>David Guetta</t>
  </si>
  <si>
    <t>LosPolinesios</t>
  </si>
  <si>
    <t>Nicki Minaj</t>
  </si>
  <si>
    <t>TaylorSwiftVEVO</t>
  </si>
  <si>
    <t>Post Malone</t>
  </si>
  <si>
    <t>Rans Entertainment</t>
  </si>
  <si>
    <t>LankyBox</t>
  </si>
  <si>
    <t>Coldplay</t>
  </si>
  <si>
    <t>WB Kids</t>
  </si>
  <si>
    <t>The Lallantop</t>
  </si>
  <si>
    <t>RihannaVEVO</t>
  </si>
  <si>
    <t>WatchMojo.com</t>
  </si>
  <si>
    <t>TRANS7 OFFICIAL</t>
  </si>
  <si>
    <t>Anuel AA</t>
  </si>
  <si>
    <t>Dan Rhodes</t>
  </si>
  <si>
    <t>Yuya</t>
  </si>
  <si>
    <t>America's Got Talent</t>
  </si>
  <si>
    <t>EminemVEVO</t>
  </si>
  <si>
    <t>Chloe Ting</t>
  </si>
  <si>
    <t>KatyPerryVEVO</t>
  </si>
  <si>
    <t>Mark Rober</t>
  </si>
  <si>
    <t>1theK (ï¿½ï¿½ï¿½ï¿½ï</t>
  </si>
  <si>
    <t>Like Nastya AE</t>
  </si>
  <si>
    <t>Pen Movies</t>
  </si>
  <si>
    <t>MrBeast en Espaï¿½ï</t>
  </si>
  <si>
    <t>shfa show India</t>
  </si>
  <si>
    <t>Super JoJo - Nursery Rhymes &amp; Kids Songs</t>
  </si>
  <si>
    <t>Alejo Igoa</t>
  </si>
  <si>
    <t>netd mï¿½ï¿</t>
  </si>
  <si>
    <t>DJ Snake</t>
  </si>
  <si>
    <t>Diana and Roma ARA</t>
  </si>
  <si>
    <t>KSI</t>
  </si>
  <si>
    <t>Spider Slack</t>
  </si>
  <si>
    <t>Preston</t>
  </si>
  <si>
    <t>James Charles</t>
  </si>
  <si>
    <t>Collins Key</t>
  </si>
  <si>
    <t>Diana and Roma EN</t>
  </si>
  <si>
    <t>Troom Troom</t>
  </si>
  <si>
    <t>Enrique Iglesias</t>
  </si>
  <si>
    <t>Ninja</t>
  </si>
  <si>
    <t>FaZe Rug</t>
  </si>
  <si>
    <t>FaZeRug</t>
  </si>
  <si>
    <t>Mister Max</t>
  </si>
  <si>
    <t>That Little Puff</t>
  </si>
  <si>
    <t>Pets &amp; Animals</t>
  </si>
  <si>
    <t>Animals</t>
  </si>
  <si>
    <t>NickyJamTV</t>
  </si>
  <si>
    <t>Juan De Dios Pantoja</t>
  </si>
  <si>
    <t>Logan Paul</t>
  </si>
  <si>
    <t>Maya and Mary</t>
  </si>
  <si>
    <t>Peppa Pig Espaï¿½ï¿½ï¿½ï¿½ï¿½ï¿½ï¿½ï¿½ï¿½</t>
  </si>
  <si>
    <t>Jelly</t>
  </si>
  <si>
    <t>Miss Katy</t>
  </si>
  <si>
    <t>Tilak</t>
  </si>
  <si>
    <t>Valentina Pontes ofc</t>
  </si>
  <si>
    <t>Sesame Street</t>
  </si>
  <si>
    <t>Happy Lives</t>
  </si>
  <si>
    <t>Lady Gaga</t>
  </si>
  <si>
    <t>Wave Music Bhojpuri</t>
  </si>
  <si>
    <t>GMM GRAMMY OFFICIAL</t>
  </si>
  <si>
    <t>TED</t>
  </si>
  <si>
    <t>unknown boy varun</t>
  </si>
  <si>
    <t>Kids TV - Nursery Rhymes And Baby Songs</t>
  </si>
  <si>
    <t>Tsuriki Show</t>
  </si>
  <si>
    <t>Germany</t>
  </si>
  <si>
    <t>DE</t>
  </si>
  <si>
    <t>Technical Guruji</t>
  </si>
  <si>
    <t>DrossRotzank</t>
  </si>
  <si>
    <t>White Hill Music</t>
  </si>
  <si>
    <t>Ultra Movie Parlour</t>
  </si>
  <si>
    <t>Alan Becker</t>
  </si>
  <si>
    <t>toyorbabytv</t>
  </si>
  <si>
    <t>BabyBus - Canciones Infantiles &amp; Videos para Niï¿½ï</t>
  </si>
  <si>
    <t>BabyBus - Canciones Infantiles &amp; Videos paraï¿½</t>
  </si>
  <si>
    <t>Vania Mania Kids</t>
  </si>
  <si>
    <t>Sun TV</t>
  </si>
  <si>
    <t>Heroindori</t>
  </si>
  <si>
    <t>The Chainsmokers</t>
  </si>
  <si>
    <t>mmoshaya</t>
  </si>
  <si>
    <t>Sia</t>
  </si>
  <si>
    <t>LeoNata Family</t>
  </si>
  <si>
    <t>Goldmines Cineplex</t>
  </si>
  <si>
    <t>Vlad and Niki Arabic</t>
  </si>
  <si>
    <t>SSundee</t>
  </si>
  <si>
    <t>Paulo Londra</t>
  </si>
  <si>
    <t>Smile Family</t>
  </si>
  <si>
    <t>SMILE Family</t>
  </si>
  <si>
    <t>France</t>
  </si>
  <si>
    <t>FR</t>
  </si>
  <si>
    <t>FGTeeV</t>
  </si>
  <si>
    <t>Kinder Spielzeug Kanal (Kidibli)</t>
  </si>
  <si>
    <t>Charlie Puth</t>
  </si>
  <si>
    <t>Vlad and Niki ESP</t>
  </si>
  <si>
    <t>Sagawa /ï¿½ï¿½ï¿½</t>
  </si>
  <si>
    <t>Ben Azelart</t>
  </si>
  <si>
    <t>Zach Choi ASMR</t>
  </si>
  <si>
    <t>Topper Guild</t>
  </si>
  <si>
    <t>disneylatinoamerica</t>
  </si>
  <si>
    <t>Stokes Twins</t>
  </si>
  <si>
    <t>National Geographic</t>
  </si>
  <si>
    <t>Dua Lipa</t>
  </si>
  <si>
    <t>OneDirectionVEVO</t>
  </si>
  <si>
    <t>ZAMZAM ELECTRONICS TRADING</t>
  </si>
  <si>
    <t>DUDU e CAROL</t>
  </si>
  <si>
    <t>Autos &amp; Vehicles</t>
  </si>
  <si>
    <t>Village Cooking Channel</t>
  </si>
  <si>
    <t>Eva Bravo Play</t>
  </si>
  <si>
    <t>Tekashi 6ix9ine</t>
  </si>
  <si>
    <t>Tlnovelas</t>
  </si>
  <si>
    <t>tlnovelas</t>
  </si>
  <si>
    <t>invictor</t>
  </si>
  <si>
    <t>INVICTOR</t>
  </si>
  <si>
    <t>YOLO</t>
  </si>
  <si>
    <t>Sidhu Moose Wala</t>
  </si>
  <si>
    <t>The Royalty Family</t>
  </si>
  <si>
    <t>Becky G</t>
  </si>
  <si>
    <t>Ishaan Ali 11</t>
  </si>
  <si>
    <t>Infinite</t>
  </si>
  <si>
    <t>Azhan5star</t>
  </si>
  <si>
    <t>Dangal TV Channel</t>
  </si>
  <si>
    <t>GMA Public  Affairs</t>
  </si>
  <si>
    <t>Tasty</t>
  </si>
  <si>
    <t>Baim Paula</t>
  </si>
  <si>
    <t>nigahiga</t>
  </si>
  <si>
    <t>Rafa &amp; Luiz</t>
  </si>
  <si>
    <t>Lyrical Lemonade</t>
  </si>
  <si>
    <t>Vlad and Niki IDN</t>
  </si>
  <si>
    <t>Dr. Vivek Bindra: Motivational Speaker</t>
  </si>
  <si>
    <t>Fatos Desconhecidos</t>
  </si>
  <si>
    <t>Brave Wilderness</t>
  </si>
  <si>
    <t>LIV Crime</t>
  </si>
  <si>
    <t>Romeo Santos</t>
  </si>
  <si>
    <t>RomeoSantos</t>
  </si>
  <si>
    <t>Canal Canalha</t>
  </si>
  <si>
    <t>Kurzgesagt ï¿½ï¿½ï¿½ï¿½ï¿½ï¿</t>
  </si>
  <si>
    <t>Yoeslan</t>
  </si>
  <si>
    <t>5-Minute Crafts DIY</t>
  </si>
  <si>
    <t>tuzelity SHUFFLE</t>
  </si>
  <si>
    <t>NBA</t>
  </si>
  <si>
    <t>Deddy Corbuzier</t>
  </si>
  <si>
    <t>deddycorbuzier</t>
  </si>
  <si>
    <t>Bizarrap</t>
  </si>
  <si>
    <t>Avicii</t>
  </si>
  <si>
    <t>Sweden</t>
  </si>
  <si>
    <t>SE</t>
  </si>
  <si>
    <t>Mnet K-POP</t>
  </si>
  <si>
    <t>LazarBeam</t>
  </si>
  <si>
    <t>Ninja Kidz TV</t>
  </si>
  <si>
    <t>Totoy kids - Portuguï¿½</t>
  </si>
  <si>
    <t>Jake Paul</t>
  </si>
  <si>
    <t>Linkin Park</t>
  </si>
  <si>
    <t>linkinpark</t>
  </si>
  <si>
    <t>Afghanistan</t>
  </si>
  <si>
    <t>AF</t>
  </si>
  <si>
    <t>Vijay Television</t>
  </si>
  <si>
    <t>SlivkiShow</t>
  </si>
  <si>
    <t>Ukraine</t>
  </si>
  <si>
    <t>UA</t>
  </si>
  <si>
    <t>Emiway Bantai</t>
  </si>
  <si>
    <t>Got Talent Global</t>
  </si>
  <si>
    <t>BabyBus - Cerita &amp; Lagu Anak-anak</t>
  </si>
  <si>
    <t>Ami Rodriguez</t>
  </si>
  <si>
    <t>Noor Stars</t>
  </si>
  <si>
    <t>Kiddiestv Hindi - Nursery Rhymes &amp; Kids Songs</t>
  </si>
  <si>
    <t>dednahype</t>
  </si>
  <si>
    <t>Latvia</t>
  </si>
  <si>
    <t>LV</t>
  </si>
  <si>
    <t>Marta and Rustam</t>
  </si>
  <si>
    <t>MiawAug</t>
  </si>
  <si>
    <t>CookieSwirlC</t>
  </si>
  <si>
    <t>Skrillex</t>
  </si>
  <si>
    <t>AuthenticGames</t>
  </si>
  <si>
    <t>Pencilmation</t>
  </si>
  <si>
    <t>7clouds</t>
  </si>
  <si>
    <t>5-Minute Crafts PLAY</t>
  </si>
  <si>
    <t>Marvel Entertainment</t>
  </si>
  <si>
    <t>MarvelEntertainment</t>
  </si>
  <si>
    <t>BuzzFeedVideo</t>
  </si>
  <si>
    <t>REACT</t>
  </si>
  <si>
    <t>Vevo</t>
  </si>
  <si>
    <t>Gordon Ramsay</t>
  </si>
  <si>
    <t>Pentatonix</t>
  </si>
  <si>
    <t>pentatonix</t>
  </si>
  <si>
    <t>Green Gold TV - Official Channel</t>
  </si>
  <si>
    <t>Gusttavo Lima Oficial</t>
  </si>
  <si>
    <t>HaerteTest</t>
  </si>
  <si>
    <t>Crafty Panda</t>
  </si>
  <si>
    <t>SOMOY TV</t>
  </si>
  <si>
    <t>TIME NEWS</t>
  </si>
  <si>
    <t>JennaMarbles</t>
  </si>
  <si>
    <t>Official Pink Panther</t>
  </si>
  <si>
    <t>OfficialPinkPanther</t>
  </si>
  <si>
    <t>Britain's Got Talent</t>
  </si>
  <si>
    <t>SCTV</t>
  </si>
  <si>
    <t>AS Gaming</t>
  </si>
  <si>
    <t>ASGaming</t>
  </si>
  <si>
    <t>Sony AATH</t>
  </si>
  <si>
    <t>tabii Urdu</t>
  </si>
  <si>
    <t>DaFuq!?Boom!</t>
  </si>
  <si>
    <t>Clash of Clans</t>
  </si>
  <si>
    <t>RKD Studios</t>
  </si>
  <si>
    <t>DLS News</t>
  </si>
  <si>
    <t>JukiLop</t>
  </si>
  <si>
    <t>etvteluguindia</t>
  </si>
  <si>
    <t>FIFA</t>
  </si>
  <si>
    <t>Switzerland</t>
  </si>
  <si>
    <t>CH</t>
  </si>
  <si>
    <t>Manoj  parihar</t>
  </si>
  <si>
    <t>shane</t>
  </si>
  <si>
    <t>Sonotek</t>
  </si>
  <si>
    <t>Jimmy Kimmel Live</t>
  </si>
  <si>
    <t>TheOdd1sOut</t>
  </si>
  <si>
    <t>ýýýýýýýýýýýýýý ýýýý</t>
  </si>
  <si>
    <t>SUPER SLICK SLIME SAM</t>
  </si>
  <si>
    <t>Wow Kidz Action</t>
  </si>
  <si>
    <t>Turma da Mï¿½ï¿½</t>
  </si>
  <si>
    <t>Calvin Harris</t>
  </si>
  <si>
    <t>KBS WORLD TV</t>
  </si>
  <si>
    <t>HiMan</t>
  </si>
  <si>
    <t>Little Angel Espaï¿½ï¿½ï¿½ï¿½ï¿½ï¿½ï¿½ï¿½ï¿½</t>
  </si>
  <si>
    <t>TED-Ed</t>
  </si>
  <si>
    <t>Sidemen</t>
  </si>
  <si>
    <t>Farruko</t>
  </si>
  <si>
    <t>ýýýýýýýýýýýýýýýýýýýýýý</t>
  </si>
  <si>
    <t>Triggered Insaan</t>
  </si>
  <si>
    <t>CKN</t>
  </si>
  <si>
    <t>cKn</t>
  </si>
  <si>
    <t>Shemaroo Comedy</t>
  </si>
  <si>
    <t>Smile Family Spanish</t>
  </si>
  <si>
    <t>GRAMMY GOLD OFFICIAL</t>
  </si>
  <si>
    <t>ýýýýýýýý ýýýýýýýýýý ýýýýýýýýýý | Arab Games ýýý</t>
  </si>
  <si>
    <t>Dan-Sa / Daniel Saboya</t>
  </si>
  <si>
    <t>Marmok</t>
  </si>
  <si>
    <t>Willie Salim</t>
  </si>
  <si>
    <t>PDK Films</t>
  </si>
  <si>
    <t>TheWillyrex</t>
  </si>
  <si>
    <t>RsiamMusic : ï¿½ï¿½ï¿½ï¿½ï¿½ï¿½ï¿½ï¿½</t>
  </si>
  <si>
    <t>shakiraVEVO</t>
  </si>
  <si>
    <t>Naisa Alifia Yuriza (N.A.Y)</t>
  </si>
  <si>
    <t>Miley Cyrus</t>
  </si>
  <si>
    <t>IShowSpeed</t>
  </si>
  <si>
    <t>Good Mythical Morning</t>
  </si>
  <si>
    <t>Goodmythicalmorning</t>
  </si>
  <si>
    <t>INCRï¿½ï¿</t>
  </si>
  <si>
    <t>Jake Fellman</t>
  </si>
  <si>
    <t>GEN HALILINTAR</t>
  </si>
  <si>
    <t>SQUEEZIE</t>
  </si>
  <si>
    <t>Blippi - Educational Videos for Kids</t>
  </si>
  <si>
    <t>officialpsy</t>
  </si>
  <si>
    <t>Manual do Mundo</t>
  </si>
  <si>
    <t>How Ridiculous</t>
  </si>
  <si>
    <t>And TV</t>
  </si>
  <si>
    <t>ANDtv</t>
  </si>
  <si>
    <t>Sebastiï¿½ï¿½ï¿½</t>
  </si>
  <si>
    <t>SonyMusicSouthVEVO</t>
  </si>
  <si>
    <t>TheGrefg</t>
  </si>
  <si>
    <t>David Dobrik</t>
  </si>
  <si>
    <t>KatieAngel</t>
  </si>
  <si>
    <t>RobleisIUTU</t>
  </si>
  <si>
    <t>Lele Pons</t>
  </si>
  <si>
    <t>Demi Lovato</t>
  </si>
  <si>
    <t>Like Nastya VNM</t>
  </si>
  <si>
    <t>Vietnam</t>
  </si>
  <si>
    <t>VN</t>
  </si>
  <si>
    <t>Jason Derulo</t>
  </si>
  <si>
    <t>MGC Playhouse</t>
  </si>
  <si>
    <t>Priyal Kukreja</t>
  </si>
  <si>
    <t>MSA previously My Story Animated</t>
  </si>
  <si>
    <t>MSA Previously My Story Animated</t>
  </si>
  <si>
    <t>ýýýýýýýýý KIMPRO</t>
  </si>
  <si>
    <t>Jane ASMR ï¿½ï¿½</t>
  </si>
  <si>
    <t>ArianaGrandeVevo</t>
  </si>
  <si>
    <t>jaanvi patel</t>
  </si>
  <si>
    <t>tanboy kun</t>
  </si>
  <si>
    <t>Porta dos Fundos</t>
  </si>
  <si>
    <t>News 24</t>
  </si>
  <si>
    <t>24 ï¿½ï¿½ï¿½ï</t>
  </si>
  <si>
    <t>Les' Copaque Production</t>
  </si>
  <si>
    <t>Malaysia</t>
  </si>
  <si>
    <t>MY</t>
  </si>
  <si>
    <t>El Payaso Plim Plim</t>
  </si>
  <si>
    <t>zbing z.</t>
  </si>
  <si>
    <t>MissaSinfonia</t>
  </si>
  <si>
    <t>ýýýýýýýýý Liziqi</t>
  </si>
  <si>
    <t>China</t>
  </si>
  <si>
    <t>CN</t>
  </si>
  <si>
    <t>The Game Theorists</t>
  </si>
  <si>
    <t>TheGameTheorists</t>
  </si>
  <si>
    <t>DeGoBooM</t>
  </si>
  <si>
    <t>JFlaMusic</t>
  </si>
  <si>
    <t>FactTechz</t>
  </si>
  <si>
    <t>News18 India</t>
  </si>
  <si>
    <t>Fun For Kids TV - Hindi Rhymes</t>
  </si>
  <si>
    <t>IGN</t>
  </si>
  <si>
    <t>Aphmau</t>
  </si>
  <si>
    <t>AMARINTV : ï¿½ï¿½ï¿½ï¿½ï¿½ï¿½ï¿½ï¿½ï¿½ï¿½ï¿½ï¿½</t>
  </si>
  <si>
    <t>ýýýýýýýýýýýýýýýý - Al-Remas</t>
  </si>
  <si>
    <t>Iraq</t>
  </si>
  <si>
    <t>IQ</t>
  </si>
  <si>
    <t>Apple</t>
  </si>
  <si>
    <t>Stubborn Facts</t>
  </si>
  <si>
    <t>Taarak Mehta Ka Ooltah Chashmah</t>
  </si>
  <si>
    <t>HowToBasic</t>
  </si>
  <si>
    <t>Marques Brownlee</t>
  </si>
  <si>
    <t>Anitta</t>
  </si>
  <si>
    <t>Jason Vlogs</t>
  </si>
  <si>
    <t>Jason Oo</t>
  </si>
  <si>
    <t>El Reino a Jugar</t>
  </si>
  <si>
    <t>Willyrex</t>
  </si>
  <si>
    <t>TheBrianMaps</t>
  </si>
  <si>
    <t>TRANS TV Official</t>
  </si>
  <si>
    <t>Liza Koshy</t>
  </si>
  <si>
    <t>Queen Official</t>
  </si>
  <si>
    <t>Prajapati News</t>
  </si>
  <si>
    <t>LuisFonsiVEVO</t>
  </si>
  <si>
    <t>Pop Chartbusters</t>
  </si>
  <si>
    <t>Guava Juice</t>
  </si>
  <si>
    <t>EeOneGuy</t>
  </si>
  <si>
    <t>VICE</t>
  </si>
  <si>
    <t>Aayu and Pihu Show</t>
  </si>
  <si>
    <t>Danny Fitt</t>
  </si>
  <si>
    <t>Bispo Bruno Leonardo</t>
  </si>
  <si>
    <t>Like Nastya IDN</t>
  </si>
  <si>
    <t>Gato Galactico | GALï¿½ï¿</t>
  </si>
  <si>
    <t>CoryxKenshin</t>
  </si>
  <si>
    <t>With Kids[ï¿½ï¿½ï¿½ï¿½ï</t>
  </si>
  <si>
    <t>Travis Scott</t>
  </si>
  <si>
    <t>Tu COSMOPOLIS</t>
  </si>
  <si>
    <t>Ivana Alawi</t>
  </si>
  <si>
    <t>Werever2morro</t>
  </si>
  <si>
    <t>werever2morro</t>
  </si>
  <si>
    <t>IDEAS EN 5 MINUTOS</t>
  </si>
  <si>
    <t>Ideas En 5 Minutos</t>
  </si>
  <si>
    <t>NMF News</t>
  </si>
  <si>
    <t>SriBalajiMovies</t>
  </si>
  <si>
    <t>Lahari Music - TSeries</t>
  </si>
  <si>
    <t>Younes Zarou</t>
  </si>
  <si>
    <t>Jordan Matter</t>
  </si>
  <si>
    <t>ýýýýýýýý ýýýýýýýýýýýýýýýýýýýýýý</t>
  </si>
  <si>
    <t>FailArmy</t>
  </si>
  <si>
    <t>BBC News Hindi</t>
  </si>
  <si>
    <t>FunFun Toy Doll TV</t>
  </si>
  <si>
    <t>Sandra Cires Art</t>
  </si>
  <si>
    <t>Kaykai Salaider</t>
  </si>
  <si>
    <t>UFC - Ultimate Fighting Championship</t>
  </si>
  <si>
    <t>Ch7HD</t>
  </si>
  <si>
    <t>GMMTV OFFICIALï¿½ï¿½</t>
  </si>
  <si>
    <t>Matt Stonie</t>
  </si>
  <si>
    <t>MattStonie</t>
  </si>
  <si>
    <t>Boyce Avenue</t>
  </si>
  <si>
    <t>Camila Cabello</t>
  </si>
  <si>
    <t>Little Mix</t>
  </si>
  <si>
    <t>SAM SMITH</t>
  </si>
  <si>
    <t>Pitbull</t>
  </si>
  <si>
    <t>Bollywood Classics</t>
  </si>
  <si>
    <t>Technoblade</t>
  </si>
  <si>
    <t>W2S</t>
  </si>
  <si>
    <t>Jennifer Lopez</t>
  </si>
  <si>
    <t>Kids Play</t>
  </si>
  <si>
    <t>T3ddy</t>
  </si>
  <si>
    <t>JJ Olatunji</t>
  </si>
  <si>
    <t>POPS Kids</t>
  </si>
  <si>
    <t>Thairath Online</t>
  </si>
  <si>
    <t>LEGO</t>
  </si>
  <si>
    <t>XO TEAM</t>
  </si>
  <si>
    <t>XO TEAM Family</t>
  </si>
  <si>
    <t>AdMe</t>
  </si>
  <si>
    <t>Aday Cï¿½ï¿½ï¿½ï¿½ï</t>
  </si>
  <si>
    <t>Dyland PROS</t>
  </si>
  <si>
    <t>Vlad and Niki ARA</t>
  </si>
  <si>
    <t>Canal IN</t>
  </si>
  <si>
    <t>Daily Dose Of Internet</t>
  </si>
  <si>
    <t>FitDance</t>
  </si>
  <si>
    <t>Fitdance Academy</t>
  </si>
  <si>
    <t>Panda Shorts</t>
  </si>
  <si>
    <t>Disney Junior</t>
  </si>
  <si>
    <t>La Rosa de Guadalupe</t>
  </si>
  <si>
    <t>larosadeguadalupe</t>
  </si>
  <si>
    <t>wifistudy</t>
  </si>
  <si>
    <t>wifistudy by Unacademy</t>
  </si>
  <si>
    <t>Antrax</t>
  </si>
  <si>
    <t>Totoy kids - Espaï¿½ï</t>
  </si>
  <si>
    <t>Kung Fu Padla</t>
  </si>
  <si>
    <t>DopeLyrics</t>
  </si>
  <si>
    <t>jeffreestar</t>
  </si>
  <si>
    <t>Lyna</t>
  </si>
  <si>
    <t>MK MUSIC</t>
  </si>
  <si>
    <t>Unspeakable</t>
  </si>
  <si>
    <t>Camilo</t>
  </si>
  <si>
    <t>Dear Sir</t>
  </si>
  <si>
    <t>Narendra Modi</t>
  </si>
  <si>
    <t>Arif muhammad</t>
  </si>
  <si>
    <t>Rotten Tomatoes Trailers</t>
  </si>
  <si>
    <t>Volga Video</t>
  </si>
  <si>
    <t>DM - Desi Melodies</t>
  </si>
  <si>
    <t>MY FAMILY</t>
  </si>
  <si>
    <t>My Family</t>
  </si>
  <si>
    <t>Team Films Bhojpuri</t>
  </si>
  <si>
    <t>Zee Music Classic</t>
  </si>
  <si>
    <t>Prime Video India</t>
  </si>
  <si>
    <t>Caeli YT</t>
  </si>
  <si>
    <t>Linus Tech Tips</t>
  </si>
  <si>
    <t>Juliana Baltar</t>
  </si>
  <si>
    <t>5-Minute Crafts FAMILY</t>
  </si>
  <si>
    <t>Blippi Espaï¿½ï</t>
  </si>
  <si>
    <t>Katakit Baby TV</t>
  </si>
  <si>
    <t>Infobells Bangla</t>
  </si>
  <si>
    <t>ýýýýýýýý ýý ýýýýýýýý</t>
  </si>
  <si>
    <t>Henrique e Juliano</t>
  </si>
  <si>
    <t>Mr DegrEE</t>
  </si>
  <si>
    <t>MrDegree</t>
  </si>
  <si>
    <t>Kashvi Adlakha</t>
  </si>
  <si>
    <t>Talking Tom &amp; Friends</t>
  </si>
  <si>
    <t>ýýýýýýýý ýýýýýýýýýýýýýý ýýýý 5 ýýýýýýýýýý</t>
  </si>
  <si>
    <t>Egypt</t>
  </si>
  <si>
    <t>EG</t>
  </si>
  <si>
    <t>Harsh Beniwal</t>
  </si>
  <si>
    <t>FFUNTV</t>
  </si>
  <si>
    <t>Mobile Legends: Bang Bang</t>
  </si>
  <si>
    <t>Roman Atwood Vlogs</t>
  </si>
  <si>
    <t>Mrwhosetheboss</t>
  </si>
  <si>
    <t>Genierock</t>
  </si>
  <si>
    <t>zayn</t>
  </si>
  <si>
    <t>Kerajinan 5-Menit</t>
  </si>
  <si>
    <t>FC Barcelona</t>
  </si>
  <si>
    <t>Dave and Ava - Nursery Rhymes and Baby Songs</t>
  </si>
  <si>
    <t>LOKESH GAMER</t>
  </si>
  <si>
    <t>ILYA BORZOV</t>
  </si>
  <si>
    <t>Mazhavil Manorama</t>
  </si>
  <si>
    <t>Pokï¿½ï¿½ï¿½ï¿½ï¿½ï¿½ï¿½ï¿½ï¿½</t>
  </si>
  <si>
    <t>The MriDul</t>
  </si>
  <si>
    <t>Niana Guerrero</t>
  </si>
  <si>
    <t>SRK MUSIC</t>
  </si>
  <si>
    <t>Sony LIV</t>
  </si>
  <si>
    <t>T-Series Hamaar Bhojpuri</t>
  </si>
  <si>
    <t>Oyuncak Avï¿</t>
  </si>
  <si>
    <t>CNN</t>
  </si>
  <si>
    <t>NDTV India</t>
  </si>
  <si>
    <t>It's Mamix</t>
  </si>
  <si>
    <t>Daftar Populer</t>
  </si>
  <si>
    <t>Musas</t>
  </si>
  <si>
    <t>Jordi Sala</t>
  </si>
  <si>
    <t>Andorra</t>
  </si>
  <si>
    <t>AD</t>
  </si>
  <si>
    <t>Ranz Kyle</t>
  </si>
  <si>
    <t>PowerfulJRE</t>
  </si>
  <si>
    <t>Mariale</t>
  </si>
  <si>
    <t>Makiman131</t>
  </si>
  <si>
    <t>Mohamed Ramadan I ï¿½ï¿½ï¿½ï¿½ï¿½ï¿½ï</t>
  </si>
  <si>
    <t>EdisonPts</t>
  </si>
  <si>
    <t>BIGBANG</t>
  </si>
  <si>
    <t>Rubï¿½ï¿½ï¿½ï¿½ï¿½ï¿½</t>
  </si>
  <si>
    <t>ABS-CBN News</t>
  </si>
  <si>
    <t>Chapitosiki</t>
  </si>
  <si>
    <t>AdeleVEVO</t>
  </si>
  <si>
    <t>MoreAliA</t>
  </si>
  <si>
    <t>Chetan Monga Vlogs</t>
  </si>
  <si>
    <t>Little Angel - Mï¿½ï¿½ï¿½ï¿½ï¿½ï¿½ï¿½ï¿½ï¿½ï¿½ï¿½</t>
  </si>
  <si>
    <t>League of Legends</t>
  </si>
  <si>
    <t>TheRichest</t>
  </si>
  <si>
    <t>Therichest</t>
  </si>
  <si>
    <t>XpressTV</t>
  </si>
  <si>
    <t>PlayStation</t>
  </si>
  <si>
    <t>Kwebbelkop</t>
  </si>
  <si>
    <t>Republic Bharat</t>
  </si>
  <si>
    <t>Gyani Beast</t>
  </si>
  <si>
    <t>THE BROWN SIBLINGS</t>
  </si>
  <si>
    <t>Sony Music South</t>
  </si>
  <si>
    <t>Ray William Johnson</t>
  </si>
  <si>
    <t>KOMPASTV</t>
  </si>
  <si>
    <t>ISSEI / ï¿½ï¿½ï¿½ï¿½</t>
  </si>
  <si>
    <t>Zï¿½ï¿½ï¿½ï¿½ï¿½ï¿½ï</t>
  </si>
  <si>
    <t>A2 Motivation by Arvind Arora</t>
  </si>
  <si>
    <t>50 Cent</t>
  </si>
  <si>
    <t>MNCTV OFFICIAL</t>
  </si>
  <si>
    <t>ERB</t>
  </si>
  <si>
    <t>melanie martinez</t>
  </si>
  <si>
    <t>iTownGamePlay *Terror&amp;Diversiï¿½ï</t>
  </si>
  <si>
    <t>ýýýýýýýýýýýý8 : Thai Ch8</t>
  </si>
  <si>
    <t>ýýýýýý</t>
  </si>
  <si>
    <t>TazerCraft</t>
  </si>
  <si>
    <t>Bayashi TV</t>
  </si>
  <si>
    <t>ýýýýýýýýýýýýýýýýýýBAYASHITV</t>
  </si>
  <si>
    <t>Autos</t>
  </si>
  <si>
    <t>Fueled By Ramen</t>
  </si>
  <si>
    <t>CrashCourse</t>
  </si>
  <si>
    <t>MattyBRaps</t>
  </si>
  <si>
    <t>Lachlan</t>
  </si>
  <si>
    <t>ýýýýýýýý ýýýýýýýý</t>
  </si>
  <si>
    <t>Meghan Trainor</t>
  </si>
  <si>
    <t>Jorge &amp; Mateus Oficial</t>
  </si>
  <si>
    <t>Beast Philanthropy</t>
  </si>
  <si>
    <t>Filaretiki</t>
  </si>
  <si>
    <t>5-Minute Crafts Recycle</t>
  </si>
  <si>
    <t>ýýýýýýýýýý ýýýýýýýýýýýý</t>
  </si>
  <si>
    <t>Maha Fun Tv</t>
  </si>
  <si>
    <t>Canal Nostalgia</t>
  </si>
  <si>
    <t>Canal Nostalgia TV</t>
  </si>
  <si>
    <t>The Slow Mo Guys</t>
  </si>
  <si>
    <t>StudyIQ IAS</t>
  </si>
  <si>
    <t>Chad Wild Clay</t>
  </si>
  <si>
    <t>CollegeHumor</t>
  </si>
  <si>
    <t>Netflix Jr.</t>
  </si>
  <si>
    <t>Colors Rishtey</t>
  </si>
  <si>
    <t>ABC News</t>
  </si>
  <si>
    <t>Camila Loures</t>
  </si>
  <si>
    <t>Doc Tops</t>
  </si>
  <si>
    <t>Ecuador</t>
  </si>
  <si>
    <t>EC</t>
  </si>
  <si>
    <t>Auron</t>
  </si>
  <si>
    <t>Jesser</t>
  </si>
  <si>
    <t>Planeta das Gï¿½ï¿½</t>
  </si>
  <si>
    <t>PrestonPlayz</t>
  </si>
  <si>
    <t>Martin Garrix</t>
  </si>
  <si>
    <t>O Reino Infantil</t>
  </si>
  <si>
    <t>Fifth Harmony</t>
  </si>
  <si>
    <t>Mis Pastelitos</t>
  </si>
  <si>
    <t>Noman Official</t>
  </si>
  <si>
    <t>Like Nastya Stories</t>
  </si>
  <si>
    <t>les boys tv2</t>
  </si>
  <si>
    <t>Lotus Music</t>
  </si>
  <si>
    <t>IDEIAS INCRï¿½ï¿½</t>
  </si>
  <si>
    <t>Reaction Time</t>
  </si>
  <si>
    <t>BBC News</t>
  </si>
  <si>
    <t>Eli Kids - Cartoons &amp; Songs</t>
  </si>
  <si>
    <t>Boram Tube ToysReview [ï¿½ï¿½ï¿½ï¿½ï¿½ï¿½ï¿½ï¿½ï</t>
  </si>
  <si>
    <t>Aadishakti Films</t>
  </si>
  <si>
    <t>Telemundo</t>
  </si>
  <si>
    <t>GMM25Thailand</t>
  </si>
  <si>
    <t>TV9 Bharatvarsh</t>
  </si>
  <si>
    <t>Maroon5VEVO</t>
  </si>
  <si>
    <t>Saad Lamjarred | ï¿½ï¿½ï¿½ï¿½ï¿½ï¿</t>
  </si>
  <si>
    <t>Morocco</t>
  </si>
  <si>
    <t>MA</t>
  </si>
  <si>
    <t>Hear This Music</t>
  </si>
  <si>
    <t>Lilly Singh</t>
  </si>
  <si>
    <t>ýýýýýýýýýýýýýýýýýýýýý</t>
  </si>
  <si>
    <t>Gyan Gamingï¿½</t>
  </si>
  <si>
    <t>Drawblogs</t>
  </si>
  <si>
    <t>Peru</t>
  </si>
  <si>
    <t>PE</t>
  </si>
  <si>
    <t>ýýýýýýýýýýýý ýýýýýýýýýýýý I ýýýýýý ýý ýýýýýýýýý</t>
  </si>
  <si>
    <t>Cyprien</t>
  </si>
  <si>
    <t>Rclbeauty101</t>
  </si>
  <si>
    <t>Coke Studio</t>
  </si>
  <si>
    <t>Rohail Hyatt</t>
  </si>
  <si>
    <t>Indore Physical Academy</t>
  </si>
  <si>
    <t>Rosanna Pansino</t>
  </si>
  <si>
    <t>Harry Styles</t>
  </si>
  <si>
    <t>harrystyles</t>
  </si>
  <si>
    <t>Vlad and Niki PRT</t>
  </si>
  <si>
    <t>RS 1313 SHORTS</t>
  </si>
  <si>
    <t>SelenaGomezVEVO</t>
  </si>
  <si>
    <t>ZEE5</t>
  </si>
  <si>
    <t>Super Polina</t>
  </si>
  <si>
    <t>Rebecca Zamolo</t>
  </si>
  <si>
    <t>RebeccaZamolo</t>
  </si>
  <si>
    <t>Wish 107.5</t>
  </si>
  <si>
    <t>Invento na Hora</t>
  </si>
  <si>
    <t>SIS vs BRO</t>
  </si>
  <si>
    <t>SiS</t>
  </si>
  <si>
    <t>NikkieTutorials</t>
  </si>
  <si>
    <t>TommyInnit</t>
  </si>
  <si>
    <t>E-MasterSensei</t>
  </si>
  <si>
    <t>infobells - Kannada</t>
  </si>
  <si>
    <t>SEVENGERS</t>
  </si>
  <si>
    <t>Zee Bangla</t>
  </si>
  <si>
    <t>DangMattSmith</t>
  </si>
  <si>
    <t>Neha Kakkar</t>
  </si>
  <si>
    <t>Trap City</t>
  </si>
  <si>
    <t>TrapCity</t>
  </si>
  <si>
    <t>Supercar Blondie</t>
  </si>
  <si>
    <t>Yudist Ardhana</t>
  </si>
  <si>
    <t>Lana Del Rey</t>
  </si>
  <si>
    <t>MalumaVEVO</t>
  </si>
  <si>
    <t>F2Freestylers - Ultimate Soccer Skills Channel</t>
  </si>
  <si>
    <t>F2Freestylers - Ultimate Soccer Skills Channï¿½</t>
  </si>
  <si>
    <t>Bie The Ska</t>
  </si>
  <si>
    <t>AM3NlC</t>
  </si>
  <si>
    <t>Narins Beauty</t>
  </si>
  <si>
    <t>TV Ana Emilia</t>
  </si>
  <si>
    <t>ýýýýýýýýýýýý</t>
  </si>
  <si>
    <t>Luli Pampï¿½</t>
  </si>
  <si>
    <t>Gallina Pintadita</t>
  </si>
  <si>
    <t>ViralHog</t>
  </si>
  <si>
    <t>ETV Jabardasth</t>
  </si>
  <si>
    <t>Zee Telugu</t>
  </si>
  <si>
    <t>zeetelugu</t>
  </si>
  <si>
    <t>Crescendo com Luluca</t>
  </si>
  <si>
    <t>Jazzghost</t>
  </si>
  <si>
    <t>karameeshchannel</t>
  </si>
  <si>
    <t>Darkar Company Studios</t>
  </si>
  <si>
    <t>T-Series Regional</t>
  </si>
  <si>
    <t>ADEL et SAMI</t>
  </si>
  <si>
    <t>Jamuna TV</t>
  </si>
  <si>
    <t>jamuna tv24</t>
  </si>
  <si>
    <t>Bangladesh</t>
  </si>
  <si>
    <t>BD</t>
  </si>
  <si>
    <t>Atlantic Records</t>
  </si>
  <si>
    <t>ýýýýýýýý ýý ýýýýýýýýýýýý</t>
  </si>
  <si>
    <t>Veritasium</t>
  </si>
  <si>
    <t>Airrack</t>
  </si>
  <si>
    <t>Hacksmith Industries</t>
  </si>
  <si>
    <t>ýýýýýýýý/Atro</t>
  </si>
  <si>
    <t>123 GO! Spanish</t>
  </si>
  <si>
    <t>Geo News</t>
  </si>
  <si>
    <t>Kids TV India Hindi Nursery Rhymes</t>
  </si>
  <si>
    <t>Think Music India</t>
  </si>
  <si>
    <t>O Que Nï¿½ï¿½ï¿½ï¿½ï¿½ï¿</t>
  </si>
  <si>
    <t>Goldmines Premiere</t>
  </si>
  <si>
    <t>MAIKI021</t>
  </si>
  <si>
    <t>The Vishal bhatt</t>
  </si>
  <si>
    <t>NishaMadhulika</t>
  </si>
  <si>
    <t>MyMissAnand</t>
  </si>
  <si>
    <t>FAPTV</t>
  </si>
  <si>
    <t>Wesley Safadï¿½</t>
  </si>
  <si>
    <t>infobells</t>
  </si>
  <si>
    <t>Acenix</t>
  </si>
  <si>
    <t>Zeinab Harake</t>
  </si>
  <si>
    <t>DALLMYD</t>
  </si>
  <si>
    <t>Lindsey Stirling</t>
  </si>
  <si>
    <t>JOJO TV - Hindi Stories</t>
  </si>
  <si>
    <t>BBC</t>
  </si>
  <si>
    <t>Saturday Night Live</t>
  </si>
  <si>
    <t>BUDI01 GAMING</t>
  </si>
  <si>
    <t>Typical Gamer</t>
  </si>
  <si>
    <t>Anaysa</t>
  </si>
  <si>
    <t>JULIA GISELLA</t>
  </si>
  <si>
    <t>Julia Gisella</t>
  </si>
  <si>
    <t>Awakening Music</t>
  </si>
  <si>
    <t>Lady Diana</t>
  </si>
  <si>
    <t>Sanjoy Das Official</t>
  </si>
  <si>
    <t>Woody &amp; Kleiny</t>
  </si>
  <si>
    <t>Vijay Kumar Viner Vlogs</t>
  </si>
  <si>
    <t>Conor Maynard</t>
  </si>
  <si>
    <t>Wengie</t>
  </si>
  <si>
    <t>Vlad y Niki Show</t>
  </si>
  <si>
    <t>Codiscos</t>
  </si>
  <si>
    <t>The World Adventures ï¿½ï¿½ï¿½ï¿½ï¿½ï¿½</t>
  </si>
  <si>
    <t>Vibhu 96</t>
  </si>
  <si>
    <t>Blockbuster Movies</t>
  </si>
  <si>
    <t>ATHLEAN-Xï¿½</t>
  </si>
  <si>
    <t>My Mate Nate</t>
  </si>
  <si>
    <t>H2ODelirious</t>
  </si>
  <si>
    <t>GMA Integrated News</t>
  </si>
  <si>
    <t>Peet Montzingo</t>
  </si>
  <si>
    <t>The Q</t>
  </si>
  <si>
    <t>Tom Duggan</t>
  </si>
  <si>
    <t>Trakin Tech</t>
  </si>
  <si>
    <t>theRadBrad</t>
  </si>
  <si>
    <t>Matt Steffanina</t>
  </si>
  <si>
    <t>Kurt Hugo Schneider</t>
  </si>
  <si>
    <t>Vogue</t>
  </si>
  <si>
    <t>ýýýýýýýýýýýýýýýýýý</t>
  </si>
  <si>
    <t>Kids Lineï¿½ï¿½ï¿½ï¿½ï¿½ï¿½ï¿½</t>
  </si>
  <si>
    <t>VexTrex</t>
  </si>
  <si>
    <t>penguinz0</t>
  </si>
  <si>
    <t>Just For Laughs Gags</t>
  </si>
  <si>
    <t>Kabita's Kitchen</t>
  </si>
  <si>
    <t>BanderitaX</t>
  </si>
  <si>
    <t>AzzyLand</t>
  </si>
  <si>
    <t>HUBAï¿½ï¿½</t>
  </si>
  <si>
    <t>BIBO ï¿½ï¿½ï¿½ï¿½ï¿½ï¿</t>
  </si>
  <si>
    <t>Brawl Stars</t>
  </si>
  <si>
    <t>Finland</t>
  </si>
  <si>
    <t>FI</t>
  </si>
  <si>
    <t>Sonotek Bhakti</t>
  </si>
  <si>
    <t>Vilmei</t>
  </si>
  <si>
    <t>MC Divertida</t>
  </si>
  <si>
    <t>The Infographics Show</t>
  </si>
  <si>
    <t>jbalvinVEVO</t>
  </si>
  <si>
    <t>ýýýýýýTwinsFromRussia</t>
  </si>
  <si>
    <t>Technology Gyan</t>
  </si>
  <si>
    <t>CookingShooking Hindi</t>
  </si>
  <si>
    <t>Ryan Trahan</t>
  </si>
  <si>
    <t>Alex Gonzaga Official</t>
  </si>
  <si>
    <t>WiederDude</t>
  </si>
  <si>
    <t>Lokdhun Punjabi</t>
  </si>
  <si>
    <t>Painzeiro</t>
  </si>
  <si>
    <t>Peppa Pig em Portuguï¿½ï¿½ï¿½ï¿½ï¿½ï¿½ï¿½ï¿½ï¿½</t>
  </si>
  <si>
    <t>ýýýýýýýýýýýýýýý Ms Yeah</t>
  </si>
  <si>
    <t>Hungria Hip Hop</t>
  </si>
  <si>
    <t>RaptorGamer</t>
  </si>
  <si>
    <t>RedeTV</t>
  </si>
  <si>
    <t>twenty one pilots</t>
  </si>
  <si>
    <t>DJ Khaled</t>
  </si>
  <si>
    <t>DjKhaled</t>
  </si>
  <si>
    <t>Samoa</t>
  </si>
  <si>
    <t>WS</t>
  </si>
  <si>
    <t>Davie504</t>
  </si>
  <si>
    <t>Everson Zoio</t>
  </si>
  <si>
    <t>Calon Sarjana</t>
  </si>
  <si>
    <t>Lofi Girl</t>
  </si>
  <si>
    <t>Jomy Production</t>
  </si>
  <si>
    <t>SRK Edie soon</t>
  </si>
  <si>
    <t>GH'S</t>
  </si>
  <si>
    <t>JesseAndMike</t>
  </si>
  <si>
    <t>Wolfoo Channel</t>
  </si>
  <si>
    <t>Susy Mouriz</t>
  </si>
  <si>
    <t>7 Minutoz</t>
  </si>
  <si>
    <t>The LaBrant Fam</t>
  </si>
  <si>
    <t>Pastor Antï¿½ï¿½ï¿½ï¿½ï</t>
  </si>
  <si>
    <t>Matheus Yurley</t>
  </si>
  <si>
    <t>gymvirtual</t>
  </si>
  <si>
    <t>BIBOï¿½ï¿½ï¿½ï¿½ï</t>
  </si>
  <si>
    <t>Top Viral Talent</t>
  </si>
  <si>
    <t>Akon</t>
  </si>
  <si>
    <t>AlArabiya ï¿½ï¿½ï¿½ï¿½ï¿</t>
  </si>
  <si>
    <t>Rauw Alejandro</t>
  </si>
  <si>
    <t>EnriqueIglesiasVEVO</t>
  </si>
  <si>
    <t>ýýýýýýýý ýýýý ýýýýýýýýýýýýýý</t>
  </si>
  <si>
    <t>The Shiny Peanut</t>
  </si>
  <si>
    <t>Talking Angela</t>
  </si>
  <si>
    <t>Melon City Show - ï¿½ï¿½ï¿½ï¿½ï¿½ï¿½ï¿½ï¿½ï¿½ï¿</t>
  </si>
  <si>
    <t>Duo Tiempo De Sol</t>
  </si>
  <si>
    <t>MrSuicideSheep</t>
  </si>
  <si>
    <t>Adam W</t>
  </si>
  <si>
    <t>Right to Shiksha</t>
  </si>
  <si>
    <t>Beyoncï¿½ï¿½</t>
  </si>
  <si>
    <t>FACT FIRE KING</t>
  </si>
  <si>
    <t>Franco Escamilla</t>
  </si>
  <si>
    <t>Adexe &amp; Nau</t>
  </si>
  <si>
    <t>Diana and Roma IND</t>
  </si>
  <si>
    <t>Future</t>
  </si>
  <si>
    <t>Future AMV's</t>
  </si>
  <si>
    <t>YoungBoy Never Broke Again</t>
  </si>
  <si>
    <t>Blossom</t>
  </si>
  <si>
    <t>Piuzinho</t>
  </si>
  <si>
    <t>Heidi y Zidane</t>
  </si>
  <si>
    <t>Go Ami Go!</t>
  </si>
  <si>
    <t>Morgz</t>
  </si>
  <si>
    <t>CaseyNeistat</t>
  </si>
  <si>
    <t>ýýýýýýýýýSULGI</t>
  </si>
  <si>
    <t>NickiMinajAtVEVO</t>
  </si>
  <si>
    <t>Ellie Goulding</t>
  </si>
  <si>
    <t>colinfurze</t>
  </si>
  <si>
    <t>People Vs Food</t>
  </si>
  <si>
    <t>Wolfoo Family</t>
  </si>
  <si>
    <t>Health Time</t>
  </si>
  <si>
    <t>Yair17</t>
  </si>
  <si>
    <t>Little Baby Bum en Espaï¿½ï</t>
  </si>
  <si>
    <t>First We Feast</t>
  </si>
  <si>
    <t>Mï¿½ï¿½ï¿½ï¿½</t>
  </si>
  <si>
    <t>Travel &amp; Events</t>
  </si>
  <si>
    <t>Bebefinn - Nursery Rhymes &amp; Kids Songs</t>
  </si>
  <si>
    <t>Parafernalha</t>
  </si>
  <si>
    <t>NDTV</t>
  </si>
  <si>
    <t>elcarteldesantatv</t>
  </si>
  <si>
    <t>Family Fitness</t>
  </si>
  <si>
    <t>Zee Tamil</t>
  </si>
  <si>
    <t>Flowers Comedy</t>
  </si>
  <si>
    <t>Mundo Bita</t>
  </si>
  <si>
    <t>Wave Music Bhakti</t>
  </si>
  <si>
    <t>CKM</t>
  </si>
  <si>
    <t>Quantum Tech HD</t>
  </si>
  <si>
    <t>Mr_Mughall Gaming</t>
  </si>
  <si>
    <t>_vector_</t>
  </si>
  <si>
    <t>DEV Ke Facts</t>
  </si>
  <si>
    <t>LOUD</t>
  </si>
  <si>
    <t>WatchLOUD</t>
  </si>
  <si>
    <t>Gibby :)</t>
  </si>
  <si>
    <t>GustavoParodias</t>
  </si>
  <si>
    <t>SAAIHALILINTAR</t>
  </si>
  <si>
    <t>Timba Vk</t>
  </si>
  <si>
    <t>Heidi and Zidane HZHtube</t>
  </si>
  <si>
    <t>DaniRep | +6 Vï¿½ï¿½ï¿½ï¿½ï¿½ï¿½ï¿½ï¿½ï¿½ï¿½ï</t>
  </si>
  <si>
    <t>Zee Kids</t>
  </si>
  <si>
    <t>Pari's Lifestyle</t>
  </si>
  <si>
    <t>DisneyChannelUK</t>
  </si>
  <si>
    <t>MoniLina</t>
  </si>
  <si>
    <t>MoniLinaFamily</t>
  </si>
  <si>
    <t>bharatzkitchen HINDI</t>
  </si>
  <si>
    <t>Avril Lavigne</t>
  </si>
  <si>
    <t>Caylus</t>
  </si>
  <si>
    <t>Migos ATL</t>
  </si>
  <si>
    <t>Natan por Aï¿</t>
  </si>
  <si>
    <t>Free Fire India Official</t>
  </si>
  <si>
    <t>Panda</t>
  </si>
  <si>
    <t>HybridPanda</t>
  </si>
  <si>
    <t>RobTopGames</t>
  </si>
  <si>
    <t>Make Joke Of</t>
  </si>
  <si>
    <t>Are there any missing values in the dataset, and if so, how should they be handled?</t>
  </si>
  <si>
    <t>Are there outliers or anomalies in the data that need attention?</t>
  </si>
  <si>
    <t>What is the distribution of subscribers and video views across different channels and categories?</t>
  </si>
  <si>
    <t>Which YouTube categories have the highest and lowest numbers of channels?</t>
  </si>
  <si>
    <t>What is the distribution of video views and subscribers among different categories?</t>
  </si>
  <si>
    <t>Which countries have the highest number of YouTube channels?</t>
  </si>
  <si>
    <t>Are there correlations between a country's population, unemployment rate, and the number of YouTube channels?</t>
  </si>
  <si>
    <t>How has the number of YouTube channels, subscribers, and video views evolved over time (yearly and monthly)?</t>
  </si>
  <si>
    <t>Are there any seasonal trends in video uploads or viewership?</t>
  </si>
  <si>
    <t>What is the range of earnings for YouTube channels? Create a histogram to visualize the distribution.</t>
  </si>
  <si>
    <t>Are there any patterns in earnings based on channel type, category, or country?</t>
  </si>
  <si>
    <t>Analyze subscribers for the last 30 days and identify channels with significant subscriber growth.</t>
  </si>
  <si>
    <t>Calculate the monthly growth rate for subscribers.</t>
  </si>
  <si>
    <t>What are the summary statistics (mean, median, min, max) for key variables like subscribers, video views, and earnings?</t>
  </si>
  <si>
    <t>2) Which are the top 20 youtube channels country wise? (based on subcribers, viewers and earnings)</t>
  </si>
  <si>
    <t>1) Which are the top 20 Youtube Channels all over the world (based on subcribers, viewers and earnings)?</t>
  </si>
  <si>
    <t>3) Category wise channel counts, subscribers, views and avg earnings.</t>
  </si>
  <si>
    <t>4) Channel age vs viewers engagement.</t>
  </si>
  <si>
    <t>5) How the number of subscribers and views evolved over time?</t>
  </si>
  <si>
    <t>6) Are there any seasonality in the data?</t>
  </si>
  <si>
    <t>7) What is the range of earning for youtube channels and visualize the distribution?</t>
  </si>
  <si>
    <t>Business Questions:</t>
  </si>
  <si>
    <t>Sum of subscribers</t>
  </si>
  <si>
    <t>Sum of video views</t>
  </si>
  <si>
    <t>Sum of average yearly income</t>
  </si>
  <si>
    <t xml:space="preserve">  </t>
  </si>
  <si>
    <t>Unkwown</t>
  </si>
  <si>
    <t>Vlad vï</t>
  </si>
  <si>
    <t>BETER B</t>
  </si>
  <si>
    <t>Unkown</t>
  </si>
  <si>
    <t xml:space="preserve"> KIMPRO</t>
  </si>
  <si>
    <t xml:space="preserve">Jane ASMR </t>
  </si>
  <si>
    <t xml:space="preserve"> Kids Diana Show</t>
  </si>
  <si>
    <t>Vocï¿½</t>
  </si>
  <si>
    <t xml:space="preserve">shfa2 - </t>
  </si>
  <si>
    <t xml:space="preserve"> one31</t>
  </si>
  <si>
    <t xml:space="preserve">DONA </t>
  </si>
  <si>
    <t>Boram Tube Vlog [ï¿</t>
  </si>
  <si>
    <t xml:space="preserve">   | toyoraljanahtv</t>
  </si>
  <si>
    <t xml:space="preserve"> Kids Roma Show</t>
  </si>
  <si>
    <t>Junya.</t>
  </si>
  <si>
    <t>1theK (ï</t>
  </si>
  <si>
    <t>Peppa Pig Espaï¿½</t>
  </si>
  <si>
    <t>Sagawa /ï¿½</t>
  </si>
  <si>
    <t>Disney Latinoam</t>
  </si>
  <si>
    <t>Kurzgesagt ï¿½ï¿</t>
  </si>
  <si>
    <t xml:space="preserve"> </t>
  </si>
  <si>
    <t>Turma da M</t>
  </si>
  <si>
    <t>Little Angel Espaï¿½</t>
  </si>
  <si>
    <t/>
  </si>
  <si>
    <t xml:space="preserve">   | Arab Games Network</t>
  </si>
  <si>
    <t xml:space="preserve">RsiamMusic : </t>
  </si>
  <si>
    <t>Sebastiï¿½</t>
  </si>
  <si>
    <t xml:space="preserve"> Liziqi</t>
  </si>
  <si>
    <t xml:space="preserve">AMARINTV : </t>
  </si>
  <si>
    <t xml:space="preserve"> - Al-Remas</t>
  </si>
  <si>
    <t>With Kids[ï</t>
  </si>
  <si>
    <t>GMMTV OFFICIAL</t>
  </si>
  <si>
    <t xml:space="preserve">   5 </t>
  </si>
  <si>
    <t>Pokï¿½</t>
  </si>
  <si>
    <t>Mohamed Ramadan I ï</t>
  </si>
  <si>
    <t>Rub</t>
  </si>
  <si>
    <t>Little Angel - M</t>
  </si>
  <si>
    <t xml:space="preserve">ISSEI / </t>
  </si>
  <si>
    <t>Zï</t>
  </si>
  <si>
    <t>8 : Thai Ch8</t>
  </si>
  <si>
    <t>Planeta das G</t>
  </si>
  <si>
    <t>IDEIAS INCR</t>
  </si>
  <si>
    <t>Boram Tube ToysReview [ï¿</t>
  </si>
  <si>
    <t>Saad Lamjarred | ï¿½ï¿</t>
  </si>
  <si>
    <t xml:space="preserve">  I   </t>
  </si>
  <si>
    <t>/Atro</t>
  </si>
  <si>
    <t>O Que Nï¿½ï¿</t>
  </si>
  <si>
    <t xml:space="preserve">The World Adventures </t>
  </si>
  <si>
    <t>Kids Lineï¿½</t>
  </si>
  <si>
    <t>HUBA</t>
  </si>
  <si>
    <t>BIBO ï¿½ï¿</t>
  </si>
  <si>
    <t>TwinsFromRussia</t>
  </si>
  <si>
    <t>Peppa Pig em Portuguï¿</t>
  </si>
  <si>
    <t xml:space="preserve"> Ms Yeah</t>
  </si>
  <si>
    <t>Pastor Antï</t>
  </si>
  <si>
    <t>BIBOï</t>
  </si>
  <si>
    <t>AlArabiya ï¿</t>
  </si>
  <si>
    <t>Melon City Show - ï¿</t>
  </si>
  <si>
    <t>Beyonc</t>
  </si>
  <si>
    <t>SULGI</t>
  </si>
  <si>
    <t>M</t>
  </si>
  <si>
    <t>Gustavo Par</t>
  </si>
  <si>
    <t>DaniRep | +6 Vï</t>
  </si>
  <si>
    <t>8) Find whether there is any correlation between subcribers, views, avg yearly earnings.</t>
  </si>
  <si>
    <t>channel_age</t>
  </si>
  <si>
    <t>monthly_channel_views</t>
  </si>
  <si>
    <t>Average of monthly_channel_views</t>
  </si>
  <si>
    <t>helperY</t>
  </si>
  <si>
    <t>offsetY</t>
  </si>
  <si>
    <t>Count of created_year</t>
  </si>
  <si>
    <t>(blank)</t>
  </si>
  <si>
    <t>{"hash":"35f4fe7dcf5adbf2294037fcee535b5a5eb825bdb9ec0e342393fed0c6b2a75e","version":1,"value":"[[\"Where words come alive and stories find their home.\"]]"}</t>
  </si>
  <si>
    <t>{"hash":"8ad13c4aee9bcd136fc092cc61d0be7240db4166de2e4542b0e3dd3692da54e0","version":1,"value":"[[\"The multivariate regression equation for the given data is:\\n\\nSum of video views = 1.014 * Average of channel_age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</si>
  <si>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{"hash":"03a6a37cf6d0c7e9ecfb8c8e46bc2433028bf7d0691062c2e5f9f4076520d840","version":1,"value":"[[\"The multivariate regression equation for the given data is:\\n\\nVideo views = 1.014 * Average of channel_age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</si>
  <si>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Count of Youtuber</t>
  </si>
  <si>
    <t>Average of subscribers</t>
  </si>
  <si>
    <t>Urban_Populaton</t>
  </si>
  <si>
    <t>country_population</t>
  </si>
  <si>
    <t>graduate</t>
  </si>
  <si>
    <t>unemployment</t>
  </si>
  <si>
    <t>views</t>
  </si>
  <si>
    <t>last_30_days_views</t>
  </si>
  <si>
    <t>Graduation%</t>
  </si>
  <si>
    <t>Unemployment%</t>
  </si>
  <si>
    <t>Yearly_Income</t>
  </si>
  <si>
    <t>Common thresholds for magnitude interpretation:</t>
  </si>
  <si>
    <t>0 to 0.2: Very weak or no relationship.</t>
  </si>
  <si>
    <t>0.2 to 0.4: Weak relationship.</t>
  </si>
  <si>
    <t>0.4 to 0.6: Moderate relationship.</t>
  </si>
  <si>
    <t>0.6 to 0.8: Strong relationship.</t>
  </si>
  <si>
    <t>0.8 to 1.0: Very strong relationship.</t>
  </si>
  <si>
    <t>Consider Direction:</t>
  </si>
  <si>
    <t>Positive (+): As one variable increases, the other tends to increase.</t>
  </si>
  <si>
    <t>Negative (-): As one variable increases, the other tends to decrease.</t>
  </si>
  <si>
    <t xml:space="preserve">Subcribers </t>
  </si>
  <si>
    <t>Views</t>
  </si>
  <si>
    <t>Total Views</t>
  </si>
  <si>
    <t>Last 30 days views</t>
  </si>
  <si>
    <t>Subscribers</t>
  </si>
  <si>
    <t>Yearly earnings</t>
  </si>
  <si>
    <t>Last 30 day views</t>
  </si>
  <si>
    <t>Total views</t>
  </si>
  <si>
    <t>Subcribers</t>
  </si>
  <si>
    <t>Stong Positive Relation</t>
  </si>
  <si>
    <t>Weak Positive Relation</t>
  </si>
  <si>
    <t>Strong Positive Relation</t>
  </si>
  <si>
    <t>Moderate Positive Relation</t>
  </si>
  <si>
    <t>Strong  Positive Relation</t>
  </si>
  <si>
    <t>Correlations between variables (e.g., subscribers, video views, earnings) using Excel's correlation function or scatter plots.</t>
  </si>
  <si>
    <r>
      <rPr>
        <b/>
        <sz val="11"/>
        <color theme="0"/>
        <rFont val="Segoe UI"/>
        <family val="2"/>
      </rPr>
      <t xml:space="preserve">Objective: </t>
    </r>
    <r>
      <rPr>
        <sz val="11"/>
        <color theme="0"/>
        <rFont val="Segoe UI"/>
        <family val="2"/>
      </rPr>
      <t>To extract valuable insights and trends to guide clients in optimizing their YouTube content and strategies for maximum engagement and reach.</t>
    </r>
  </si>
  <si>
    <t>Data Cleaning and Preprocessing:</t>
  </si>
  <si>
    <t>Descriptive Statistics:</t>
  </si>
  <si>
    <t>Category Analysis:</t>
  </si>
  <si>
    <t>Geographic Analysis:</t>
  </si>
  <si>
    <t>Time Analysis:</t>
  </si>
  <si>
    <t>Earnings Analysis:</t>
  </si>
  <si>
    <t>Subscriber Growth:</t>
  </si>
  <si>
    <t>Correlation Analysis:</t>
  </si>
  <si>
    <t>Dashboard Creation:</t>
  </si>
  <si>
    <t>Hypothesis Testing (if applicable):</t>
  </si>
  <si>
    <t>Narrative Insights:</t>
  </si>
  <si>
    <t>Data Visualization and Storytelling:</t>
  </si>
  <si>
    <t>9) Create a dashboard to tell a cohesive story about the dataset.</t>
  </si>
  <si>
    <t>Views:</t>
  </si>
  <si>
    <r>
      <t>1) Channels that stay current with trends, memes, and popular culture often attract a wider audience. That’s why channel ages(relatively new content creators) ranging from</t>
    </r>
    <r>
      <rPr>
        <b/>
        <sz val="11"/>
        <color rgb="FFFF0000"/>
        <rFont val="Calibri"/>
        <family val="2"/>
        <scheme val="minor"/>
      </rPr>
      <t xml:space="preserve"> 1-5 years get</t>
    </r>
    <r>
      <rPr>
        <sz val="11"/>
        <color theme="1"/>
        <rFont val="Calibri"/>
        <family val="2"/>
        <scheme val="minor"/>
      </rPr>
      <t xml:space="preserve"> more number of views.</t>
    </r>
  </si>
  <si>
    <t>Row Labels</t>
  </si>
  <si>
    <t>Grand Total</t>
  </si>
  <si>
    <r>
      <t xml:space="preserve">2) Successful channels often cover a wide range of content verticals, appealing to diverse audience interests. </t>
    </r>
    <r>
      <rPr>
        <b/>
        <sz val="11"/>
        <color rgb="FFFF0000"/>
        <rFont val="Calibri"/>
        <family val="2"/>
        <scheme val="minor"/>
      </rPr>
      <t>Music &amp; Entertainment Channels like T-series, Set India, Sab India</t>
    </r>
    <r>
      <rPr>
        <sz val="11"/>
        <color theme="1"/>
        <rFont val="Calibri"/>
        <family val="2"/>
        <scheme val="minor"/>
      </rPr>
      <t xml:space="preserve"> are some prime examples.</t>
    </r>
  </si>
  <si>
    <t xml:space="preserve">As the channel ages, views start to decline.For this, SEO Optimization of Youtube can be a probable reason to ensure continuous onbording of new age content creators. </t>
  </si>
  <si>
    <t>Subscribers:</t>
  </si>
  <si>
    <t>Youtubers</t>
  </si>
  <si>
    <t>Shopping</t>
  </si>
  <si>
    <t xml:space="preserve">4) Subscriber Count is not as important a metric as the Views, but it gives an idea about the channel's viewer retention.  </t>
  </si>
  <si>
    <t>S:R</t>
  </si>
  <si>
    <t>R:S</t>
  </si>
  <si>
    <t>Revenue : Subcribers</t>
  </si>
  <si>
    <t>there is a list of channels whose subscriber count is not even half of T-series but generates revenue which is more than or equal to 50% of the revenue of T-series.</t>
  </si>
  <si>
    <r>
      <t xml:space="preserve">5) </t>
    </r>
    <r>
      <rPr>
        <b/>
        <sz val="11"/>
        <color rgb="FFFF0000"/>
        <rFont val="Calibri"/>
        <family val="2"/>
        <scheme val="minor"/>
      </rPr>
      <t xml:space="preserve">Higher Subscriber count does not always ensure that the views will be high or the revenue generated will be high. If we </t>
    </r>
    <r>
      <rPr>
        <b/>
        <sz val="11"/>
        <color theme="8" tint="-0.249977111117893"/>
        <rFont val="Calibri"/>
        <family val="2"/>
        <scheme val="minor"/>
      </rPr>
      <t>Bench Mark T-series as a channel with decent revenue to  subscriber ratio (i.e 0.24:1)</t>
    </r>
    <r>
      <rPr>
        <b/>
        <sz val="11"/>
        <color rgb="FFFF0000"/>
        <rFont val="Calibri"/>
        <family val="2"/>
        <scheme val="minor"/>
      </rPr>
      <t xml:space="preserve"> then </t>
    </r>
  </si>
  <si>
    <t>Earnings:</t>
  </si>
  <si>
    <t xml:space="preserve">6)Diversified revenue streams, including ads, sponsorships, merchandise, and memberships, are common among top channels. Therefore Earnings of channels not only dependendent on time but also dependent    </t>
  </si>
  <si>
    <r>
      <t>3)</t>
    </r>
    <r>
      <rPr>
        <sz val="11"/>
        <color rgb="FFFF0000"/>
        <rFont val="Calibri"/>
        <family val="2"/>
        <scheme val="minor"/>
      </rPr>
      <t xml:space="preserve"> </t>
    </r>
    <r>
      <rPr>
        <b/>
        <sz val="11"/>
        <color rgb="FFFF0000"/>
        <rFont val="Calibri"/>
        <family val="2"/>
        <scheme val="minor"/>
      </rPr>
      <t>Only American and Indian content creators together  managed to attract 58% of the</t>
    </r>
    <r>
      <rPr>
        <sz val="11"/>
        <color theme="1"/>
        <rFont val="Calibri"/>
        <family val="2"/>
        <scheme val="minor"/>
      </rPr>
      <t xml:space="preserve">  </t>
    </r>
    <r>
      <rPr>
        <b/>
        <sz val="11"/>
        <color rgb="FFFF2121"/>
        <rFont val="Calibri"/>
        <family val="2"/>
        <scheme val="minor"/>
      </rPr>
      <t>global audience</t>
    </r>
    <r>
      <rPr>
        <sz val="11"/>
        <color theme="1"/>
        <rFont val="Calibri"/>
        <family val="2"/>
        <scheme val="minor"/>
      </rPr>
      <t xml:space="preserve"> in terms of the last-30-days views count.</t>
    </r>
  </si>
  <si>
    <t>on views, brand management, nisch of content etc. It is seen that each Category behaved differently in terms of monetizing their content through ads only.</t>
  </si>
  <si>
    <r>
      <t xml:space="preserve">&gt;&gt;Viewers like to watch content of channels from categories like </t>
    </r>
    <r>
      <rPr>
        <b/>
        <sz val="11"/>
        <color rgb="FFFF2121"/>
        <rFont val="Calibri"/>
        <family val="2"/>
        <scheme val="minor"/>
      </rPr>
      <t>Auto &amp; Vehicles, Shopping, Science &amp; Technology when they are reputated and famous.</t>
    </r>
  </si>
  <si>
    <r>
      <t xml:space="preserve">&gt;&gt;Channels from categories like </t>
    </r>
    <r>
      <rPr>
        <b/>
        <sz val="11"/>
        <color rgb="FFFF2121"/>
        <rFont val="Calibri"/>
        <family val="2"/>
        <scheme val="minor"/>
      </rPr>
      <t>Entertainment, Comedy, Shows, Gaming and Music earn more when they are relatively new, and have fresh content for audiences.</t>
    </r>
  </si>
  <si>
    <r>
      <t xml:space="preserve">&gt;&gt;Categories like </t>
    </r>
    <r>
      <rPr>
        <b/>
        <sz val="11"/>
        <color rgb="FFFF0000"/>
        <rFont val="Calibri"/>
        <family val="2"/>
        <scheme val="minor"/>
      </rPr>
      <t>People &amp;Vlogging</t>
    </r>
    <r>
      <rPr>
        <sz val="11"/>
        <color theme="1"/>
        <rFont val="Calibri"/>
        <family val="2"/>
        <scheme val="minor"/>
      </rPr>
      <t xml:space="preserve"> take a considerable time to build connection with viewers hence they earn more when they are atleast 4-5 years old.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</si>
</sst>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quot; Million&quot;"/>
    <numFmt numFmtId="165" formatCode="0.00,,,,&quot; Trillion&quot;"/>
    <numFmt numFmtId="166" formatCode="&quot;$&quot;\ 0.00,,,&quot; Billion&quot;"/>
    <numFmt numFmtId="167" formatCode="0.00&quot; %&quot;"/>
    <numFmt numFmtId="168" formatCode="0&quot; Channels&quot;"/>
    <numFmt numFmtId="169" formatCode="0.00,,,\ &quot;Billion&quot;"/>
    <numFmt numFmtId="170" formatCode="0.00,,,&quot; Billion&quot;"/>
    <numFmt numFmtId="174" formatCode="0.00,,&quot; M&quot;"/>
    <numFmt numFmtId="183" formatCode="0.0\ &quot; : 1&quot;"/>
  </numFmts>
  <fonts count="16" x14ac:knownFonts="1">
    <font>
      <sz val="11"/>
      <color theme="1"/>
      <name val="Calibri"/>
      <family val="2"/>
      <scheme val="minor"/>
    </font>
    <font>
      <sz val="8"/>
      <name val="Calibri"/>
      <family val="2"/>
      <scheme val="minor"/>
    </font>
    <font>
      <i/>
      <sz val="11"/>
      <color theme="1"/>
      <name val="Calibri"/>
      <family val="2"/>
      <scheme val="minor"/>
    </font>
    <font>
      <b/>
      <sz val="11"/>
      <color theme="1"/>
      <name val="Calibri"/>
      <family val="2"/>
      <scheme val="minor"/>
    </font>
    <font>
      <b/>
      <sz val="11"/>
      <color theme="0"/>
      <name val="Segoe UI"/>
      <family val="2"/>
    </font>
    <font>
      <sz val="11"/>
      <color theme="0"/>
      <name val="Segoe UI"/>
      <family val="2"/>
    </font>
    <font>
      <b/>
      <sz val="11"/>
      <color theme="0"/>
      <name val="Calibri"/>
      <family val="2"/>
      <scheme val="minor"/>
    </font>
    <font>
      <sz val="11"/>
      <color theme="0"/>
      <name val="Calibri"/>
      <family val="2"/>
      <scheme val="minor"/>
    </font>
    <font>
      <sz val="12"/>
      <color theme="0"/>
      <name val="Segoe UI"/>
      <family val="2"/>
    </font>
    <font>
      <b/>
      <sz val="16"/>
      <color theme="0"/>
      <name val="Segoe UI"/>
      <family val="2"/>
    </font>
    <font>
      <sz val="11"/>
      <color rgb="FFFF0000"/>
      <name val="Calibri"/>
      <family val="2"/>
      <scheme val="minor"/>
    </font>
    <font>
      <b/>
      <sz val="11"/>
      <color rgb="FFFF0000"/>
      <name val="Calibri"/>
      <family val="2"/>
      <scheme val="minor"/>
    </font>
    <font>
      <sz val="16"/>
      <color theme="1"/>
      <name val="Calibri"/>
      <family val="2"/>
      <scheme val="minor"/>
    </font>
    <font>
      <sz val="8"/>
      <color theme="1"/>
      <name val="Calibri"/>
      <family val="2"/>
      <scheme val="minor"/>
    </font>
    <font>
      <b/>
      <sz val="11"/>
      <color theme="8" tint="-0.249977111117893"/>
      <name val="Calibri"/>
      <family val="2"/>
      <scheme val="minor"/>
    </font>
    <font>
      <b/>
      <sz val="11"/>
      <color rgb="FFFF212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8F8F"/>
        <bgColor indexed="64"/>
      </patternFill>
    </fill>
    <fill>
      <patternFill patternType="solid">
        <fgColor theme="0" tint="-0.14999847407452621"/>
        <bgColor indexed="64"/>
      </patternFill>
    </fill>
    <fill>
      <patternFill patternType="solid">
        <fgColor rgb="FFFFC000"/>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249977111117893"/>
        <bgColor indexed="64"/>
      </patternFill>
    </fill>
  </fills>
  <borders count="7">
    <border>
      <left/>
      <right/>
      <top/>
      <bottom/>
      <diagonal/>
    </border>
    <border>
      <left/>
      <right style="thin">
        <color indexed="64"/>
      </right>
      <top/>
      <bottom/>
      <diagonal/>
    </border>
    <border>
      <left/>
      <right/>
      <top/>
      <bottom style="medium">
        <color indexed="64"/>
      </bottom>
      <diagonal/>
    </border>
    <border>
      <left/>
      <right/>
      <top style="medium">
        <color indexed="64"/>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
    <xf numFmtId="0" fontId="0" fillId="0" borderId="0"/>
  </cellStyleXfs>
  <cellXfs count="52">
    <xf numFmtId="0" fontId="0" fillId="0" borderId="0" xfId="0"/>
    <xf numFmtId="1" fontId="0" fillId="0" borderId="0" xfId="0" applyNumberFormat="1"/>
    <xf numFmtId="0" fontId="0" fillId="0" borderId="0" xfId="0" pivotButton="1"/>
    <xf numFmtId="2" fontId="0" fillId="0" borderId="0" xfId="0" applyNumberFormat="1"/>
    <xf numFmtId="0" fontId="0" fillId="0" borderId="1" xfId="0" applyBorder="1"/>
    <xf numFmtId="1" fontId="0" fillId="0" borderId="1" xfId="0" applyNumberFormat="1" applyBorder="1"/>
    <xf numFmtId="0" fontId="2" fillId="0" borderId="0" xfId="0" applyFont="1" applyAlignment="1">
      <alignment horizontal="centerContinuous"/>
    </xf>
    <xf numFmtId="0" fontId="2" fillId="0" borderId="0" xfId="0" applyFont="1" applyAlignment="1">
      <alignment horizontal="center"/>
    </xf>
    <xf numFmtId="0" fontId="0" fillId="2" borderId="0" xfId="0" applyFill="1"/>
    <xf numFmtId="164" fontId="0" fillId="0" borderId="0" xfId="0" applyNumberFormat="1"/>
    <xf numFmtId="165" fontId="0" fillId="0" borderId="0" xfId="0" applyNumberFormat="1"/>
    <xf numFmtId="166" fontId="0" fillId="0" borderId="0" xfId="0" applyNumberFormat="1"/>
    <xf numFmtId="168" fontId="0" fillId="0" borderId="0" xfId="0" applyNumberFormat="1"/>
    <xf numFmtId="0" fontId="0" fillId="0" borderId="2" xfId="0" applyBorder="1"/>
    <xf numFmtId="0" fontId="2" fillId="0" borderId="3" xfId="0" applyFont="1" applyBorder="1" applyAlignment="1">
      <alignment horizontal="center"/>
    </xf>
    <xf numFmtId="0" fontId="0" fillId="3" borderId="0" xfId="0" applyFill="1"/>
    <xf numFmtId="0" fontId="0" fillId="4" borderId="0" xfId="0" applyFill="1"/>
    <xf numFmtId="0" fontId="0" fillId="5" borderId="0" xfId="0" applyFill="1"/>
    <xf numFmtId="0" fontId="0" fillId="6" borderId="0" xfId="0" applyFill="1"/>
    <xf numFmtId="169" fontId="0" fillId="3" borderId="0" xfId="0" applyNumberFormat="1" applyFill="1"/>
    <xf numFmtId="170" fontId="0" fillId="3" borderId="0" xfId="0" applyNumberFormat="1" applyFill="1"/>
    <xf numFmtId="167" fontId="0" fillId="3" borderId="0" xfId="0" applyNumberFormat="1" applyFill="1"/>
    <xf numFmtId="0" fontId="2" fillId="0" borderId="1" xfId="0" applyFont="1" applyBorder="1" applyAlignment="1">
      <alignment horizontal="center"/>
    </xf>
    <xf numFmtId="0" fontId="7" fillId="7" borderId="0" xfId="0" applyFont="1" applyFill="1" applyAlignment="1">
      <alignment horizontal="center"/>
    </xf>
    <xf numFmtId="1" fontId="7" fillId="7" borderId="0" xfId="0" applyNumberFormat="1" applyFont="1" applyFill="1" applyAlignment="1">
      <alignment horizontal="center"/>
    </xf>
    <xf numFmtId="0" fontId="7" fillId="8" borderId="0" xfId="0" applyFont="1" applyFill="1" applyAlignment="1">
      <alignment horizontal="center"/>
    </xf>
    <xf numFmtId="1" fontId="7" fillId="8" borderId="0" xfId="0" applyNumberFormat="1" applyFont="1" applyFill="1" applyAlignment="1">
      <alignment horizontal="center"/>
    </xf>
    <xf numFmtId="0" fontId="6" fillId="8" borderId="4" xfId="0" applyFont="1" applyFill="1" applyBorder="1" applyAlignment="1">
      <alignment horizontal="center" vertical="center"/>
    </xf>
    <xf numFmtId="0" fontId="6" fillId="8" borderId="5" xfId="0" applyFont="1" applyFill="1" applyBorder="1" applyAlignment="1">
      <alignment horizontal="center" vertical="center"/>
    </xf>
    <xf numFmtId="1" fontId="6" fillId="8" borderId="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7" fillId="8" borderId="0" xfId="0" applyFont="1" applyFill="1"/>
    <xf numFmtId="1" fontId="7" fillId="8" borderId="0" xfId="0" applyNumberFormat="1" applyFont="1" applyFill="1"/>
    <xf numFmtId="0" fontId="5" fillId="7" borderId="0" xfId="0" applyFont="1" applyFill="1"/>
    <xf numFmtId="0" fontId="7" fillId="7" borderId="0" xfId="0" applyFont="1" applyFill="1"/>
    <xf numFmtId="0" fontId="8" fillId="7" borderId="0" xfId="0" applyFont="1" applyFill="1" applyAlignment="1">
      <alignment horizontal="left" vertical="center" indent="1"/>
    </xf>
    <xf numFmtId="0" fontId="8" fillId="7" borderId="0" xfId="0" applyFont="1" applyFill="1" applyAlignment="1">
      <alignment horizontal="left" vertical="center" indent="2"/>
    </xf>
    <xf numFmtId="0" fontId="9" fillId="7" borderId="0" xfId="0" applyFont="1" applyFill="1"/>
    <xf numFmtId="0" fontId="0" fillId="2" borderId="0" xfId="0" applyFill="1" applyAlignment="1">
      <alignment horizontal="center"/>
    </xf>
    <xf numFmtId="0" fontId="3" fillId="2" borderId="0" xfId="0" applyFont="1" applyFill="1" applyAlignment="1">
      <alignment horizontal="right"/>
    </xf>
    <xf numFmtId="0" fontId="0" fillId="0" borderId="0" xfId="0" applyNumberFormat="1"/>
    <xf numFmtId="0" fontId="0" fillId="0" borderId="0" xfId="0" applyAlignment="1">
      <alignment horizontal="left"/>
    </xf>
    <xf numFmtId="10" fontId="0" fillId="0" borderId="0" xfId="0" applyNumberFormat="1"/>
    <xf numFmtId="0" fontId="12" fillId="0" borderId="0" xfId="0" applyFont="1"/>
    <xf numFmtId="174" fontId="0" fillId="0" borderId="0" xfId="0" applyNumberFormat="1"/>
    <xf numFmtId="0" fontId="0" fillId="9" borderId="0" xfId="0" applyFill="1"/>
    <xf numFmtId="0" fontId="0" fillId="0" borderId="0" xfId="0" applyAlignment="1">
      <alignment horizontal="right"/>
    </xf>
    <xf numFmtId="0" fontId="0" fillId="9" borderId="0" xfId="0" applyFill="1" applyAlignment="1">
      <alignment horizontal="right"/>
    </xf>
    <xf numFmtId="0" fontId="13" fillId="9" borderId="0" xfId="0" applyFont="1" applyFill="1"/>
    <xf numFmtId="0" fontId="13" fillId="0" borderId="0" xfId="0" applyFont="1"/>
    <xf numFmtId="0" fontId="11" fillId="0" borderId="0" xfId="0" applyFont="1"/>
    <xf numFmtId="183" fontId="13" fillId="0" borderId="0" xfId="0" applyNumberFormat="1" applyFont="1"/>
  </cellXfs>
  <cellStyles count="1">
    <cellStyle name="Normal" xfId="0" builtinId="0"/>
  </cellStyles>
  <dxfs count="59">
    <dxf>
      <fill>
        <patternFill>
          <bgColor theme="9"/>
        </patternFill>
      </fill>
    </dxf>
    <dxf>
      <numFmt numFmtId="1" formatCode="0"/>
    </dxf>
    <dxf>
      <numFmt numFmtId="174" formatCode="0.00,,&quot; M&quot;"/>
    </dxf>
    <dxf>
      <numFmt numFmtId="2" formatCode="0.00"/>
    </dxf>
    <dxf>
      <numFmt numFmtId="166" formatCode="&quot;$&quot;\ 0.00,,,&quot; Billion&quot;"/>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65" formatCode="0.00,,,,&quot; Trillion&quot;"/>
    </dxf>
    <dxf>
      <numFmt numFmtId="168" formatCode="0&quot; Channels&quot;"/>
    </dxf>
    <dxf>
      <numFmt numFmtId="1" formatCode="0"/>
    </dxf>
    <dxf>
      <numFmt numFmtId="2" formatCode="0.00"/>
    </dxf>
    <dxf>
      <numFmt numFmtId="1" formatCode="0"/>
    </dxf>
    <dxf>
      <numFmt numFmtId="1" formatCode="0"/>
    </dxf>
    <dxf>
      <numFmt numFmtId="164" formatCode="0.00,,&quot; Million&quot;"/>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1" formatCode="0"/>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bottom" textRotation="0" wrapText="0" indent="0" justifyLastLine="0" shrinkToFit="0" readingOrder="0"/>
    </dxf>
    <dxf>
      <border>
        <bottom style="thin">
          <color theme="0"/>
        </bottom>
      </border>
    </dxf>
    <dxf>
      <font>
        <b/>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border diagonalUp="0" diagonalDown="0" outline="0">
        <left/>
        <right/>
        <top/>
        <bottom/>
      </border>
    </dxf>
    <dxf>
      <font>
        <name val="Segoe UI"/>
        <family val="2"/>
        <scheme val="none"/>
      </font>
      <fill>
        <patternFill>
          <bgColor theme="2" tint="-9.9948118533890809E-2"/>
        </patternFill>
      </fill>
    </dxf>
    <dxf>
      <fill>
        <gradientFill degree="90">
          <stop position="0">
            <color theme="0"/>
          </stop>
          <stop position="1">
            <color theme="4"/>
          </stop>
        </gradientFill>
      </fill>
      <border diagonalUp="0" diagonalDown="0">
        <left/>
        <right/>
        <top/>
        <bottom/>
        <vertical/>
        <horizontal/>
      </border>
    </dxf>
    <dxf>
      <font>
        <b/>
        <i val="0"/>
      </font>
      <fill>
        <patternFill>
          <bgColor theme="0"/>
        </patternFill>
      </fill>
      <border>
        <left style="thin">
          <color auto="1"/>
        </left>
        <right style="thin">
          <color auto="1"/>
        </right>
        <top style="thin">
          <color auto="1"/>
        </top>
        <bottom style="thin">
          <color auto="1"/>
        </bottom>
      </border>
    </dxf>
    <dxf>
      <font>
        <b/>
        <i val="0"/>
      </font>
      <fill>
        <patternFill>
          <bgColor theme="0"/>
        </patternFill>
      </fill>
      <border>
        <left style="thin">
          <color auto="1"/>
        </left>
        <right style="thin">
          <color auto="1"/>
        </right>
        <top style="thin">
          <color auto="1"/>
        </top>
        <bottom style="thin">
          <color auto="1"/>
        </bottom>
      </border>
    </dxf>
    <dxf>
      <font>
        <b/>
        <i val="0"/>
      </font>
      <fill>
        <patternFill>
          <bgColor theme="0"/>
        </patternFill>
      </fill>
      <border>
        <left style="thin">
          <color auto="1"/>
        </left>
        <right style="thin">
          <color auto="1"/>
        </right>
        <top style="thin">
          <color auto="1"/>
        </top>
        <bottom style="thin">
          <color auto="1"/>
        </bottom>
      </border>
    </dxf>
    <dxf>
      <font>
        <b/>
        <i val="0"/>
      </font>
      <border diagonalUp="0" diagonalDown="0">
        <left/>
        <right/>
        <top/>
        <bottom/>
        <vertical/>
        <horizontal/>
      </border>
    </dxf>
    <dxf>
      <font>
        <name val="Segoe UI"/>
        <family val="2"/>
        <scheme val="none"/>
      </font>
      <border diagonalUp="0" diagonalDown="0">
        <left/>
        <right/>
        <top/>
        <bottom/>
        <vertical/>
        <horizontal/>
      </border>
    </dxf>
  </dxfs>
  <tableStyles count="8" defaultTableStyle="TableStyleMedium2" defaultPivotStyle="PivotStyleLight16">
    <tableStyle name="Slicer Style 1" pivot="0" table="0" count="1" xr9:uid="{A66AC7DD-2044-4D76-9BE9-1262508416EB}">
      <tableStyleElement type="wholeTable" dxfId="58"/>
    </tableStyle>
    <tableStyle name="Slicer Style 2" pivot="0" table="0" count="1" xr9:uid="{114DEDBF-18FC-4164-BDC6-CA6EBCAC4F16}">
      <tableStyleElement type="wholeTable" dxfId="57"/>
    </tableStyle>
    <tableStyle name="Slicer Style 3" pivot="0" table="0" count="3" xr9:uid="{9417E582-683A-4C8D-B049-649D5F3CAC65}">
      <tableStyleElement type="wholeTable" dxfId="56"/>
    </tableStyle>
    <tableStyle name="Slicer Style 3 2" pivot="0" table="0" count="3" xr9:uid="{2EFBF208-19E6-4F78-89EB-B3E2A54DD5B2}">
      <tableStyleElement type="wholeTable" dxfId="55"/>
    </tableStyle>
    <tableStyle name="Slicer Style 3 2 2" pivot="0" table="0" count="3" xr9:uid="{DD17A328-5093-4BCA-89C0-8DF792C1827A}">
      <tableStyleElement type="wholeTable" dxfId="54"/>
    </tableStyle>
    <tableStyle name="Slicer Style 4" pivot="0" table="0" count="1" xr9:uid="{0B655774-FAFB-4845-BA54-6E7F011005C5}">
      <tableStyleElement type="wholeTable" dxfId="53"/>
    </tableStyle>
    <tableStyle name="Slicer Style 5" pivot="0" table="0" count="0" xr9:uid="{CF7CB1EA-4274-4E85-B468-3E886DEDB853}"/>
    <tableStyle name="Slicer Style 6" pivot="0" table="0" count="1" xr9:uid="{9CC2DC0A-4257-40ED-9057-19D6BFE6A9DA}">
      <tableStyleElement type="wholeTable" dxfId="52"/>
    </tableStyle>
  </tableStyles>
  <colors>
    <mruColors>
      <color rgb="FFC60A75"/>
      <color rgb="FFFF2121"/>
      <color rgb="FF709485"/>
      <color rgb="FFFF8F8F"/>
      <color rgb="FFFF5757"/>
      <color rgb="FFC10F9F"/>
      <color rgb="FFFF2525"/>
      <color rgb="FFA0D565"/>
      <color rgb="FF7CBE34"/>
      <color rgb="FF6BA32D"/>
    </mruColors>
  </colors>
  <extLst>
    <ext xmlns:x14="http://schemas.microsoft.com/office/spreadsheetml/2009/9/main" uri="{46F421CA-312F-682f-3DD2-61675219B42D}">
      <x14:dxfs count="6">
        <dxf>
          <font>
            <b val="0"/>
            <i val="0"/>
          </font>
          <fill>
            <patternFill>
              <bgColor theme="0" tint="-0.34998626667073579"/>
            </patternFill>
          </fill>
        </dxf>
        <dxf>
          <font>
            <b val="0"/>
            <i val="0"/>
          </font>
          <fill>
            <patternFill>
              <bgColor theme="0"/>
            </patternFill>
          </fill>
          <border diagonalUp="0" diagonalDown="0">
            <left/>
            <right/>
            <top/>
            <bottom/>
            <vertical/>
            <horizontal/>
          </border>
        </dxf>
        <dxf>
          <font>
            <b val="0"/>
            <i val="0"/>
          </font>
          <fill>
            <patternFill>
              <bgColor theme="8" tint="0.39994506668294322"/>
            </patternFill>
          </fill>
        </dxf>
        <dxf>
          <font>
            <b val="0"/>
            <i val="0"/>
          </font>
          <fill>
            <patternFill>
              <bgColor theme="0"/>
            </patternFill>
          </fill>
          <border diagonalUp="0" diagonalDown="0">
            <left/>
            <right/>
            <top/>
            <bottom/>
            <vertical/>
            <horizontal/>
          </border>
        </dxf>
        <dxf>
          <font>
            <b val="0"/>
            <i val="0"/>
          </font>
          <fill>
            <patternFill>
              <bgColor theme="9" tint="0.39994506668294322"/>
            </patternFill>
          </fill>
        </dxf>
        <dxf>
          <font>
            <b val="0"/>
            <i val="0"/>
          </font>
          <fill>
            <patternFill>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5"/>
            <x14:slicerStyleElement type="selectedItemWithData" dxfId="4"/>
          </x14:slicerStyleElements>
        </x14:slicerStyle>
        <x14:slicerStyle name="Slicer Style 3 2">
          <x14:slicerStyleElements>
            <x14:slicerStyleElement type="unselectedItemWithData" dxfId="3"/>
            <x14:slicerStyleElement type="selectedItemWithData" dxfId="2"/>
          </x14:slicerStyleElements>
        </x14:slicerStyle>
        <x14:slicerStyle name="Slicer Style 3 2 2">
          <x14:slicerStyleElements>
            <x14:slicerStyleElement type="unselectedItemWithData" dxfId="1"/>
            <x14:slicerStyleElement type="selectedItemWithData" dxfId="0"/>
          </x14:slicerStyleElements>
        </x14:slicerStyle>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Excel_Dashboard.xlsx]Analysis!PivotTable1</c:name>
    <c:fmtId val="0"/>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US">
                <a:solidFill>
                  <a:schemeClr val="bg1">
                    <a:lumMod val="50000"/>
                  </a:schemeClr>
                </a:solidFill>
                <a:latin typeface="Segoe UI" panose="020B0502040204020203" pitchFamily="34" charset="0"/>
                <a:cs typeface="Segoe UI" panose="020B0502040204020203" pitchFamily="34" charset="0"/>
              </a:rPr>
              <a:t>Subscribers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
        <c:idx val="3"/>
      </c:pivotFmt>
      <c:pivotFmt>
        <c:idx val="4"/>
      </c:pivotFmt>
      <c:pivotFmt>
        <c:idx val="5"/>
      </c:pivotFmt>
      <c:pivotFmt>
        <c:idx val="6"/>
      </c:pivotFmt>
      <c:pivotFmt>
        <c:idx val="7"/>
      </c:pivotFmt>
      <c:pivotFmt>
        <c:idx val="8"/>
        <c:spPr>
          <a:solidFill>
            <a:schemeClr val="accent1">
              <a:lumMod val="75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
        <c:idx val="11"/>
      </c:pivotFmt>
      <c:pivotFmt>
        <c:idx val="12"/>
      </c:pivotFmt>
      <c:pivotFmt>
        <c:idx val="13"/>
        <c:spPr>
          <a:solidFill>
            <a:schemeClr val="accent1">
              <a:lumMod val="75000"/>
            </a:schemeClr>
          </a:solidFill>
          <a:ln>
            <a:noFill/>
          </a:ln>
          <a:effectLst/>
        </c:spPr>
      </c:pivotFmt>
    </c:pivotFmts>
    <c:plotArea>
      <c:layout/>
      <c:barChart>
        <c:barDir val="bar"/>
        <c:grouping val="clustered"/>
        <c:varyColors val="0"/>
        <c:ser>
          <c:idx val="0"/>
          <c:order val="0"/>
          <c:tx>
            <c:strRef>
              <c:f>Analysis!$B$2</c:f>
              <c:strCache>
                <c:ptCount val="1"/>
                <c:pt idx="0">
                  <c:v>Total</c:v>
                </c:pt>
              </c:strCache>
            </c:strRef>
          </c:tx>
          <c:spPr>
            <a:solidFill>
              <a:schemeClr val="accent1">
                <a:lumMod val="75000"/>
              </a:schemeClr>
            </a:solidFill>
            <a:ln>
              <a:noFill/>
            </a:ln>
            <a:effectLst/>
          </c:spPr>
          <c:invertIfNegative val="0"/>
          <c:dPt>
            <c:idx val="0"/>
            <c:invertIfNegative val="0"/>
            <c:bubble3D val="0"/>
            <c:extLst>
              <c:ext xmlns:c16="http://schemas.microsoft.com/office/drawing/2014/chart" uri="{C3380CC4-5D6E-409C-BE32-E72D297353CC}">
                <c16:uniqueId val="{00000001-A8D1-4BE6-83A7-79C8B9AF5408}"/>
              </c:ext>
            </c:extLst>
          </c:dPt>
          <c:dPt>
            <c:idx val="1"/>
            <c:invertIfNegative val="0"/>
            <c:bubble3D val="0"/>
            <c:extLst>
              <c:ext xmlns:c16="http://schemas.microsoft.com/office/drawing/2014/chart" uri="{C3380CC4-5D6E-409C-BE32-E72D297353CC}">
                <c16:uniqueId val="{00000002-A8D1-4BE6-83A7-79C8B9AF5408}"/>
              </c:ext>
            </c:extLst>
          </c:dPt>
          <c:dPt>
            <c:idx val="2"/>
            <c:invertIfNegative val="0"/>
            <c:bubble3D val="0"/>
            <c:extLst>
              <c:ext xmlns:c16="http://schemas.microsoft.com/office/drawing/2014/chart" uri="{C3380CC4-5D6E-409C-BE32-E72D297353CC}">
                <c16:uniqueId val="{00000003-A8D1-4BE6-83A7-79C8B9AF5408}"/>
              </c:ext>
            </c:extLst>
          </c:dPt>
          <c:dPt>
            <c:idx val="3"/>
            <c:invertIfNegative val="0"/>
            <c:bubble3D val="0"/>
            <c:extLst>
              <c:ext xmlns:c16="http://schemas.microsoft.com/office/drawing/2014/chart" uri="{C3380CC4-5D6E-409C-BE32-E72D297353CC}">
                <c16:uniqueId val="{00000004-A8D1-4BE6-83A7-79C8B9AF5408}"/>
              </c:ext>
            </c:extLst>
          </c:dPt>
          <c:dPt>
            <c:idx val="4"/>
            <c:invertIfNegative val="0"/>
            <c:bubble3D val="0"/>
            <c:extLst>
              <c:ext xmlns:c16="http://schemas.microsoft.com/office/drawing/2014/chart" uri="{C3380CC4-5D6E-409C-BE32-E72D297353CC}">
                <c16:uniqueId val="{00000006-A8D1-4BE6-83A7-79C8B9AF5408}"/>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Analysis!$A$3:$A$7</c:f>
              <c:strCache>
                <c:ptCount val="5"/>
                <c:pt idx="0">
                  <c:v>T-Series</c:v>
                </c:pt>
                <c:pt idx="1">
                  <c:v>YouTube Movies</c:v>
                </c:pt>
                <c:pt idx="2">
                  <c:v>MrBeast</c:v>
                </c:pt>
                <c:pt idx="3">
                  <c:v>Cocomelon - Nursery Rhymes</c:v>
                </c:pt>
                <c:pt idx="4">
                  <c:v>SET India</c:v>
                </c:pt>
              </c:strCache>
            </c:strRef>
          </c:cat>
          <c:val>
            <c:numRef>
              <c:f>Analysis!$B$3:$B$7</c:f>
              <c:numCache>
                <c:formatCode>General</c:formatCode>
                <c:ptCount val="5"/>
                <c:pt idx="0">
                  <c:v>245000000</c:v>
                </c:pt>
                <c:pt idx="1">
                  <c:v>170000000</c:v>
                </c:pt>
                <c:pt idx="2">
                  <c:v>166000000</c:v>
                </c:pt>
                <c:pt idx="3">
                  <c:v>162000000</c:v>
                </c:pt>
                <c:pt idx="4">
                  <c:v>159000000</c:v>
                </c:pt>
              </c:numCache>
            </c:numRef>
          </c:val>
          <c:extLst>
            <c:ext xmlns:c16="http://schemas.microsoft.com/office/drawing/2014/chart" uri="{C3380CC4-5D6E-409C-BE32-E72D297353CC}">
              <c16:uniqueId val="{0000000A-606F-4BBB-93B3-231D362628B3}"/>
            </c:ext>
          </c:extLst>
        </c:ser>
        <c:dLbls>
          <c:showLegendKey val="0"/>
          <c:showVal val="0"/>
          <c:showCatName val="0"/>
          <c:showSerName val="0"/>
          <c:showPercent val="0"/>
          <c:showBubbleSize val="0"/>
        </c:dLbls>
        <c:gapWidth val="67"/>
        <c:axId val="114949007"/>
        <c:axId val="1182113103"/>
      </c:barChart>
      <c:catAx>
        <c:axId val="1149490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crossAx val="1182113103"/>
        <c:crosses val="autoZero"/>
        <c:auto val="1"/>
        <c:lblAlgn val="ctr"/>
        <c:lblOffset val="100"/>
        <c:noMultiLvlLbl val="0"/>
      </c:catAx>
      <c:valAx>
        <c:axId val="1182113103"/>
        <c:scaling>
          <c:orientation val="minMax"/>
        </c:scaling>
        <c:delete val="1"/>
        <c:axPos val="t"/>
        <c:numFmt formatCode="General" sourceLinked="1"/>
        <c:majorTickMark val="none"/>
        <c:minorTickMark val="none"/>
        <c:tickLblPos val="nextTo"/>
        <c:crossAx val="11494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Excel_Dashboard.xlsx]Analysis!PivotTable2</c:name>
    <c:fmtId val="0"/>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r>
              <a:rPr lang="en-US">
                <a:solidFill>
                  <a:schemeClr val="bg1">
                    <a:lumMod val="50000"/>
                  </a:schemeClr>
                </a:solidFill>
                <a:latin typeface="Segoe UI" panose="020B0502040204020203" pitchFamily="34" charset="0"/>
                <a:cs typeface="Segoe UI" panose="020B0502040204020203" pitchFamily="34" charset="0"/>
              </a:rPr>
              <a:t>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lumMod val="75000"/>
            </a:schemeClr>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pivotFmt>
      <c:pivotFmt>
        <c:idx val="3"/>
      </c:pivotFmt>
      <c:pivotFmt>
        <c:idx val="4"/>
      </c:pivotFmt>
      <c:pivotFmt>
        <c:idx val="5"/>
      </c:pivotFmt>
      <c:pivotFmt>
        <c:idx val="6"/>
      </c:pivotFmt>
      <c:pivotFmt>
        <c:idx val="7"/>
      </c:pivotFmt>
      <c:pivotFmt>
        <c:idx val="8"/>
        <c:spPr>
          <a:solidFill>
            <a:schemeClr val="accent1">
              <a:lumMod val="75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s>
    <c:plotArea>
      <c:layout/>
      <c:barChart>
        <c:barDir val="bar"/>
        <c:grouping val="clustered"/>
        <c:varyColors val="0"/>
        <c:ser>
          <c:idx val="0"/>
          <c:order val="0"/>
          <c:tx>
            <c:strRef>
              <c:f>Analysis!$G$2</c:f>
              <c:strCache>
                <c:ptCount val="1"/>
                <c:pt idx="0">
                  <c:v>Total</c:v>
                </c:pt>
              </c:strCache>
            </c:strRef>
          </c:tx>
          <c:spPr>
            <a:solidFill>
              <a:schemeClr val="accent1">
                <a:lumMod val="75000"/>
              </a:schemeClr>
            </a:solidFill>
            <a:ln>
              <a:noFill/>
            </a:ln>
            <a:effectLst/>
          </c:spPr>
          <c:invertIfNegative val="0"/>
          <c:dPt>
            <c:idx val="0"/>
            <c:invertIfNegative val="0"/>
            <c:bubble3D val="0"/>
            <c:extLst>
              <c:ext xmlns:c16="http://schemas.microsoft.com/office/drawing/2014/chart" uri="{C3380CC4-5D6E-409C-BE32-E72D297353CC}">
                <c16:uniqueId val="{00000000-A836-46CF-A0E3-7A53192B6C66}"/>
              </c:ext>
            </c:extLst>
          </c:dPt>
          <c:dPt>
            <c:idx val="1"/>
            <c:invertIfNegative val="0"/>
            <c:bubble3D val="0"/>
            <c:extLst>
              <c:ext xmlns:c16="http://schemas.microsoft.com/office/drawing/2014/chart" uri="{C3380CC4-5D6E-409C-BE32-E72D297353CC}">
                <c16:uniqueId val="{00000000-E275-4EFA-A3EA-2550C11AB7A8}"/>
              </c:ext>
            </c:extLst>
          </c:dPt>
          <c:dPt>
            <c:idx val="2"/>
            <c:invertIfNegative val="0"/>
            <c:bubble3D val="0"/>
            <c:extLst>
              <c:ext xmlns:c16="http://schemas.microsoft.com/office/drawing/2014/chart" uri="{C3380CC4-5D6E-409C-BE32-E72D297353CC}">
                <c16:uniqueId val="{00000002-A836-46CF-A0E3-7A53192B6C66}"/>
              </c:ext>
            </c:extLst>
          </c:dPt>
          <c:dPt>
            <c:idx val="3"/>
            <c:invertIfNegative val="0"/>
            <c:bubble3D val="0"/>
            <c:extLst>
              <c:ext xmlns:c16="http://schemas.microsoft.com/office/drawing/2014/chart" uri="{C3380CC4-5D6E-409C-BE32-E72D297353CC}">
                <c16:uniqueId val="{00000003-A836-46CF-A0E3-7A53192B6C66}"/>
              </c:ext>
            </c:extLst>
          </c:dPt>
          <c:dLbls>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Analysis!$F$3:$F$7</c:f>
              <c:strCache>
                <c:ptCount val="5"/>
                <c:pt idx="0">
                  <c:v>T-Series</c:v>
                </c:pt>
                <c:pt idx="1">
                  <c:v>Cocomelon - Nursery Rhymes</c:v>
                </c:pt>
                <c:pt idx="2">
                  <c:v>SET India</c:v>
                </c:pt>
                <c:pt idx="3">
                  <c:v>Sony SAB</c:v>
                </c:pt>
                <c:pt idx="4">
                  <c:v> Kids Diana Show</c:v>
                </c:pt>
              </c:strCache>
            </c:strRef>
          </c:cat>
          <c:val>
            <c:numRef>
              <c:f>Analysis!$G$3:$G$7</c:f>
              <c:numCache>
                <c:formatCode>0</c:formatCode>
                <c:ptCount val="5"/>
                <c:pt idx="0">
                  <c:v>228000000000</c:v>
                </c:pt>
                <c:pt idx="1">
                  <c:v>164000000000</c:v>
                </c:pt>
                <c:pt idx="2">
                  <c:v>148000000000</c:v>
                </c:pt>
                <c:pt idx="3">
                  <c:v>101000000000</c:v>
                </c:pt>
                <c:pt idx="4">
                  <c:v>93247040539</c:v>
                </c:pt>
              </c:numCache>
            </c:numRef>
          </c:val>
          <c:extLst>
            <c:ext xmlns:c16="http://schemas.microsoft.com/office/drawing/2014/chart" uri="{C3380CC4-5D6E-409C-BE32-E72D297353CC}">
              <c16:uniqueId val="{00000004-7BA4-45F1-8B44-65A867242A8D}"/>
            </c:ext>
          </c:extLst>
        </c:ser>
        <c:dLbls>
          <c:showLegendKey val="0"/>
          <c:showVal val="0"/>
          <c:showCatName val="0"/>
          <c:showSerName val="0"/>
          <c:showPercent val="0"/>
          <c:showBubbleSize val="0"/>
        </c:dLbls>
        <c:gapWidth val="67"/>
        <c:axId val="1986824143"/>
        <c:axId val="72694175"/>
      </c:barChart>
      <c:catAx>
        <c:axId val="19868241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2694175"/>
        <c:crosses val="autoZero"/>
        <c:auto val="1"/>
        <c:lblAlgn val="ctr"/>
        <c:lblOffset val="100"/>
        <c:noMultiLvlLbl val="0"/>
      </c:catAx>
      <c:valAx>
        <c:axId val="72694175"/>
        <c:scaling>
          <c:orientation val="minMax"/>
        </c:scaling>
        <c:delete val="1"/>
        <c:axPos val="t"/>
        <c:numFmt formatCode="0" sourceLinked="1"/>
        <c:majorTickMark val="none"/>
        <c:minorTickMark val="none"/>
        <c:tickLblPos val="nextTo"/>
        <c:crossAx val="19868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Excel_Dashboard.xlsx]Analysis!PivotTable3</c:name>
    <c:fmtId val="0"/>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r>
              <a:rPr lang="en-US">
                <a:solidFill>
                  <a:schemeClr val="bg1">
                    <a:lumMod val="50000"/>
                  </a:schemeClr>
                </a:solidFill>
                <a:latin typeface="Segoe UI" panose="020B0502040204020203" pitchFamily="34" charset="0"/>
                <a:cs typeface="Segoe UI" panose="020B0502040204020203" pitchFamily="34" charset="0"/>
              </a:rPr>
              <a:t>Average Yearly Earnings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pivotFmt>
      <c:pivotFmt>
        <c:idx val="7"/>
      </c:pivotFmt>
      <c:pivotFmt>
        <c:idx val="8"/>
      </c:pivotFmt>
      <c:pivotFmt>
        <c:idx val="9"/>
      </c:pivotFmt>
      <c:pivotFmt>
        <c:idx val="10"/>
      </c:pivotFmt>
    </c:pivotFmts>
    <c:plotArea>
      <c:layout/>
      <c:barChart>
        <c:barDir val="bar"/>
        <c:grouping val="clustered"/>
        <c:varyColors val="0"/>
        <c:ser>
          <c:idx val="0"/>
          <c:order val="0"/>
          <c:tx>
            <c:strRef>
              <c:f>Analysis!$K$2</c:f>
              <c:strCache>
                <c:ptCount val="1"/>
                <c:pt idx="0">
                  <c:v>Total</c:v>
                </c:pt>
              </c:strCache>
            </c:strRef>
          </c:tx>
          <c:spPr>
            <a:solidFill>
              <a:schemeClr val="accent1">
                <a:lumMod val="75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0-FD30-471D-AE09-C2C271E18562}"/>
              </c:ext>
            </c:extLst>
          </c:dPt>
          <c:dPt>
            <c:idx val="2"/>
            <c:invertIfNegative val="0"/>
            <c:bubble3D val="0"/>
            <c:extLst>
              <c:ext xmlns:c16="http://schemas.microsoft.com/office/drawing/2014/chart" uri="{C3380CC4-5D6E-409C-BE32-E72D297353CC}">
                <c16:uniqueId val="{00000001-A234-45DC-8996-CD8F16704966}"/>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1-FD30-471D-AE09-C2C271E18562}"/>
              </c:ext>
            </c:extLst>
          </c:dPt>
          <c:dPt>
            <c:idx val="4"/>
            <c:invertIfNegative val="0"/>
            <c:bubble3D val="0"/>
            <c:extLst>
              <c:ext xmlns:c16="http://schemas.microsoft.com/office/drawing/2014/chart" uri="{C3380CC4-5D6E-409C-BE32-E72D297353CC}">
                <c16:uniqueId val="{00000003-A234-45DC-8996-CD8F16704966}"/>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Analysis!$J$3:$J$7</c:f>
              <c:strCache>
                <c:ptCount val="5"/>
                <c:pt idx="0">
                  <c:v> KIMPRO</c:v>
                </c:pt>
                <c:pt idx="1">
                  <c:v>DaFuq!?Boom!</c:v>
                </c:pt>
                <c:pt idx="2">
                  <c:v>T-Series</c:v>
                </c:pt>
                <c:pt idx="3">
                  <c:v>Cocomelon - Nursery Rhymes</c:v>
                </c:pt>
                <c:pt idx="4">
                  <c:v>SET India</c:v>
                </c:pt>
              </c:strCache>
            </c:strRef>
          </c:cat>
          <c:val>
            <c:numRef>
              <c:f>Analysis!$K$3:$K$7</c:f>
              <c:numCache>
                <c:formatCode>0</c:formatCode>
                <c:ptCount val="5"/>
                <c:pt idx="0">
                  <c:v>86705400</c:v>
                </c:pt>
                <c:pt idx="1">
                  <c:v>58656000</c:v>
                </c:pt>
                <c:pt idx="2">
                  <c:v>57387600</c:v>
                </c:pt>
                <c:pt idx="3">
                  <c:v>50362800</c:v>
                </c:pt>
                <c:pt idx="4">
                  <c:v>46535400</c:v>
                </c:pt>
              </c:numCache>
            </c:numRef>
          </c:val>
          <c:extLst>
            <c:ext xmlns:c16="http://schemas.microsoft.com/office/drawing/2014/chart" uri="{C3380CC4-5D6E-409C-BE32-E72D297353CC}">
              <c16:uniqueId val="{00000004-2D30-4024-AF6E-473883C2C0D6}"/>
            </c:ext>
          </c:extLst>
        </c:ser>
        <c:dLbls>
          <c:showLegendKey val="0"/>
          <c:showVal val="0"/>
          <c:showCatName val="0"/>
          <c:showSerName val="0"/>
          <c:showPercent val="0"/>
          <c:showBubbleSize val="0"/>
        </c:dLbls>
        <c:gapWidth val="67"/>
        <c:axId val="117217759"/>
        <c:axId val="72695135"/>
      </c:barChart>
      <c:catAx>
        <c:axId val="1172177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2695135"/>
        <c:crosses val="autoZero"/>
        <c:auto val="1"/>
        <c:lblAlgn val="ctr"/>
        <c:lblOffset val="100"/>
        <c:noMultiLvlLbl val="0"/>
      </c:catAx>
      <c:valAx>
        <c:axId val="72695135"/>
        <c:scaling>
          <c:orientation val="minMax"/>
        </c:scaling>
        <c:delete val="1"/>
        <c:axPos val="t"/>
        <c:numFmt formatCode="0" sourceLinked="1"/>
        <c:majorTickMark val="none"/>
        <c:minorTickMark val="none"/>
        <c:tickLblPos val="nextTo"/>
        <c:crossAx val="11721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categories views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Analysis!$B$29</c:f>
              <c:strCache>
                <c:ptCount val="1"/>
                <c:pt idx="0">
                  <c:v>Total</c:v>
                </c:pt>
              </c:strCache>
            </c:strRef>
          </c:tx>
          <c:spPr>
            <a:solidFill>
              <a:schemeClr val="accent1"/>
            </a:solidFill>
            <a:ln>
              <a:noFill/>
            </a:ln>
            <a:effectLst/>
          </c:spPr>
          <c:invertIfNegative val="0"/>
          <c:cat>
            <c:strRef>
              <c:f>Analysis!$A$30:$A$39</c:f>
              <c:strCache>
                <c:ptCount val="10"/>
                <c:pt idx="0">
                  <c:v>Music</c:v>
                </c:pt>
                <c:pt idx="1">
                  <c:v>Entertainment</c:v>
                </c:pt>
                <c:pt idx="2">
                  <c:v>People &amp; Blogs</c:v>
                </c:pt>
                <c:pt idx="3">
                  <c:v>Education</c:v>
                </c:pt>
                <c:pt idx="4">
                  <c:v>Gaming</c:v>
                </c:pt>
                <c:pt idx="5">
                  <c:v>Comedy</c:v>
                </c:pt>
                <c:pt idx="6">
                  <c:v>Film &amp; Animation</c:v>
                </c:pt>
                <c:pt idx="7">
                  <c:v>Shows</c:v>
                </c:pt>
                <c:pt idx="8">
                  <c:v>Unkwown</c:v>
                </c:pt>
                <c:pt idx="9">
                  <c:v>News &amp; Politics</c:v>
                </c:pt>
              </c:strCache>
            </c:strRef>
          </c:cat>
          <c:val>
            <c:numRef>
              <c:f>Analysis!$B$30:$B$39</c:f>
              <c:numCache>
                <c:formatCode>0</c:formatCode>
                <c:ptCount val="10"/>
                <c:pt idx="0">
                  <c:v>2862131484317</c:v>
                </c:pt>
                <c:pt idx="1">
                  <c:v>2259957915895</c:v>
                </c:pt>
                <c:pt idx="2">
                  <c:v>1017731595675</c:v>
                </c:pt>
                <c:pt idx="3">
                  <c:v>680126985963</c:v>
                </c:pt>
                <c:pt idx="4">
                  <c:v>631518997097</c:v>
                </c:pt>
                <c:pt idx="5">
                  <c:v>517730377185</c:v>
                </c:pt>
                <c:pt idx="6">
                  <c:v>450194493152</c:v>
                </c:pt>
                <c:pt idx="7">
                  <c:v>437905095572</c:v>
                </c:pt>
                <c:pt idx="8">
                  <c:v>296881314619</c:v>
                </c:pt>
                <c:pt idx="9">
                  <c:v>270391919347</c:v>
                </c:pt>
              </c:numCache>
            </c:numRef>
          </c:val>
          <c:extLst>
            <c:ext xmlns:c16="http://schemas.microsoft.com/office/drawing/2014/chart" uri="{C3380CC4-5D6E-409C-BE32-E72D297353CC}">
              <c16:uniqueId val="{00000000-E427-4DA6-A27B-A2B0DE5C14A7}"/>
            </c:ext>
          </c:extLst>
        </c:ser>
        <c:dLbls>
          <c:showLegendKey val="0"/>
          <c:showVal val="0"/>
          <c:showCatName val="0"/>
          <c:showSerName val="0"/>
          <c:showPercent val="0"/>
          <c:showBubbleSize val="0"/>
        </c:dLbls>
        <c:gapWidth val="95"/>
        <c:overlap val="-27"/>
        <c:axId val="437340319"/>
        <c:axId val="1426817679"/>
      </c:barChart>
      <c:catAx>
        <c:axId val="4373403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817679"/>
        <c:crosses val="autoZero"/>
        <c:auto val="1"/>
        <c:lblAlgn val="ctr"/>
        <c:lblOffset val="100"/>
        <c:noMultiLvlLbl val="0"/>
      </c:catAx>
      <c:valAx>
        <c:axId val="1426817679"/>
        <c:scaling>
          <c:orientation val="minMax"/>
        </c:scaling>
        <c:delete val="1"/>
        <c:axPos val="l"/>
        <c:numFmt formatCode="0" sourceLinked="1"/>
        <c:majorTickMark val="none"/>
        <c:minorTickMark val="none"/>
        <c:tickLblPos val="nextTo"/>
        <c:crossAx val="43734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categories earning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Analysis!$B$43</c:f>
              <c:strCache>
                <c:ptCount val="1"/>
                <c:pt idx="0">
                  <c:v>Total</c:v>
                </c:pt>
              </c:strCache>
            </c:strRef>
          </c:tx>
          <c:spPr>
            <a:solidFill>
              <a:schemeClr val="accent1"/>
            </a:solidFill>
            <a:ln>
              <a:noFill/>
            </a:ln>
            <a:effectLst/>
          </c:spPr>
          <c:invertIfNegative val="0"/>
          <c:cat>
            <c:strRef>
              <c:f>Analysis!$A$44:$A$53</c:f>
              <c:strCache>
                <c:ptCount val="10"/>
                <c:pt idx="0">
                  <c:v>Entertainment</c:v>
                </c:pt>
                <c:pt idx="1">
                  <c:v>Music</c:v>
                </c:pt>
                <c:pt idx="2">
                  <c:v>People &amp; Blogs</c:v>
                </c:pt>
                <c:pt idx="3">
                  <c:v>Unkwown</c:v>
                </c:pt>
                <c:pt idx="4">
                  <c:v>Comedy</c:v>
                </c:pt>
                <c:pt idx="5">
                  <c:v>Education</c:v>
                </c:pt>
                <c:pt idx="6">
                  <c:v>Film &amp; Animation</c:v>
                </c:pt>
                <c:pt idx="7">
                  <c:v>Shows</c:v>
                </c:pt>
                <c:pt idx="8">
                  <c:v>Gaming</c:v>
                </c:pt>
                <c:pt idx="9">
                  <c:v>News &amp; Politics</c:v>
                </c:pt>
              </c:strCache>
            </c:strRef>
          </c:cat>
          <c:val>
            <c:numRef>
              <c:f>Analysis!$B$44:$B$53</c:f>
              <c:numCache>
                <c:formatCode>0</c:formatCode>
                <c:ptCount val="10"/>
                <c:pt idx="0">
                  <c:v>885653086.5</c:v>
                </c:pt>
                <c:pt idx="1">
                  <c:v>701001195.24000001</c:v>
                </c:pt>
                <c:pt idx="2">
                  <c:v>386281848.53999996</c:v>
                </c:pt>
                <c:pt idx="3">
                  <c:v>288691933.25999999</c:v>
                </c:pt>
                <c:pt idx="4">
                  <c:v>283814670</c:v>
                </c:pt>
                <c:pt idx="5">
                  <c:v>197578254.66000003</c:v>
                </c:pt>
                <c:pt idx="6">
                  <c:v>173224782.30000001</c:v>
                </c:pt>
                <c:pt idx="7">
                  <c:v>168840600</c:v>
                </c:pt>
                <c:pt idx="8">
                  <c:v>159866164.25999999</c:v>
                </c:pt>
                <c:pt idx="9">
                  <c:v>106520635.5</c:v>
                </c:pt>
              </c:numCache>
            </c:numRef>
          </c:val>
          <c:extLst>
            <c:ext xmlns:c16="http://schemas.microsoft.com/office/drawing/2014/chart" uri="{C3380CC4-5D6E-409C-BE32-E72D297353CC}">
              <c16:uniqueId val="{00000000-94F4-4799-BD04-51BABF4288C3}"/>
            </c:ext>
          </c:extLst>
        </c:ser>
        <c:dLbls>
          <c:showLegendKey val="0"/>
          <c:showVal val="0"/>
          <c:showCatName val="0"/>
          <c:showSerName val="0"/>
          <c:showPercent val="0"/>
          <c:showBubbleSize val="0"/>
        </c:dLbls>
        <c:gapWidth val="95"/>
        <c:overlap val="-27"/>
        <c:axId val="336514879"/>
        <c:axId val="497914143"/>
      </c:barChart>
      <c:catAx>
        <c:axId val="33651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14143"/>
        <c:crosses val="autoZero"/>
        <c:auto val="1"/>
        <c:lblAlgn val="ctr"/>
        <c:lblOffset val="100"/>
        <c:noMultiLvlLbl val="0"/>
      </c:catAx>
      <c:valAx>
        <c:axId val="497914143"/>
        <c:scaling>
          <c:orientation val="minMax"/>
        </c:scaling>
        <c:delete val="1"/>
        <c:axPos val="l"/>
        <c:numFmt formatCode="0" sourceLinked="1"/>
        <c:majorTickMark val="none"/>
        <c:minorTickMark val="none"/>
        <c:tickLblPos val="nextTo"/>
        <c:crossAx val="33651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categories subscriber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Analysis!$B$16</c:f>
              <c:strCache>
                <c:ptCount val="1"/>
                <c:pt idx="0">
                  <c:v>Total</c:v>
                </c:pt>
              </c:strCache>
            </c:strRef>
          </c:tx>
          <c:spPr>
            <a:solidFill>
              <a:schemeClr val="accent1"/>
            </a:solidFill>
            <a:ln>
              <a:noFill/>
            </a:ln>
            <a:effectLst/>
          </c:spPr>
          <c:invertIfNegative val="0"/>
          <c:cat>
            <c:strRef>
              <c:f>Analysis!$A$17:$A$26</c:f>
              <c:strCache>
                <c:ptCount val="10"/>
                <c:pt idx="0">
                  <c:v>Music</c:v>
                </c:pt>
                <c:pt idx="1">
                  <c:v>Entertainment</c:v>
                </c:pt>
                <c:pt idx="2">
                  <c:v>People &amp; Blogs</c:v>
                </c:pt>
                <c:pt idx="3">
                  <c:v>Gaming</c:v>
                </c:pt>
                <c:pt idx="4">
                  <c:v>Comedy</c:v>
                </c:pt>
                <c:pt idx="5">
                  <c:v>Education</c:v>
                </c:pt>
                <c:pt idx="6">
                  <c:v>Film &amp; Animation</c:v>
                </c:pt>
                <c:pt idx="7">
                  <c:v>Unkwown</c:v>
                </c:pt>
                <c:pt idx="8">
                  <c:v>Howto &amp; Style</c:v>
                </c:pt>
                <c:pt idx="9">
                  <c:v>News &amp; Politics</c:v>
                </c:pt>
              </c:strCache>
            </c:strRef>
          </c:cat>
          <c:val>
            <c:numRef>
              <c:f>Analysis!$B$17:$B$26</c:f>
              <c:numCache>
                <c:formatCode>General</c:formatCode>
                <c:ptCount val="10"/>
                <c:pt idx="0">
                  <c:v>4740900000</c:v>
                </c:pt>
                <c:pt idx="1">
                  <c:v>4577600000</c:v>
                </c:pt>
                <c:pt idx="2">
                  <c:v>2262000000</c:v>
                </c:pt>
                <c:pt idx="3">
                  <c:v>1673100000</c:v>
                </c:pt>
                <c:pt idx="4">
                  <c:v>1335400000</c:v>
                </c:pt>
                <c:pt idx="5">
                  <c:v>1140500000</c:v>
                </c:pt>
                <c:pt idx="6">
                  <c:v>1038500000</c:v>
                </c:pt>
                <c:pt idx="7">
                  <c:v>769900000</c:v>
                </c:pt>
                <c:pt idx="8">
                  <c:v>639200000</c:v>
                </c:pt>
                <c:pt idx="9">
                  <c:v>536400000</c:v>
                </c:pt>
              </c:numCache>
            </c:numRef>
          </c:val>
          <c:extLst>
            <c:ext xmlns:c16="http://schemas.microsoft.com/office/drawing/2014/chart" uri="{C3380CC4-5D6E-409C-BE32-E72D297353CC}">
              <c16:uniqueId val="{00000000-2497-4996-91A3-8F1E14C86034}"/>
            </c:ext>
          </c:extLst>
        </c:ser>
        <c:dLbls>
          <c:showLegendKey val="0"/>
          <c:showVal val="0"/>
          <c:showCatName val="0"/>
          <c:showSerName val="0"/>
          <c:showPercent val="0"/>
          <c:showBubbleSize val="0"/>
        </c:dLbls>
        <c:gapWidth val="95"/>
        <c:overlap val="-27"/>
        <c:axId val="437345423"/>
        <c:axId val="328478895"/>
      </c:barChart>
      <c:catAx>
        <c:axId val="43734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78895"/>
        <c:crosses val="autoZero"/>
        <c:auto val="1"/>
        <c:lblAlgn val="ctr"/>
        <c:lblOffset val="100"/>
        <c:noMultiLvlLbl val="0"/>
      </c:catAx>
      <c:valAx>
        <c:axId val="328478895"/>
        <c:scaling>
          <c:orientation val="minMax"/>
        </c:scaling>
        <c:delete val="1"/>
        <c:axPos val="l"/>
        <c:numFmt formatCode="General" sourceLinked="1"/>
        <c:majorTickMark val="none"/>
        <c:minorTickMark val="none"/>
        <c:tickLblPos val="nextTo"/>
        <c:crossAx val="43734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Peak</a:t>
            </a:r>
            <a:r>
              <a:rPr lang="en-US" baseline="0"/>
              <a:t> performing channel 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Peak age marker</c:v>
          </c:tx>
          <c:spPr>
            <a:gradFill>
              <a:gsLst>
                <a:gs pos="0">
                  <a:schemeClr val="bg1"/>
                </a:gs>
                <a:gs pos="78000">
                  <a:srgbClr val="92D050"/>
                </a:gs>
                <a:gs pos="100000">
                  <a:srgbClr val="92D050"/>
                </a:gs>
                <a:gs pos="100000">
                  <a:schemeClr val="accent1">
                    <a:lumMod val="30000"/>
                    <a:lumOff val="70000"/>
                  </a:schemeClr>
                </a:gs>
              </a:gsLst>
              <a:lin ang="5400000" scaled="1"/>
            </a:gradFill>
            <a:ln>
              <a:noFill/>
            </a:ln>
            <a:effectLst/>
          </c:spPr>
          <c:invertIfNegative val="0"/>
          <c:cat>
            <c:numRef>
              <c:f>Analysis!$N$3:$N$20</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Analysis!$R$3:$R$20</c:f>
              <c:numCache>
                <c:formatCode>General</c:formatCode>
                <c:ptCount val="18"/>
                <c:pt idx="0">
                  <c:v>421596192</c:v>
                </c:pt>
                <c:pt idx="1">
                  <c:v>534077709.63636363</c:v>
                </c:pt>
                <c:pt idx="2">
                  <c:v>422598565.95652175</c:v>
                </c:pt>
                <c:pt idx="3">
                  <c:v>301651485.66666663</c:v>
                </c:pt>
                <c:pt idx="4">
                  <c:v>285947645.28947365</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0-EECE-4F2D-AA7B-BA8F4151D4F0}"/>
            </c:ext>
          </c:extLst>
        </c:ser>
        <c:dLbls>
          <c:showLegendKey val="0"/>
          <c:showVal val="0"/>
          <c:showCatName val="0"/>
          <c:showSerName val="0"/>
          <c:showPercent val="0"/>
          <c:showBubbleSize val="0"/>
        </c:dLbls>
        <c:gapWidth val="0"/>
        <c:overlap val="-100"/>
        <c:axId val="1091385840"/>
        <c:axId val="100792944"/>
      </c:barChart>
      <c:lineChart>
        <c:grouping val="standard"/>
        <c:varyColors val="0"/>
        <c:ser>
          <c:idx val="1"/>
          <c:order val="1"/>
          <c:tx>
            <c:strRef>
              <c:f>Analysis!$O$2</c:f>
              <c:strCache>
                <c:ptCount val="1"/>
                <c:pt idx="0">
                  <c:v>Average of monthly_channel_views</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val>
            <c:numRef>
              <c:f>Analysis!$O$3:$O$20</c:f>
              <c:numCache>
                <c:formatCode>0</c:formatCode>
                <c:ptCount val="18"/>
                <c:pt idx="0">
                  <c:v>321596192</c:v>
                </c:pt>
                <c:pt idx="1">
                  <c:v>434077709.63636363</c:v>
                </c:pt>
                <c:pt idx="2">
                  <c:v>322598565.95652175</c:v>
                </c:pt>
                <c:pt idx="3">
                  <c:v>201651485.66666666</c:v>
                </c:pt>
                <c:pt idx="4">
                  <c:v>185947645.28947368</c:v>
                </c:pt>
                <c:pt idx="5">
                  <c:v>85564422.719298244</c:v>
                </c:pt>
                <c:pt idx="6">
                  <c:v>120112815.76811594</c:v>
                </c:pt>
                <c:pt idx="7">
                  <c:v>100483891.68656716</c:v>
                </c:pt>
                <c:pt idx="8">
                  <c:v>95733785.361702129</c:v>
                </c:pt>
                <c:pt idx="9">
                  <c:v>84756477.014285713</c:v>
                </c:pt>
                <c:pt idx="10">
                  <c:v>77087899.507692307</c:v>
                </c:pt>
                <c:pt idx="11">
                  <c:v>73459852.760563374</c:v>
                </c:pt>
                <c:pt idx="12">
                  <c:v>66572000.674999997</c:v>
                </c:pt>
                <c:pt idx="13">
                  <c:v>74474553.906976745</c:v>
                </c:pt>
                <c:pt idx="14">
                  <c:v>68078140.979591832</c:v>
                </c:pt>
                <c:pt idx="15">
                  <c:v>80694726.219999999</c:v>
                </c:pt>
                <c:pt idx="16">
                  <c:v>94631627.631578952</c:v>
                </c:pt>
                <c:pt idx="17">
                  <c:v>49282980.5</c:v>
                </c:pt>
              </c:numCache>
            </c:numRef>
          </c:val>
          <c:smooth val="0"/>
          <c:extLst>
            <c:ext xmlns:c16="http://schemas.microsoft.com/office/drawing/2014/chart" uri="{C3380CC4-5D6E-409C-BE32-E72D297353CC}">
              <c16:uniqueId val="{00000001-EECE-4F2D-AA7B-BA8F4151D4F0}"/>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1091385840"/>
        <c:axId val="100792944"/>
      </c:lineChart>
      <c:catAx>
        <c:axId val="1091385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Channel</a:t>
                </a:r>
                <a:r>
                  <a:rPr lang="en-US" baseline="0"/>
                  <a:t> 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92944"/>
        <c:crosses val="autoZero"/>
        <c:auto val="1"/>
        <c:lblAlgn val="ctr"/>
        <c:lblOffset val="100"/>
        <c:noMultiLvlLbl val="0"/>
      </c:catAx>
      <c:valAx>
        <c:axId val="100792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monthly views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 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385840"/>
        <c:crosses val="autoZero"/>
        <c:crossBetween val="between"/>
        <c:majorUnit val="10000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channels</a:t>
            </a:r>
            <a:r>
              <a:rPr lang="en-US" baseline="0"/>
              <a:t> created between 2005-2022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chemeClr val="bg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Analysis!$AD$2</c:f>
              <c:strCache>
                <c:ptCount val="1"/>
                <c:pt idx="0">
                  <c:v>Total</c:v>
                </c:pt>
              </c:strCache>
            </c:strRef>
          </c:tx>
          <c:spPr>
            <a:ln w="28575" cap="rnd">
              <a:solidFill>
                <a:srgbClr val="FF0000"/>
              </a:solidFill>
              <a:round/>
            </a:ln>
            <a:effectLst/>
          </c:spPr>
          <c:marker>
            <c:symbol val="circle"/>
            <c:size val="5"/>
            <c:spPr>
              <a:solidFill>
                <a:schemeClr val="bg1"/>
              </a:solidFill>
              <a:ln w="9525">
                <a:solidFill>
                  <a:srgbClr val="FF0000"/>
                </a:solidFill>
              </a:ln>
              <a:effectLst/>
            </c:spPr>
          </c:marker>
          <c:cat>
            <c:strRef>
              <c:f>Analysis!$AC$3:$AC$22</c:f>
              <c:strCache>
                <c:ptCount val="20"/>
                <c:pt idx="0">
                  <c:v>1970</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(blank)</c:v>
                </c:pt>
              </c:strCache>
            </c:strRef>
          </c:cat>
          <c:val>
            <c:numRef>
              <c:f>Analysis!$AD$3:$AD$22</c:f>
              <c:numCache>
                <c:formatCode>0</c:formatCode>
                <c:ptCount val="20"/>
                <c:pt idx="0">
                  <c:v>1</c:v>
                </c:pt>
                <c:pt idx="1">
                  <c:v>20</c:v>
                </c:pt>
                <c:pt idx="2">
                  <c:v>78</c:v>
                </c:pt>
                <c:pt idx="3">
                  <c:v>43</c:v>
                </c:pt>
                <c:pt idx="4">
                  <c:v>44</c:v>
                </c:pt>
                <c:pt idx="5">
                  <c:v>49</c:v>
                </c:pt>
                <c:pt idx="6">
                  <c:v>43</c:v>
                </c:pt>
                <c:pt idx="7">
                  <c:v>78</c:v>
                </c:pt>
                <c:pt idx="8">
                  <c:v>64</c:v>
                </c:pt>
                <c:pt idx="9">
                  <c:v>67</c:v>
                </c:pt>
                <c:pt idx="10">
                  <c:v>96</c:v>
                </c:pt>
                <c:pt idx="11">
                  <c:v>66</c:v>
                </c:pt>
                <c:pt idx="12">
                  <c:v>65</c:v>
                </c:pt>
                <c:pt idx="13">
                  <c:v>57</c:v>
                </c:pt>
                <c:pt idx="14">
                  <c:v>38</c:v>
                </c:pt>
                <c:pt idx="15">
                  <c:v>25</c:v>
                </c:pt>
                <c:pt idx="16">
                  <c:v>21</c:v>
                </c:pt>
                <c:pt idx="17">
                  <c:v>17</c:v>
                </c:pt>
                <c:pt idx="18">
                  <c:v>4</c:v>
                </c:pt>
              </c:numCache>
            </c:numRef>
          </c:val>
          <c:smooth val="0"/>
          <c:extLst>
            <c:ext xmlns:c16="http://schemas.microsoft.com/office/drawing/2014/chart" uri="{C3380CC4-5D6E-409C-BE32-E72D297353CC}">
              <c16:uniqueId val="{00000000-A72A-40F5-945D-15273EF25A12}"/>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393342992"/>
        <c:axId val="1478201904"/>
      </c:lineChart>
      <c:catAx>
        <c:axId val="39334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201904"/>
        <c:crosses val="autoZero"/>
        <c:auto val="1"/>
        <c:lblAlgn val="ctr"/>
        <c:lblOffset val="100"/>
        <c:noMultiLvlLbl val="0"/>
      </c:catAx>
      <c:valAx>
        <c:axId val="147820190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3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Peak age marker</c:v>
          </c:tx>
          <c:spPr>
            <a:gradFill>
              <a:gsLst>
                <a:gs pos="0">
                  <a:schemeClr val="bg1"/>
                </a:gs>
                <a:gs pos="82000">
                  <a:srgbClr val="92D050"/>
                </a:gs>
                <a:gs pos="100000">
                  <a:srgbClr val="92D050"/>
                </a:gs>
                <a:gs pos="100000">
                  <a:schemeClr val="accent1">
                    <a:lumMod val="30000"/>
                    <a:lumOff val="70000"/>
                  </a:schemeClr>
                </a:gs>
              </a:gsLst>
              <a:lin ang="5400000" scaled="1"/>
            </a:gradFill>
            <a:ln>
              <a:noFill/>
            </a:ln>
            <a:effectLst/>
          </c:spPr>
          <c:invertIfNegative val="0"/>
          <c:val>
            <c:numRef>
              <c:f>Analysis!$AV$3:$AV$20</c:f>
              <c:numCache>
                <c:formatCode>General</c:formatCode>
                <c:ptCount val="18"/>
                <c:pt idx="0">
                  <c:v>0</c:v>
                </c:pt>
                <c:pt idx="1">
                  <c:v>354202720.95999998</c:v>
                </c:pt>
                <c:pt idx="2">
                  <c:v>321375395.07999998</c:v>
                </c:pt>
                <c:pt idx="3">
                  <c:v>0</c:v>
                </c:pt>
                <c:pt idx="4">
                  <c:v>288373061.74000001</c:v>
                </c:pt>
                <c:pt idx="5">
                  <c:v>260142616</c:v>
                </c:pt>
                <c:pt idx="6">
                  <c:v>421100922.10000002</c:v>
                </c:pt>
                <c:pt idx="7">
                  <c:v>289304202.39999998</c:v>
                </c:pt>
                <c:pt idx="8">
                  <c:v>507435334.65999997</c:v>
                </c:pt>
                <c:pt idx="9">
                  <c:v>342677533.71999997</c:v>
                </c:pt>
                <c:pt idx="10">
                  <c:v>289911040</c:v>
                </c:pt>
                <c:pt idx="11">
                  <c:v>255206201.62</c:v>
                </c:pt>
                <c:pt idx="12">
                  <c:v>0</c:v>
                </c:pt>
                <c:pt idx="13">
                  <c:v>237844282.60000002</c:v>
                </c:pt>
                <c:pt idx="14">
                  <c:v>298785544</c:v>
                </c:pt>
                <c:pt idx="15">
                  <c:v>315834421.54000002</c:v>
                </c:pt>
                <c:pt idx="16">
                  <c:v>510600163.66000009</c:v>
                </c:pt>
                <c:pt idx="17">
                  <c:v>0</c:v>
                </c:pt>
              </c:numCache>
            </c:numRef>
          </c:val>
          <c:extLst>
            <c:ext xmlns:c16="http://schemas.microsoft.com/office/drawing/2014/chart" uri="{C3380CC4-5D6E-409C-BE32-E72D297353CC}">
              <c16:uniqueId val="{00000000-0919-4105-95FD-875478B5245F}"/>
            </c:ext>
          </c:extLst>
        </c:ser>
        <c:dLbls>
          <c:showLegendKey val="0"/>
          <c:showVal val="0"/>
          <c:showCatName val="0"/>
          <c:showSerName val="0"/>
          <c:showPercent val="0"/>
          <c:showBubbleSize val="0"/>
        </c:dLbls>
        <c:gapWidth val="0"/>
        <c:axId val="1475740528"/>
        <c:axId val="547616880"/>
      </c:barChart>
      <c:lineChart>
        <c:grouping val="standard"/>
        <c:varyColors val="0"/>
        <c:ser>
          <c:idx val="1"/>
          <c:order val="1"/>
          <c:tx>
            <c:strRef>
              <c:f>Analysis!$AS$2</c:f>
              <c:strCache>
                <c:ptCount val="1"/>
                <c:pt idx="0">
                  <c:v>Sum of average yearly income</c:v>
                </c:pt>
              </c:strCache>
            </c:strRef>
          </c:tx>
          <c:spPr>
            <a:ln w="28575" cap="rnd">
              <a:solidFill>
                <a:srgbClr val="92D050"/>
              </a:solidFill>
              <a:round/>
            </a:ln>
            <a:effectLst/>
          </c:spPr>
          <c:marker>
            <c:symbol val="circle"/>
            <c:size val="5"/>
            <c:spPr>
              <a:solidFill>
                <a:schemeClr val="accent2"/>
              </a:solidFill>
              <a:ln w="9525">
                <a:solidFill>
                  <a:schemeClr val="accent2"/>
                </a:solidFill>
              </a:ln>
              <a:effectLst/>
            </c:spPr>
          </c:marker>
          <c:val>
            <c:numRef>
              <c:f>Analysis!$AS$3:$AS$20</c:f>
              <c:numCache>
                <c:formatCode>0</c:formatCode>
                <c:ptCount val="18"/>
                <c:pt idx="0">
                  <c:v>517956.30000000005</c:v>
                </c:pt>
                <c:pt idx="1">
                  <c:v>254202720.95999998</c:v>
                </c:pt>
                <c:pt idx="2">
                  <c:v>221375395.07999998</c:v>
                </c:pt>
                <c:pt idx="3">
                  <c:v>117171689.39999999</c:v>
                </c:pt>
                <c:pt idx="4">
                  <c:v>188373061.74000001</c:v>
                </c:pt>
                <c:pt idx="5">
                  <c:v>160142616</c:v>
                </c:pt>
                <c:pt idx="6">
                  <c:v>321100922.10000002</c:v>
                </c:pt>
                <c:pt idx="7">
                  <c:v>189304202.39999998</c:v>
                </c:pt>
                <c:pt idx="8">
                  <c:v>407435334.65999997</c:v>
                </c:pt>
                <c:pt idx="9">
                  <c:v>242677533.71999997</c:v>
                </c:pt>
                <c:pt idx="10">
                  <c:v>189911040</c:v>
                </c:pt>
                <c:pt idx="11">
                  <c:v>155206201.62</c:v>
                </c:pt>
                <c:pt idx="12">
                  <c:v>84318144</c:v>
                </c:pt>
                <c:pt idx="13">
                  <c:v>137844282.60000002</c:v>
                </c:pt>
                <c:pt idx="14">
                  <c:v>198785544</c:v>
                </c:pt>
                <c:pt idx="15">
                  <c:v>215834421.54000002</c:v>
                </c:pt>
                <c:pt idx="16">
                  <c:v>410600163.66000009</c:v>
                </c:pt>
                <c:pt idx="17">
                  <c:v>14681300.640000001</c:v>
                </c:pt>
              </c:numCache>
            </c:numRef>
          </c:val>
          <c:smooth val="0"/>
          <c:extLst>
            <c:ext xmlns:c16="http://schemas.microsoft.com/office/drawing/2014/chart" uri="{C3380CC4-5D6E-409C-BE32-E72D297353CC}">
              <c16:uniqueId val="{00000001-0919-4105-95FD-875478B5245F}"/>
            </c:ext>
          </c:extLst>
        </c:ser>
        <c:dLbls>
          <c:showLegendKey val="0"/>
          <c:showVal val="0"/>
          <c:showCatName val="0"/>
          <c:showSerName val="0"/>
          <c:showPercent val="0"/>
          <c:showBubbleSize val="0"/>
        </c:dLbls>
        <c:marker val="1"/>
        <c:smooth val="0"/>
        <c:axId val="1475740528"/>
        <c:axId val="547616880"/>
      </c:lineChart>
      <c:catAx>
        <c:axId val="1475740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Channel</a:t>
                </a:r>
                <a:r>
                  <a:rPr lang="en-US" baseline="0"/>
                  <a:t> ages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16880"/>
        <c:crosses val="autoZero"/>
        <c:auto val="1"/>
        <c:lblAlgn val="ctr"/>
        <c:lblOffset val="100"/>
        <c:noMultiLvlLbl val="0"/>
      </c:catAx>
      <c:valAx>
        <c:axId val="547616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Earnings in Dollars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74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Excel_Dashboard.xlsx]Analysis!PivotTable2</c:name>
    <c:fmtId val="4"/>
  </c:pivotSource>
  <c:chart>
    <c:title>
      <c:tx>
        <c:rich>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r>
              <a:rPr lang="en-US" b="1">
                <a:solidFill>
                  <a:schemeClr val="bg1">
                    <a:lumMod val="50000"/>
                  </a:schemeClr>
                </a:solidFill>
                <a:latin typeface="Segoe UI" panose="020B0502040204020203" pitchFamily="34" charset="0"/>
                <a:cs typeface="Segoe UI" panose="020B0502040204020203" pitchFamily="34" charset="0"/>
              </a:rPr>
              <a:t>Views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lumMod val="75000"/>
            </a:schemeClr>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Analysis!$G$2</c:f>
              <c:strCache>
                <c:ptCount val="1"/>
                <c:pt idx="0">
                  <c:v>Total</c:v>
                </c:pt>
              </c:strCache>
            </c:strRef>
          </c:tx>
          <c:spPr>
            <a:solidFill>
              <a:schemeClr val="accent1">
                <a:lumMod val="75000"/>
              </a:schemeClr>
            </a:solidFill>
            <a:ln>
              <a:noFill/>
            </a:ln>
            <a:effectLst/>
          </c:spPr>
          <c:invertIfNegative val="0"/>
          <c:dLbls>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Analysis!$F$3:$F$7</c:f>
              <c:strCache>
                <c:ptCount val="5"/>
                <c:pt idx="0">
                  <c:v>T-Series</c:v>
                </c:pt>
                <c:pt idx="1">
                  <c:v>Cocomelon - Nursery Rhymes</c:v>
                </c:pt>
                <c:pt idx="2">
                  <c:v>SET India</c:v>
                </c:pt>
                <c:pt idx="3">
                  <c:v>Sony SAB</c:v>
                </c:pt>
                <c:pt idx="4">
                  <c:v> Kids Diana Show</c:v>
                </c:pt>
              </c:strCache>
            </c:strRef>
          </c:cat>
          <c:val>
            <c:numRef>
              <c:f>Analysis!$G$3:$G$7</c:f>
              <c:numCache>
                <c:formatCode>0</c:formatCode>
                <c:ptCount val="5"/>
                <c:pt idx="0">
                  <c:v>228000000000</c:v>
                </c:pt>
                <c:pt idx="1">
                  <c:v>164000000000</c:v>
                </c:pt>
                <c:pt idx="2">
                  <c:v>148000000000</c:v>
                </c:pt>
                <c:pt idx="3">
                  <c:v>101000000000</c:v>
                </c:pt>
                <c:pt idx="4">
                  <c:v>93247040539</c:v>
                </c:pt>
              </c:numCache>
            </c:numRef>
          </c:val>
          <c:extLst>
            <c:ext xmlns:c16="http://schemas.microsoft.com/office/drawing/2014/chart" uri="{C3380CC4-5D6E-409C-BE32-E72D297353CC}">
              <c16:uniqueId val="{00000000-7C70-4F54-AA35-E97C0256C63B}"/>
            </c:ext>
          </c:extLst>
        </c:ser>
        <c:dLbls>
          <c:showLegendKey val="0"/>
          <c:showVal val="0"/>
          <c:showCatName val="0"/>
          <c:showSerName val="0"/>
          <c:showPercent val="0"/>
          <c:showBubbleSize val="0"/>
        </c:dLbls>
        <c:gapWidth val="67"/>
        <c:axId val="1986824143"/>
        <c:axId val="72694175"/>
      </c:barChart>
      <c:catAx>
        <c:axId val="19868241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mn-lt"/>
                <a:ea typeface="+mn-ea"/>
                <a:cs typeface="+mn-cs"/>
              </a:defRPr>
            </a:pPr>
            <a:endParaRPr lang="en-US"/>
          </a:p>
        </c:txPr>
        <c:crossAx val="72694175"/>
        <c:crosses val="autoZero"/>
        <c:auto val="1"/>
        <c:lblAlgn val="ctr"/>
        <c:lblOffset val="100"/>
        <c:noMultiLvlLbl val="0"/>
      </c:catAx>
      <c:valAx>
        <c:axId val="72694175"/>
        <c:scaling>
          <c:orientation val="minMax"/>
        </c:scaling>
        <c:delete val="1"/>
        <c:axPos val="t"/>
        <c:numFmt formatCode="0" sourceLinked="1"/>
        <c:majorTickMark val="none"/>
        <c:minorTickMark val="none"/>
        <c:tickLblPos val="nextTo"/>
        <c:crossAx val="19868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Excel_Dashboard.xlsx]Analysis!PivotTable3</c:name>
    <c:fmtId val="3"/>
  </c:pivotSource>
  <c:chart>
    <c:title>
      <c:tx>
        <c:rich>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r>
              <a:rPr lang="en-US" b="1">
                <a:solidFill>
                  <a:schemeClr val="bg1">
                    <a:lumMod val="50000"/>
                  </a:schemeClr>
                </a:solidFill>
                <a:latin typeface="Segoe UI" panose="020B0502040204020203" pitchFamily="34" charset="0"/>
                <a:cs typeface="Segoe UI" panose="020B0502040204020203" pitchFamily="34" charset="0"/>
              </a:rPr>
              <a:t>Yearly</a:t>
            </a:r>
            <a:r>
              <a:rPr lang="en-US" b="1" baseline="0">
                <a:solidFill>
                  <a:schemeClr val="bg1">
                    <a:lumMod val="50000"/>
                  </a:schemeClr>
                </a:solidFill>
                <a:latin typeface="Segoe UI" panose="020B0502040204020203" pitchFamily="34" charset="0"/>
                <a:cs typeface="Segoe UI" panose="020B0502040204020203" pitchFamily="34" charset="0"/>
              </a:rPr>
              <a:t> </a:t>
            </a:r>
            <a:r>
              <a:rPr lang="en-US" b="1">
                <a:solidFill>
                  <a:schemeClr val="bg1">
                    <a:lumMod val="50000"/>
                  </a:schemeClr>
                </a:solidFill>
                <a:latin typeface="Segoe UI" panose="020B0502040204020203" pitchFamily="34" charset="0"/>
                <a:cs typeface="Segoe UI" panose="020B0502040204020203" pitchFamily="34" charset="0"/>
              </a:rPr>
              <a:t>Earnings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437886243549733"/>
          <c:y val="0.17301066867494316"/>
          <c:w val="0.37459396146834356"/>
          <c:h val="0.77771130555021539"/>
        </c:manualLayout>
      </c:layout>
      <c:barChart>
        <c:barDir val="bar"/>
        <c:grouping val="clustered"/>
        <c:varyColors val="0"/>
        <c:ser>
          <c:idx val="0"/>
          <c:order val="0"/>
          <c:tx>
            <c:strRef>
              <c:f>Analysis!$K$2</c:f>
              <c:strCache>
                <c:ptCount val="1"/>
                <c:pt idx="0">
                  <c:v>Total</c:v>
                </c:pt>
              </c:strCache>
            </c:strRef>
          </c:tx>
          <c:spPr>
            <a:solidFill>
              <a:schemeClr val="accent1">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Analysis!$J$3:$J$7</c:f>
              <c:strCache>
                <c:ptCount val="5"/>
                <c:pt idx="0">
                  <c:v> KIMPRO</c:v>
                </c:pt>
                <c:pt idx="1">
                  <c:v>DaFuq!?Boom!</c:v>
                </c:pt>
                <c:pt idx="2">
                  <c:v>T-Series</c:v>
                </c:pt>
                <c:pt idx="3">
                  <c:v>Cocomelon - Nursery Rhymes</c:v>
                </c:pt>
                <c:pt idx="4">
                  <c:v>SET India</c:v>
                </c:pt>
              </c:strCache>
            </c:strRef>
          </c:cat>
          <c:val>
            <c:numRef>
              <c:f>Analysis!$K$3:$K$7</c:f>
              <c:numCache>
                <c:formatCode>0</c:formatCode>
                <c:ptCount val="5"/>
                <c:pt idx="0">
                  <c:v>86705400</c:v>
                </c:pt>
                <c:pt idx="1">
                  <c:v>58656000</c:v>
                </c:pt>
                <c:pt idx="2">
                  <c:v>57387600</c:v>
                </c:pt>
                <c:pt idx="3">
                  <c:v>50362800</c:v>
                </c:pt>
                <c:pt idx="4">
                  <c:v>46535400</c:v>
                </c:pt>
              </c:numCache>
            </c:numRef>
          </c:val>
          <c:extLst>
            <c:ext xmlns:c16="http://schemas.microsoft.com/office/drawing/2014/chart" uri="{C3380CC4-5D6E-409C-BE32-E72D297353CC}">
              <c16:uniqueId val="{00000000-61A5-4F65-A3E6-4C4FD1F44782}"/>
            </c:ext>
          </c:extLst>
        </c:ser>
        <c:dLbls>
          <c:showLegendKey val="0"/>
          <c:showVal val="0"/>
          <c:showCatName val="0"/>
          <c:showSerName val="0"/>
          <c:showPercent val="0"/>
          <c:showBubbleSize val="0"/>
        </c:dLbls>
        <c:gapWidth val="67"/>
        <c:axId val="117217759"/>
        <c:axId val="72695135"/>
      </c:barChart>
      <c:catAx>
        <c:axId val="1172177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mn-lt"/>
                <a:ea typeface="+mn-ea"/>
                <a:cs typeface="+mn-cs"/>
              </a:defRPr>
            </a:pPr>
            <a:endParaRPr lang="en-US"/>
          </a:p>
        </c:txPr>
        <c:crossAx val="72695135"/>
        <c:crosses val="autoZero"/>
        <c:auto val="1"/>
        <c:lblAlgn val="ctr"/>
        <c:lblOffset val="100"/>
        <c:noMultiLvlLbl val="0"/>
      </c:catAx>
      <c:valAx>
        <c:axId val="72695135"/>
        <c:scaling>
          <c:orientation val="minMax"/>
        </c:scaling>
        <c:delete val="1"/>
        <c:axPos val="t"/>
        <c:numFmt formatCode="0" sourceLinked="1"/>
        <c:majorTickMark val="none"/>
        <c:minorTickMark val="none"/>
        <c:tickLblPos val="nextTo"/>
        <c:crossAx val="11721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Excel_Dashboard.xlsx]Analysis!PivotTable1</c:name>
    <c:fmtId val="4"/>
  </c:pivotSource>
  <c:chart>
    <c:title>
      <c:tx>
        <c:rich>
          <a:bodyPr rot="0" spcFirstLastPara="1" vertOverflow="ellipsis" vert="horz" wrap="square" anchor="ctr" anchorCtr="1"/>
          <a:lstStyle/>
          <a:p>
            <a:pPr>
              <a:defRPr sz="1400" b="1" i="0" u="none" strike="noStrike" kern="1200" spc="0" baseline="0">
                <a:solidFill>
                  <a:schemeClr val="bg1">
                    <a:lumMod val="50000"/>
                  </a:schemeClr>
                </a:solidFill>
                <a:latin typeface="+mn-lt"/>
                <a:ea typeface="+mn-ea"/>
                <a:cs typeface="+mn-cs"/>
              </a:defRPr>
            </a:pPr>
            <a:r>
              <a:rPr lang="en-US" b="1">
                <a:solidFill>
                  <a:schemeClr val="bg1">
                    <a:lumMod val="50000"/>
                  </a:schemeClr>
                </a:solidFill>
                <a:latin typeface="Segoe UI" panose="020B0502040204020203" pitchFamily="34" charset="0"/>
                <a:cs typeface="Segoe UI" panose="020B0502040204020203" pitchFamily="34" charset="0"/>
              </a:rPr>
              <a:t>Subscribers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
        <c:idx val="3"/>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c:f>
              <c:strCache>
                <c:ptCount val="1"/>
                <c:pt idx="0">
                  <c:v>Total</c:v>
                </c:pt>
              </c:strCache>
            </c:strRef>
          </c:tx>
          <c:spPr>
            <a:solidFill>
              <a:schemeClr val="accent1">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Analysis!$A$3:$A$7</c:f>
              <c:strCache>
                <c:ptCount val="5"/>
                <c:pt idx="0">
                  <c:v>T-Series</c:v>
                </c:pt>
                <c:pt idx="1">
                  <c:v>YouTube Movies</c:v>
                </c:pt>
                <c:pt idx="2">
                  <c:v>MrBeast</c:v>
                </c:pt>
                <c:pt idx="3">
                  <c:v>Cocomelon - Nursery Rhymes</c:v>
                </c:pt>
                <c:pt idx="4">
                  <c:v>SET India</c:v>
                </c:pt>
              </c:strCache>
            </c:strRef>
          </c:cat>
          <c:val>
            <c:numRef>
              <c:f>Analysis!$B$3:$B$7</c:f>
              <c:numCache>
                <c:formatCode>General</c:formatCode>
                <c:ptCount val="5"/>
                <c:pt idx="0">
                  <c:v>245000000</c:v>
                </c:pt>
                <c:pt idx="1">
                  <c:v>170000000</c:v>
                </c:pt>
                <c:pt idx="2">
                  <c:v>166000000</c:v>
                </c:pt>
                <c:pt idx="3">
                  <c:v>162000000</c:v>
                </c:pt>
                <c:pt idx="4">
                  <c:v>159000000</c:v>
                </c:pt>
              </c:numCache>
            </c:numRef>
          </c:val>
          <c:extLst>
            <c:ext xmlns:c16="http://schemas.microsoft.com/office/drawing/2014/chart" uri="{C3380CC4-5D6E-409C-BE32-E72D297353CC}">
              <c16:uniqueId val="{00000000-21A6-4160-AF3F-446AEEFA5F41}"/>
            </c:ext>
          </c:extLst>
        </c:ser>
        <c:dLbls>
          <c:showLegendKey val="0"/>
          <c:showVal val="0"/>
          <c:showCatName val="0"/>
          <c:showSerName val="0"/>
          <c:showPercent val="0"/>
          <c:showBubbleSize val="0"/>
        </c:dLbls>
        <c:gapWidth val="67"/>
        <c:axId val="114949007"/>
        <c:axId val="1182113103"/>
      </c:barChart>
      <c:catAx>
        <c:axId val="1149490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crossAx val="1182113103"/>
        <c:crosses val="autoZero"/>
        <c:auto val="1"/>
        <c:lblAlgn val="ctr"/>
        <c:lblOffset val="100"/>
        <c:noMultiLvlLbl val="0"/>
      </c:catAx>
      <c:valAx>
        <c:axId val="1182113103"/>
        <c:scaling>
          <c:orientation val="minMax"/>
        </c:scaling>
        <c:delete val="1"/>
        <c:axPos val="t"/>
        <c:numFmt formatCode="General" sourceLinked="1"/>
        <c:majorTickMark val="none"/>
        <c:minorTickMark val="none"/>
        <c:tickLblPos val="nextTo"/>
        <c:crossAx val="11494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r>
              <a:rPr lang="en-US" b="1" baseline="0">
                <a:solidFill>
                  <a:schemeClr val="bg1">
                    <a:lumMod val="50000"/>
                  </a:schemeClr>
                </a:solidFill>
                <a:latin typeface="Segoe UI" panose="020B0502040204020203" pitchFamily="34" charset="0"/>
                <a:cs typeface="Segoe UI" panose="020B0502040204020203" pitchFamily="34" charset="0"/>
              </a:rPr>
              <a:t>Channel ages getting more views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title>
    <c:autoTitleDeleted val="0"/>
    <c:plotArea>
      <c:layout/>
      <c:barChart>
        <c:barDir val="col"/>
        <c:grouping val="clustered"/>
        <c:varyColors val="0"/>
        <c:ser>
          <c:idx val="0"/>
          <c:order val="0"/>
          <c:tx>
            <c:v>Peak age marker</c:v>
          </c:tx>
          <c:spPr>
            <a:gradFill>
              <a:gsLst>
                <a:gs pos="0">
                  <a:schemeClr val="bg1">
                    <a:lumMod val="95000"/>
                  </a:schemeClr>
                </a:gs>
                <a:gs pos="100000">
                  <a:schemeClr val="accent1">
                    <a:lumMod val="75000"/>
                  </a:schemeClr>
                </a:gs>
                <a:gs pos="74000">
                  <a:schemeClr val="accent1">
                    <a:lumMod val="60000"/>
                    <a:lumOff val="40000"/>
                  </a:schemeClr>
                </a:gs>
                <a:gs pos="50000">
                  <a:schemeClr val="accent1">
                    <a:lumMod val="40000"/>
                    <a:lumOff val="60000"/>
                  </a:schemeClr>
                </a:gs>
                <a:gs pos="24000">
                  <a:schemeClr val="accent1">
                    <a:lumMod val="40000"/>
                    <a:lumOff val="60000"/>
                  </a:schemeClr>
                </a:gs>
              </a:gsLst>
              <a:lin ang="5400000" scaled="1"/>
            </a:gradFill>
            <a:ln>
              <a:noFill/>
            </a:ln>
            <a:effectLst/>
          </c:spPr>
          <c:invertIfNegative val="0"/>
          <c:cat>
            <c:numRef>
              <c:f>Analysis!$N$3:$N$20</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Analysis!$R$3:$R$20</c:f>
              <c:numCache>
                <c:formatCode>General</c:formatCode>
                <c:ptCount val="18"/>
                <c:pt idx="0">
                  <c:v>421596192</c:v>
                </c:pt>
                <c:pt idx="1">
                  <c:v>534077709.63636363</c:v>
                </c:pt>
                <c:pt idx="2">
                  <c:v>422598565.95652175</c:v>
                </c:pt>
                <c:pt idx="3">
                  <c:v>301651485.66666663</c:v>
                </c:pt>
                <c:pt idx="4">
                  <c:v>285947645.28947365</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0-D1D9-4C8C-BB00-64D45DEC6FC2}"/>
            </c:ext>
          </c:extLst>
        </c:ser>
        <c:dLbls>
          <c:showLegendKey val="0"/>
          <c:showVal val="0"/>
          <c:showCatName val="0"/>
          <c:showSerName val="0"/>
          <c:showPercent val="0"/>
          <c:showBubbleSize val="0"/>
        </c:dLbls>
        <c:gapWidth val="0"/>
        <c:overlap val="-100"/>
        <c:axId val="1091385840"/>
        <c:axId val="100792944"/>
      </c:barChart>
      <c:lineChart>
        <c:grouping val="standard"/>
        <c:varyColors val="0"/>
        <c:ser>
          <c:idx val="1"/>
          <c:order val="1"/>
          <c:tx>
            <c:strRef>
              <c:f>Analysis!$O$2</c:f>
              <c:strCache>
                <c:ptCount val="1"/>
                <c:pt idx="0">
                  <c:v>Average of monthly_channel_views</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val>
            <c:numRef>
              <c:f>Analysis!$O$3:$O$20</c:f>
              <c:numCache>
                <c:formatCode>0</c:formatCode>
                <c:ptCount val="18"/>
                <c:pt idx="0">
                  <c:v>321596192</c:v>
                </c:pt>
                <c:pt idx="1">
                  <c:v>434077709.63636363</c:v>
                </c:pt>
                <c:pt idx="2">
                  <c:v>322598565.95652175</c:v>
                </c:pt>
                <c:pt idx="3">
                  <c:v>201651485.66666666</c:v>
                </c:pt>
                <c:pt idx="4">
                  <c:v>185947645.28947368</c:v>
                </c:pt>
                <c:pt idx="5">
                  <c:v>85564422.719298244</c:v>
                </c:pt>
                <c:pt idx="6">
                  <c:v>120112815.76811594</c:v>
                </c:pt>
                <c:pt idx="7">
                  <c:v>100483891.68656716</c:v>
                </c:pt>
                <c:pt idx="8">
                  <c:v>95733785.361702129</c:v>
                </c:pt>
                <c:pt idx="9">
                  <c:v>84756477.014285713</c:v>
                </c:pt>
                <c:pt idx="10">
                  <c:v>77087899.507692307</c:v>
                </c:pt>
                <c:pt idx="11">
                  <c:v>73459852.760563374</c:v>
                </c:pt>
                <c:pt idx="12">
                  <c:v>66572000.674999997</c:v>
                </c:pt>
                <c:pt idx="13">
                  <c:v>74474553.906976745</c:v>
                </c:pt>
                <c:pt idx="14">
                  <c:v>68078140.979591832</c:v>
                </c:pt>
                <c:pt idx="15">
                  <c:v>80694726.219999999</c:v>
                </c:pt>
                <c:pt idx="16">
                  <c:v>94631627.631578952</c:v>
                </c:pt>
                <c:pt idx="17">
                  <c:v>49282980.5</c:v>
                </c:pt>
              </c:numCache>
            </c:numRef>
          </c:val>
          <c:smooth val="0"/>
          <c:extLst>
            <c:ext xmlns:c16="http://schemas.microsoft.com/office/drawing/2014/chart" uri="{C3380CC4-5D6E-409C-BE32-E72D297353CC}">
              <c16:uniqueId val="{00000001-D1D9-4C8C-BB00-64D45DEC6FC2}"/>
            </c:ext>
          </c:extLst>
        </c:ser>
        <c:dLbls>
          <c:showLegendKey val="0"/>
          <c:showVal val="0"/>
          <c:showCatName val="0"/>
          <c:showSerName val="0"/>
          <c:showPercent val="0"/>
          <c:showBubbleSize val="0"/>
        </c:dLbls>
        <c:dropLines>
          <c:spPr>
            <a:ln w="9525" cap="flat" cmpd="sng" algn="ctr">
              <a:solidFill>
                <a:schemeClr val="bg1">
                  <a:lumMod val="50000"/>
                  <a:alpha val="20000"/>
                </a:schemeClr>
              </a:solidFill>
              <a:round/>
            </a:ln>
            <a:effectLst/>
          </c:spPr>
        </c:dropLines>
        <c:marker val="1"/>
        <c:smooth val="0"/>
        <c:axId val="1091385840"/>
        <c:axId val="100792944"/>
      </c:lineChart>
      <c:catAx>
        <c:axId val="1091385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r>
                  <a:rPr lang="en-US">
                    <a:solidFill>
                      <a:schemeClr val="bg1">
                        <a:lumMod val="65000"/>
                      </a:schemeClr>
                    </a:solidFill>
                  </a:rPr>
                  <a:t>Channel</a:t>
                </a:r>
                <a:r>
                  <a:rPr lang="en-US" baseline="0">
                    <a:solidFill>
                      <a:schemeClr val="bg1">
                        <a:lumMod val="65000"/>
                      </a:schemeClr>
                    </a:solidFill>
                  </a:rPr>
                  <a:t> 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00792944"/>
        <c:crosses val="autoZero"/>
        <c:auto val="1"/>
        <c:lblAlgn val="ctr"/>
        <c:lblOffset val="100"/>
        <c:noMultiLvlLbl val="0"/>
      </c:catAx>
      <c:valAx>
        <c:axId val="100792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r>
                  <a:rPr lang="en-US">
                    <a:solidFill>
                      <a:schemeClr val="bg1">
                        <a:lumMod val="65000"/>
                      </a:schemeClr>
                    </a:solidFill>
                  </a:rPr>
                  <a:t>Average monthly views in millions</a:t>
                </a:r>
              </a:p>
            </c:rich>
          </c:tx>
          <c:layout>
            <c:manualLayout>
              <c:xMode val="edge"/>
              <c:yMode val="edge"/>
              <c:x val="1.871796985193757E-2"/>
              <c:y val="0.184052947252810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title>
        <c:numFmt formatCode="0,,&quot; 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091385840"/>
        <c:crosses val="autoZero"/>
        <c:crossBetween val="between"/>
        <c:majorUnit val="10000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r>
              <a:rPr lang="en-US" sz="1400" b="1">
                <a:solidFill>
                  <a:schemeClr val="bg1">
                    <a:lumMod val="50000"/>
                  </a:schemeClr>
                </a:solidFill>
                <a:latin typeface="Segoe UI" panose="020B0502040204020203" pitchFamily="34" charset="0"/>
                <a:cs typeface="Segoe UI" panose="020B0502040204020203" pitchFamily="34" charset="0"/>
              </a:rPr>
              <a:t>Channel</a:t>
            </a:r>
            <a:r>
              <a:rPr lang="en-US" sz="1400" b="1" baseline="0">
                <a:solidFill>
                  <a:schemeClr val="bg1">
                    <a:lumMod val="50000"/>
                  </a:schemeClr>
                </a:solidFill>
                <a:latin typeface="Segoe UI" panose="020B0502040204020203" pitchFamily="34" charset="0"/>
                <a:cs typeface="Segoe UI" panose="020B0502040204020203" pitchFamily="34" charset="0"/>
              </a:rPr>
              <a:t> ages getting more earning</a:t>
            </a:r>
            <a:endParaRPr lang="en-US" sz="1400" b="1">
              <a:solidFill>
                <a:schemeClr val="bg1">
                  <a:lumMod val="50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title>
    <c:autoTitleDeleted val="0"/>
    <c:plotArea>
      <c:layout/>
      <c:barChart>
        <c:barDir val="col"/>
        <c:grouping val="clustered"/>
        <c:varyColors val="0"/>
        <c:ser>
          <c:idx val="0"/>
          <c:order val="0"/>
          <c:tx>
            <c:v>Peak age marker</c:v>
          </c:tx>
          <c:spPr>
            <a:gradFill>
              <a:gsLst>
                <a:gs pos="0">
                  <a:schemeClr val="bg1">
                    <a:lumMod val="95000"/>
                  </a:schemeClr>
                </a:gs>
                <a:gs pos="100000">
                  <a:srgbClr val="6BA32D"/>
                </a:gs>
                <a:gs pos="76000">
                  <a:srgbClr val="7CBE34"/>
                </a:gs>
                <a:gs pos="50000">
                  <a:srgbClr val="A0D565"/>
                </a:gs>
                <a:gs pos="29000">
                  <a:srgbClr val="C0E399"/>
                </a:gs>
              </a:gsLst>
              <a:lin ang="5400000" scaled="1"/>
            </a:gradFill>
            <a:ln>
              <a:noFill/>
            </a:ln>
            <a:effectLst/>
          </c:spPr>
          <c:invertIfNegative val="0"/>
          <c:cat>
            <c:numRef>
              <c:f>Analysis!$AR$3:$AR$20</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Analysis!$AV$3:$AV$20</c:f>
              <c:numCache>
                <c:formatCode>General</c:formatCode>
                <c:ptCount val="18"/>
                <c:pt idx="0">
                  <c:v>0</c:v>
                </c:pt>
                <c:pt idx="1">
                  <c:v>354202720.95999998</c:v>
                </c:pt>
                <c:pt idx="2">
                  <c:v>321375395.07999998</c:v>
                </c:pt>
                <c:pt idx="3">
                  <c:v>0</c:v>
                </c:pt>
                <c:pt idx="4">
                  <c:v>288373061.74000001</c:v>
                </c:pt>
                <c:pt idx="5">
                  <c:v>260142616</c:v>
                </c:pt>
                <c:pt idx="6">
                  <c:v>421100922.10000002</c:v>
                </c:pt>
                <c:pt idx="7">
                  <c:v>289304202.39999998</c:v>
                </c:pt>
                <c:pt idx="8">
                  <c:v>507435334.65999997</c:v>
                </c:pt>
                <c:pt idx="9">
                  <c:v>342677533.71999997</c:v>
                </c:pt>
                <c:pt idx="10">
                  <c:v>289911040</c:v>
                </c:pt>
                <c:pt idx="11">
                  <c:v>255206201.62</c:v>
                </c:pt>
                <c:pt idx="12">
                  <c:v>0</c:v>
                </c:pt>
                <c:pt idx="13">
                  <c:v>237844282.60000002</c:v>
                </c:pt>
                <c:pt idx="14">
                  <c:v>298785544</c:v>
                </c:pt>
                <c:pt idx="15">
                  <c:v>315834421.54000002</c:v>
                </c:pt>
                <c:pt idx="16">
                  <c:v>510600163.66000009</c:v>
                </c:pt>
                <c:pt idx="17">
                  <c:v>0</c:v>
                </c:pt>
              </c:numCache>
            </c:numRef>
          </c:val>
          <c:extLst>
            <c:ext xmlns:c16="http://schemas.microsoft.com/office/drawing/2014/chart" uri="{C3380CC4-5D6E-409C-BE32-E72D297353CC}">
              <c16:uniqueId val="{00000000-01B5-44E9-958B-D532676B630B}"/>
            </c:ext>
          </c:extLst>
        </c:ser>
        <c:dLbls>
          <c:showLegendKey val="0"/>
          <c:showVal val="0"/>
          <c:showCatName val="0"/>
          <c:showSerName val="0"/>
          <c:showPercent val="0"/>
          <c:showBubbleSize val="0"/>
        </c:dLbls>
        <c:gapWidth val="0"/>
        <c:axId val="1475740528"/>
        <c:axId val="547616880"/>
      </c:barChart>
      <c:lineChart>
        <c:grouping val="standard"/>
        <c:varyColors val="0"/>
        <c:ser>
          <c:idx val="1"/>
          <c:order val="1"/>
          <c:tx>
            <c:strRef>
              <c:f>Analysis!$AS$2</c:f>
              <c:strCache>
                <c:ptCount val="1"/>
                <c:pt idx="0">
                  <c:v>Sum of average yearly income</c:v>
                </c:pt>
              </c:strCache>
            </c:strRef>
          </c:tx>
          <c:spPr>
            <a:ln w="28575" cap="rnd">
              <a:solidFill>
                <a:schemeClr val="accent6">
                  <a:lumMod val="75000"/>
                  <a:alpha val="95000"/>
                </a:schemeClr>
              </a:solidFill>
              <a:round/>
            </a:ln>
            <a:effectLst/>
          </c:spPr>
          <c:marker>
            <c:symbol val="circle"/>
            <c:size val="5"/>
            <c:spPr>
              <a:solidFill>
                <a:schemeClr val="accent6">
                  <a:lumMod val="75000"/>
                </a:schemeClr>
              </a:solidFill>
              <a:ln w="9525">
                <a:noFill/>
              </a:ln>
              <a:effectLst/>
            </c:spPr>
          </c:marker>
          <c:val>
            <c:numRef>
              <c:f>Analysis!$AS$3:$AS$20</c:f>
              <c:numCache>
                <c:formatCode>0</c:formatCode>
                <c:ptCount val="18"/>
                <c:pt idx="0">
                  <c:v>517956.30000000005</c:v>
                </c:pt>
                <c:pt idx="1">
                  <c:v>254202720.95999998</c:v>
                </c:pt>
                <c:pt idx="2">
                  <c:v>221375395.07999998</c:v>
                </c:pt>
                <c:pt idx="3">
                  <c:v>117171689.39999999</c:v>
                </c:pt>
                <c:pt idx="4">
                  <c:v>188373061.74000001</c:v>
                </c:pt>
                <c:pt idx="5">
                  <c:v>160142616</c:v>
                </c:pt>
                <c:pt idx="6">
                  <c:v>321100922.10000002</c:v>
                </c:pt>
                <c:pt idx="7">
                  <c:v>189304202.39999998</c:v>
                </c:pt>
                <c:pt idx="8">
                  <c:v>407435334.65999997</c:v>
                </c:pt>
                <c:pt idx="9">
                  <c:v>242677533.71999997</c:v>
                </c:pt>
                <c:pt idx="10">
                  <c:v>189911040</c:v>
                </c:pt>
                <c:pt idx="11">
                  <c:v>155206201.62</c:v>
                </c:pt>
                <c:pt idx="12">
                  <c:v>84318144</c:v>
                </c:pt>
                <c:pt idx="13">
                  <c:v>137844282.60000002</c:v>
                </c:pt>
                <c:pt idx="14">
                  <c:v>198785544</c:v>
                </c:pt>
                <c:pt idx="15">
                  <c:v>215834421.54000002</c:v>
                </c:pt>
                <c:pt idx="16">
                  <c:v>410600163.66000009</c:v>
                </c:pt>
                <c:pt idx="17">
                  <c:v>14681300.640000001</c:v>
                </c:pt>
              </c:numCache>
            </c:numRef>
          </c:val>
          <c:smooth val="0"/>
          <c:extLst>
            <c:ext xmlns:c16="http://schemas.microsoft.com/office/drawing/2014/chart" uri="{C3380CC4-5D6E-409C-BE32-E72D297353CC}">
              <c16:uniqueId val="{00000001-01B5-44E9-958B-D532676B630B}"/>
            </c:ext>
          </c:extLst>
        </c:ser>
        <c:dLbls>
          <c:showLegendKey val="0"/>
          <c:showVal val="0"/>
          <c:showCatName val="0"/>
          <c:showSerName val="0"/>
          <c:showPercent val="0"/>
          <c:showBubbleSize val="0"/>
        </c:dLbls>
        <c:dropLines>
          <c:spPr>
            <a:ln w="9525" cap="flat" cmpd="sng" algn="ctr">
              <a:solidFill>
                <a:schemeClr val="bg1">
                  <a:lumMod val="50000"/>
                  <a:alpha val="20000"/>
                </a:schemeClr>
              </a:solidFill>
              <a:round/>
            </a:ln>
            <a:effectLst/>
          </c:spPr>
        </c:dropLines>
        <c:marker val="1"/>
        <c:smooth val="0"/>
        <c:axId val="1475740528"/>
        <c:axId val="547616880"/>
      </c:lineChart>
      <c:catAx>
        <c:axId val="1475740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r>
                  <a:rPr lang="en-US">
                    <a:solidFill>
                      <a:schemeClr val="bg1">
                        <a:lumMod val="65000"/>
                      </a:schemeClr>
                    </a:solidFill>
                  </a:rPr>
                  <a:t>Channel</a:t>
                </a:r>
                <a:r>
                  <a:rPr lang="en-US" baseline="0">
                    <a:solidFill>
                      <a:schemeClr val="bg1">
                        <a:lumMod val="65000"/>
                      </a:schemeClr>
                    </a:solidFill>
                  </a:rPr>
                  <a:t> ages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547616880"/>
        <c:crosses val="autoZero"/>
        <c:auto val="1"/>
        <c:lblAlgn val="ctr"/>
        <c:lblOffset val="100"/>
        <c:noMultiLvlLbl val="0"/>
      </c:catAx>
      <c:valAx>
        <c:axId val="547616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r>
                  <a:rPr lang="en-US">
                    <a:solidFill>
                      <a:schemeClr val="bg1">
                        <a:lumMod val="65000"/>
                      </a:schemeClr>
                    </a:solidFill>
                  </a:rPr>
                  <a:t>Total  Earnings in Dollars</a:t>
                </a:r>
              </a:p>
            </c:rich>
          </c:tx>
          <c:layout>
            <c:manualLayout>
              <c:xMode val="edge"/>
              <c:yMode val="edge"/>
              <c:x val="1.310854987195244E-2"/>
              <c:y val="0.2617649773839195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475740528"/>
        <c:crosses val="autoZero"/>
        <c:crossBetween val="between"/>
        <c:majorUnit val="20000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Youtube Data Excel_Dashboard.xlsx]Analysis!PivotTable8</c:name>
    <c:fmtId val="8"/>
  </c:pivotSource>
  <c:chart>
    <c:title>
      <c:tx>
        <c:rich>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r>
              <a:rPr lang="en-US" sz="1400" b="1">
                <a:solidFill>
                  <a:schemeClr val="bg1">
                    <a:lumMod val="50000"/>
                  </a:schemeClr>
                </a:solidFill>
                <a:latin typeface="Segoe UI" panose="020B0502040204020203" pitchFamily="34" charset="0"/>
                <a:cs typeface="Segoe UI" panose="020B0502040204020203" pitchFamily="34" charset="0"/>
              </a:rPr>
              <a:t>Number of channels</a:t>
            </a:r>
            <a:r>
              <a:rPr lang="en-US" sz="1400" b="1" baseline="0">
                <a:solidFill>
                  <a:schemeClr val="bg1">
                    <a:lumMod val="50000"/>
                  </a:schemeClr>
                </a:solidFill>
                <a:latin typeface="Segoe UI" panose="020B0502040204020203" pitchFamily="34" charset="0"/>
                <a:cs typeface="Segoe UI" panose="020B0502040204020203" pitchFamily="34" charset="0"/>
              </a:rPr>
              <a:t> created between 2005-2022</a:t>
            </a:r>
            <a:endParaRPr lang="en-US" sz="1400" b="1">
              <a:solidFill>
                <a:schemeClr val="bg1">
                  <a:lumMod val="50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5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circle"/>
          <c:size val="5"/>
          <c:spPr>
            <a:solidFill>
              <a:schemeClr val="bg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circle"/>
          <c:size val="5"/>
          <c:spPr>
            <a:solidFill>
              <a:schemeClr val="bg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rgbClr val="00B0F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Analysis!$AD$2</c:f>
              <c:strCache>
                <c:ptCount val="1"/>
                <c:pt idx="0">
                  <c:v>Total</c:v>
                </c:pt>
              </c:strCache>
            </c:strRef>
          </c:tx>
          <c:spPr>
            <a:ln w="28575" cap="rnd">
              <a:solidFill>
                <a:schemeClr val="accent1"/>
              </a:solidFill>
              <a:round/>
            </a:ln>
            <a:effectLst/>
          </c:spPr>
          <c:marker>
            <c:symbol val="circle"/>
            <c:size val="5"/>
            <c:spPr>
              <a:solidFill>
                <a:srgbClr val="00B0F0"/>
              </a:solidFill>
              <a:ln w="9525">
                <a:noFill/>
              </a:ln>
              <a:effectLst/>
            </c:spPr>
          </c:marker>
          <c:cat>
            <c:strRef>
              <c:f>Analysis!$AC$3:$AC$22</c:f>
              <c:strCache>
                <c:ptCount val="20"/>
                <c:pt idx="0">
                  <c:v>1970</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(blank)</c:v>
                </c:pt>
              </c:strCache>
            </c:strRef>
          </c:cat>
          <c:val>
            <c:numRef>
              <c:f>Analysis!$AD$3:$AD$22</c:f>
              <c:numCache>
                <c:formatCode>0</c:formatCode>
                <c:ptCount val="20"/>
                <c:pt idx="0">
                  <c:v>1</c:v>
                </c:pt>
                <c:pt idx="1">
                  <c:v>20</c:v>
                </c:pt>
                <c:pt idx="2">
                  <c:v>78</c:v>
                </c:pt>
                <c:pt idx="3">
                  <c:v>43</c:v>
                </c:pt>
                <c:pt idx="4">
                  <c:v>44</c:v>
                </c:pt>
                <c:pt idx="5">
                  <c:v>49</c:v>
                </c:pt>
                <c:pt idx="6">
                  <c:v>43</c:v>
                </c:pt>
                <c:pt idx="7">
                  <c:v>78</c:v>
                </c:pt>
                <c:pt idx="8">
                  <c:v>64</c:v>
                </c:pt>
                <c:pt idx="9">
                  <c:v>67</c:v>
                </c:pt>
                <c:pt idx="10">
                  <c:v>96</c:v>
                </c:pt>
                <c:pt idx="11">
                  <c:v>66</c:v>
                </c:pt>
                <c:pt idx="12">
                  <c:v>65</c:v>
                </c:pt>
                <c:pt idx="13">
                  <c:v>57</c:v>
                </c:pt>
                <c:pt idx="14">
                  <c:v>38</c:v>
                </c:pt>
                <c:pt idx="15">
                  <c:v>25</c:v>
                </c:pt>
                <c:pt idx="16">
                  <c:v>21</c:v>
                </c:pt>
                <c:pt idx="17">
                  <c:v>17</c:v>
                </c:pt>
                <c:pt idx="18">
                  <c:v>4</c:v>
                </c:pt>
              </c:numCache>
            </c:numRef>
          </c:val>
          <c:smooth val="0"/>
          <c:extLst>
            <c:ext xmlns:c16="http://schemas.microsoft.com/office/drawing/2014/chart" uri="{C3380CC4-5D6E-409C-BE32-E72D297353CC}">
              <c16:uniqueId val="{00000000-78C4-4FFC-80BB-DAFF20E94A84}"/>
            </c:ext>
          </c:extLst>
        </c:ser>
        <c:dLbls>
          <c:showLegendKey val="0"/>
          <c:showVal val="0"/>
          <c:showCatName val="0"/>
          <c:showSerName val="0"/>
          <c:showPercent val="0"/>
          <c:showBubbleSize val="0"/>
        </c:dLbls>
        <c:dropLines>
          <c:spPr>
            <a:ln w="9525" cap="flat" cmpd="sng" algn="ctr">
              <a:solidFill>
                <a:schemeClr val="tx1">
                  <a:alpha val="11000"/>
                </a:schemeClr>
              </a:solidFill>
              <a:round/>
            </a:ln>
            <a:effectLst/>
          </c:spPr>
        </c:dropLines>
        <c:marker val="1"/>
        <c:smooth val="0"/>
        <c:axId val="393342992"/>
        <c:axId val="1478201904"/>
      </c:lineChart>
      <c:catAx>
        <c:axId val="39334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478201904"/>
        <c:crosses val="autoZero"/>
        <c:auto val="1"/>
        <c:lblAlgn val="ctr"/>
        <c:lblOffset val="100"/>
        <c:noMultiLvlLbl val="0"/>
      </c:catAx>
      <c:valAx>
        <c:axId val="1478201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r>
                  <a:rPr lang="en-US">
                    <a:solidFill>
                      <a:schemeClr val="bg1">
                        <a:lumMod val="65000"/>
                      </a:schemeClr>
                    </a:solidFill>
                  </a:rPr>
                  <a:t> Number</a:t>
                </a:r>
                <a:r>
                  <a:rPr lang="en-US" baseline="0">
                    <a:solidFill>
                      <a:schemeClr val="bg1">
                        <a:lumMod val="65000"/>
                      </a:schemeClr>
                    </a:solidFill>
                  </a:rPr>
                  <a:t> of Channels</a:t>
                </a:r>
                <a:endParaRPr lang="en-US">
                  <a:solidFill>
                    <a:schemeClr val="bg1">
                      <a:lumMod val="65000"/>
                    </a:scheme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393342992"/>
        <c:crosses val="autoZero"/>
        <c:crossBetween val="between"/>
        <c:majorUnit val="3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Top 10 categories subcriber wise </cx:v>
        </cx:txData>
      </cx:tx>
      <cx:txPr>
        <a:bodyPr spcFirstLastPara="1" vertOverflow="ellipsis" horzOverflow="overflow" wrap="square" lIns="0" tIns="0" rIns="0" bIns="0" anchor="ctr" anchorCtr="1"/>
        <a:lstStyle/>
        <a:p>
          <a:pPr algn="ctr" rtl="0">
            <a:defRPr>
              <a:solidFill>
                <a:schemeClr val="bg1">
                  <a:lumMod val="50000"/>
                </a:schemeClr>
              </a:solidFill>
              <a:latin typeface="Segoe UI" panose="020B0502040204020203" pitchFamily="34" charset="0"/>
              <a:ea typeface="Segoe UI" panose="020B0502040204020203" pitchFamily="34" charset="0"/>
              <a:cs typeface="Segoe UI" panose="020B0502040204020203" pitchFamily="34" charset="0"/>
            </a:defRPr>
          </a:pPr>
          <a:r>
            <a:rPr lang="en-US" sz="1400" b="0" i="0" u="none" strike="noStrike" baseline="0">
              <a:solidFill>
                <a:schemeClr val="bg1">
                  <a:lumMod val="50000"/>
                </a:schemeClr>
              </a:solidFill>
              <a:latin typeface="Segoe UI" panose="020B0502040204020203" pitchFamily="34" charset="0"/>
              <a:cs typeface="Segoe UI" panose="020B0502040204020203" pitchFamily="34" charset="0"/>
            </a:rPr>
            <a:t>Top 10 categories subcriber wise </a:t>
          </a:r>
        </a:p>
      </cx:txPr>
    </cx:title>
    <cx:plotArea>
      <cx:plotAreaRegion>
        <cx:series layoutId="treemap" uniqueId="{5DCB2C3C-5B84-4D06-A563-77BC9A486323}">
          <cx:dataLabels pos="inEnd">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Top 10 categories views wise</cx:v>
        </cx:txData>
      </cx:tx>
      <cx:txPr>
        <a:bodyPr spcFirstLastPara="1" vertOverflow="ellipsis" horzOverflow="overflow" wrap="square" lIns="0" tIns="0" rIns="0" bIns="0" anchor="ctr" anchorCtr="1"/>
        <a:lstStyle/>
        <a:p>
          <a:pPr algn="ctr" rtl="0">
            <a:defRPr b="0">
              <a:solidFill>
                <a:schemeClr val="bg1">
                  <a:lumMod val="50000"/>
                </a:schemeClr>
              </a:solidFill>
            </a:defRPr>
          </a:pPr>
          <a:r>
            <a:rPr lang="en-US" sz="1400" b="0" i="0" u="none" strike="noStrike" cap="none" spc="20" baseline="0">
              <a:solidFill>
                <a:schemeClr val="bg1">
                  <a:lumMod val="50000"/>
                </a:schemeClr>
              </a:solidFill>
              <a:latin typeface="Segoe UI" panose="020B0502040204020203" pitchFamily="34" charset="0"/>
              <a:cs typeface="Segoe UI" panose="020B0502040204020203" pitchFamily="34" charset="0"/>
            </a:rPr>
            <a:t>Top 10 categories views wise</a:t>
          </a:r>
        </a:p>
      </cx:txPr>
    </cx:title>
    <cx:plotArea>
      <cx:plotAreaRegion>
        <cx:series layoutId="treemap" uniqueId="{DDF5FE3C-5511-42D6-A97B-140DF7F979BA}">
          <cx:dataLabels pos="inEnd">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10 categories earning wise </cx:v>
        </cx:txData>
      </cx:tx>
      <cx:txPr>
        <a:bodyPr spcFirstLastPara="1" vertOverflow="ellipsis" horzOverflow="overflow" wrap="square" lIns="0" tIns="0" rIns="0" bIns="0" anchor="ctr" anchorCtr="1"/>
        <a:lstStyle/>
        <a:p>
          <a:pPr algn="ctr" rtl="0">
            <a:defRPr sz="1400" b="0">
              <a:latin typeface="Segoe UI" panose="020B0502040204020203" pitchFamily="34" charset="0"/>
              <a:ea typeface="Segoe UI" panose="020B0502040204020203" pitchFamily="34" charset="0"/>
              <a:cs typeface="Segoe UI" panose="020B0502040204020203" pitchFamily="34" charset="0"/>
            </a:defRPr>
          </a:pPr>
          <a:r>
            <a:rPr lang="en-US" sz="1400" b="0" i="0" u="none" strike="noStrike" spc="0" normalizeH="0" baseline="0">
              <a:solidFill>
                <a:sysClr val="windowText" lastClr="000000">
                  <a:lumMod val="50000"/>
                  <a:lumOff val="50000"/>
                </a:sysClr>
              </a:solidFill>
              <a:latin typeface="Segoe UI" panose="020B0502040204020203" pitchFamily="34" charset="0"/>
              <a:cs typeface="Segoe UI" panose="020B0502040204020203" pitchFamily="34" charset="0"/>
            </a:rPr>
            <a:t>Top 10 categories earning wise </a:t>
          </a:r>
        </a:p>
      </cx:txPr>
    </cx:title>
    <cx:plotArea>
      <cx:plotAreaRegion>
        <cx:series layoutId="treemap" uniqueId="{452A8BBF-4C35-4ABA-95B2-F46E8F3D87BD}">
          <cx:dataLabels pos="inEnd">
            <cx:txPr>
              <a:bodyPr spcFirstLastPara="1" vertOverflow="ellipsis" horzOverflow="overflow" wrap="square" lIns="38100" tIns="19050" rIns="38100" bIns="19050" anchor="ctr" anchorCtr="1">
                <a:spAutoFit/>
              </a:bodyPr>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spPr>
    <a:solidFill>
      <a:schemeClr val="bg1"/>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Subcribers </cx:v>
        </cx:txData>
      </cx:tx>
      <cx:txPr>
        <a:bodyPr spcFirstLastPara="1" vertOverflow="ellipsis" horzOverflow="overflow" wrap="square" lIns="0" tIns="0" rIns="0" bIns="0" anchor="ctr" anchorCtr="1"/>
        <a:lstStyle/>
        <a:p>
          <a:pPr algn="ctr" rtl="0">
            <a:defRPr>
              <a:solidFill>
                <a:schemeClr val="bg1">
                  <a:lumMod val="50000"/>
                </a:schemeClr>
              </a:solidFill>
              <a:latin typeface="Segoe UI" panose="020B0502040204020203" pitchFamily="34" charset="0"/>
              <a:ea typeface="Segoe UI" panose="020B0502040204020203" pitchFamily="34" charset="0"/>
              <a:cs typeface="Segoe UI" panose="020B0502040204020203" pitchFamily="34" charset="0"/>
            </a:defRPr>
          </a:pPr>
          <a:r>
            <a:rPr lang="en-US" sz="1400" b="0" i="0" u="none" strike="noStrike" baseline="0">
              <a:solidFill>
                <a:schemeClr val="bg1">
                  <a:lumMod val="50000"/>
                </a:schemeClr>
              </a:solidFill>
              <a:latin typeface="Segoe UI" panose="020B0502040204020203" pitchFamily="34" charset="0"/>
              <a:cs typeface="Segoe UI" panose="020B0502040204020203" pitchFamily="34" charset="0"/>
            </a:rPr>
            <a:t>Subcribers </a:t>
          </a:r>
        </a:p>
      </cx:txPr>
    </cx:title>
    <cx:plotArea>
      <cx:plotAreaRegion>
        <cx:series layoutId="treemap" uniqueId="{5DCB2C3C-5B84-4D06-A563-77BC9A486323}">
          <cx:dataLabels pos="inEnd">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title pos="t" align="ctr" overlay="0">
      <cx:tx>
        <cx:txData>
          <cx:v>Views</cx:v>
        </cx:txData>
      </cx:tx>
      <cx:txPr>
        <a:bodyPr spcFirstLastPara="1" vertOverflow="ellipsis" horzOverflow="overflow" wrap="square" lIns="0" tIns="0" rIns="0" bIns="0" anchor="ctr" anchorCtr="1"/>
        <a:lstStyle/>
        <a:p>
          <a:pPr algn="ctr" rtl="0">
            <a:defRPr b="0">
              <a:solidFill>
                <a:schemeClr val="bg1">
                  <a:lumMod val="50000"/>
                </a:schemeClr>
              </a:solidFill>
            </a:defRPr>
          </a:pPr>
          <a:r>
            <a:rPr lang="en-US" sz="1400" b="0" i="0" u="none" strike="noStrike" cap="none" spc="20" baseline="0">
              <a:solidFill>
                <a:schemeClr val="bg1">
                  <a:lumMod val="50000"/>
                </a:schemeClr>
              </a:solidFill>
              <a:latin typeface="Segoe UI" panose="020B0502040204020203" pitchFamily="34" charset="0"/>
              <a:cs typeface="Segoe UI" panose="020B0502040204020203" pitchFamily="34" charset="0"/>
            </a:rPr>
            <a:t>Views</a:t>
          </a:r>
        </a:p>
      </cx:txPr>
    </cx:title>
    <cx:plotArea>
      <cx:plotAreaRegion>
        <cx:series layoutId="treemap" uniqueId="{DDF5FE3C-5511-42D6-A97B-140DF7F979BA}">
          <cx:spPr>
            <a:ln>
              <a:noFill/>
            </a:ln>
          </cx:spPr>
          <cx:dataLabels pos="inEnd">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Yearly earnings </cx:v>
        </cx:txData>
      </cx:tx>
      <cx:txPr>
        <a:bodyPr spcFirstLastPara="1" vertOverflow="ellipsis" horzOverflow="overflow" wrap="square" lIns="0" tIns="0" rIns="0" bIns="0" anchor="ctr" anchorCtr="1"/>
        <a:lstStyle/>
        <a:p>
          <a:pPr algn="ctr" rtl="0">
            <a:defRPr sz="1400" b="0">
              <a:latin typeface="Segoe UI" panose="020B0502040204020203" pitchFamily="34" charset="0"/>
              <a:ea typeface="Segoe UI" panose="020B0502040204020203" pitchFamily="34" charset="0"/>
              <a:cs typeface="Segoe UI" panose="020B0502040204020203" pitchFamily="34" charset="0"/>
            </a:defRPr>
          </a:pPr>
          <a:r>
            <a:rPr lang="en-US" sz="1400" b="0" i="0" u="none" strike="noStrike" spc="0" normalizeH="0" baseline="0">
              <a:solidFill>
                <a:sysClr val="windowText" lastClr="000000">
                  <a:lumMod val="50000"/>
                  <a:lumOff val="50000"/>
                </a:sysClr>
              </a:solidFill>
              <a:latin typeface="Segoe UI" panose="020B0502040204020203" pitchFamily="34" charset="0"/>
              <a:cs typeface="Segoe UI" panose="020B0502040204020203" pitchFamily="34" charset="0"/>
            </a:rPr>
            <a:t>Yearly earnings </a:t>
          </a:r>
        </a:p>
      </cx:txPr>
    </cx:title>
    <cx:plotArea>
      <cx:plotAreaRegion>
        <cx:series layoutId="treemap" uniqueId="{452A8BBF-4C35-4ABA-95B2-F46E8F3D87BD}">
          <cx:dataLabels pos="inEnd">
            <cx:txPr>
              <a:bodyPr spcFirstLastPara="1" vertOverflow="ellipsis" horzOverflow="overflow" wrap="square" lIns="38100" tIns="19050" rIns="38100" bIns="19050" anchor="ctr" anchorCtr="1">
                <a:spAutoFit/>
              </a:bodyPr>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8.xml"/><Relationship Id="rId5" Type="http://schemas.openxmlformats.org/officeDocument/2006/relationships/chart" Target="../charts/chart5.xml"/><Relationship Id="rId10" Type="http://schemas.openxmlformats.org/officeDocument/2006/relationships/chart" Target="../charts/chart7.xml"/><Relationship Id="rId4" Type="http://schemas.openxmlformats.org/officeDocument/2006/relationships/chart" Target="../charts/chart4.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gif"/><Relationship Id="rId18" Type="http://schemas.openxmlformats.org/officeDocument/2006/relationships/image" Target="../media/image9.gif"/><Relationship Id="rId3" Type="http://schemas.microsoft.com/office/2014/relationships/chartEx" Target="../charts/chartEx4.xml"/><Relationship Id="rId7" Type="http://schemas.openxmlformats.org/officeDocument/2006/relationships/chart" Target="../charts/chart13.xml"/><Relationship Id="rId12" Type="http://schemas.openxmlformats.org/officeDocument/2006/relationships/image" Target="../media/image3.gif"/><Relationship Id="rId17" Type="http://schemas.openxmlformats.org/officeDocument/2006/relationships/image" Target="../media/image8.gif"/><Relationship Id="rId2" Type="http://schemas.openxmlformats.org/officeDocument/2006/relationships/chart" Target="../charts/chart11.xml"/><Relationship Id="rId16" Type="http://schemas.openxmlformats.org/officeDocument/2006/relationships/image" Target="../media/image7.gif"/><Relationship Id="rId1" Type="http://schemas.openxmlformats.org/officeDocument/2006/relationships/chart" Target="../charts/chart10.xml"/><Relationship Id="rId6" Type="http://schemas.openxmlformats.org/officeDocument/2006/relationships/chart" Target="../charts/chart12.xml"/><Relationship Id="rId11" Type="http://schemas.openxmlformats.org/officeDocument/2006/relationships/image" Target="../media/image2.gif"/><Relationship Id="rId5" Type="http://schemas.microsoft.com/office/2014/relationships/chartEx" Target="../charts/chartEx6.xml"/><Relationship Id="rId15" Type="http://schemas.openxmlformats.org/officeDocument/2006/relationships/image" Target="../media/image6.gif"/><Relationship Id="rId10" Type="http://schemas.openxmlformats.org/officeDocument/2006/relationships/image" Target="../media/image1.png"/><Relationship Id="rId4" Type="http://schemas.microsoft.com/office/2014/relationships/chartEx" Target="../charts/chartEx5.xml"/><Relationship Id="rId9" Type="http://schemas.openxmlformats.org/officeDocument/2006/relationships/chart" Target="../charts/chart15.xml"/><Relationship Id="rId14" Type="http://schemas.openxmlformats.org/officeDocument/2006/relationships/image" Target="../media/image5.gif"/></Relationships>
</file>

<file path=xl/drawings/drawing1.xml><?xml version="1.0" encoding="utf-8"?>
<xdr:wsDr xmlns:xdr="http://schemas.openxmlformats.org/drawingml/2006/spreadsheetDrawing" xmlns:a="http://schemas.openxmlformats.org/drawingml/2006/main">
  <xdr:twoCellAnchor editAs="oneCell">
    <xdr:from>
      <xdr:col>51</xdr:col>
      <xdr:colOff>271094</xdr:colOff>
      <xdr:row>18</xdr:row>
      <xdr:rowOff>76199</xdr:rowOff>
    </xdr:from>
    <xdr:to>
      <xdr:col>51</xdr:col>
      <xdr:colOff>1564542</xdr:colOff>
      <xdr:row>58</xdr:row>
      <xdr:rowOff>76198</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A3DD11BF-E93E-82E2-3E9A-B26AD9EA5D7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3849219" y="3505199"/>
              <a:ext cx="1293448" cy="7619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518432</xdr:colOff>
      <xdr:row>0</xdr:row>
      <xdr:rowOff>80962</xdr:rowOff>
    </xdr:from>
    <xdr:to>
      <xdr:col>4</xdr:col>
      <xdr:colOff>0</xdr:colOff>
      <xdr:row>14</xdr:row>
      <xdr:rowOff>28575</xdr:rowOff>
    </xdr:to>
    <xdr:graphicFrame macro="">
      <xdr:nvGraphicFramePr>
        <xdr:cNvPr id="6" name="Chart 5">
          <a:extLst>
            <a:ext uri="{FF2B5EF4-FFF2-40B4-BE49-F238E27FC236}">
              <a16:creationId xmlns:a16="http://schemas.microsoft.com/office/drawing/2014/main" id="{BD3D669A-A15E-0FA9-0E18-D37331540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877888</xdr:colOff>
      <xdr:row>1</xdr:row>
      <xdr:rowOff>52387</xdr:rowOff>
    </xdr:from>
    <xdr:to>
      <xdr:col>8</xdr:col>
      <xdr:colOff>2070213</xdr:colOff>
      <xdr:row>23</xdr:row>
      <xdr:rowOff>161925</xdr:rowOff>
    </xdr:to>
    <xdr:graphicFrame macro="">
      <xdr:nvGraphicFramePr>
        <xdr:cNvPr id="7" name="Chart 6">
          <a:extLst>
            <a:ext uri="{FF2B5EF4-FFF2-40B4-BE49-F238E27FC236}">
              <a16:creationId xmlns:a16="http://schemas.microsoft.com/office/drawing/2014/main" id="{E0C21C2F-B87B-3C11-9C12-8492E405A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810516</xdr:colOff>
      <xdr:row>8</xdr:row>
      <xdr:rowOff>183173</xdr:rowOff>
    </xdr:from>
    <xdr:to>
      <xdr:col>10</xdr:col>
      <xdr:colOff>1527419</xdr:colOff>
      <xdr:row>31</xdr:row>
      <xdr:rowOff>97327</xdr:rowOff>
    </xdr:to>
    <xdr:graphicFrame macro="">
      <xdr:nvGraphicFramePr>
        <xdr:cNvPr id="8" name="Chart 7">
          <a:extLst>
            <a:ext uri="{FF2B5EF4-FFF2-40B4-BE49-F238E27FC236}">
              <a16:creationId xmlns:a16="http://schemas.microsoft.com/office/drawing/2014/main" id="{1E6F76E0-23ED-40FE-A67A-47A2234AC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2286000</xdr:colOff>
      <xdr:row>68</xdr:row>
      <xdr:rowOff>125186</xdr:rowOff>
    </xdr:from>
    <xdr:to>
      <xdr:col>9</xdr:col>
      <xdr:colOff>1775732</xdr:colOff>
      <xdr:row>84</xdr:row>
      <xdr:rowOff>68036</xdr:rowOff>
    </xdr:to>
    <xdr:graphicFrame macro="">
      <xdr:nvGraphicFramePr>
        <xdr:cNvPr id="3" name="Chart 2">
          <a:extLst>
            <a:ext uri="{FF2B5EF4-FFF2-40B4-BE49-F238E27FC236}">
              <a16:creationId xmlns:a16="http://schemas.microsoft.com/office/drawing/2014/main" id="{83772967-776D-A9EF-85B3-6DD1FF4A0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2143124</xdr:colOff>
      <xdr:row>68</xdr:row>
      <xdr:rowOff>102506</xdr:rowOff>
    </xdr:from>
    <xdr:to>
      <xdr:col>10</xdr:col>
      <xdr:colOff>1465036</xdr:colOff>
      <xdr:row>84</xdr:row>
      <xdr:rowOff>99785</xdr:rowOff>
    </xdr:to>
    <xdr:graphicFrame macro="">
      <xdr:nvGraphicFramePr>
        <xdr:cNvPr id="4" name="Chart 3">
          <a:extLst>
            <a:ext uri="{FF2B5EF4-FFF2-40B4-BE49-F238E27FC236}">
              <a16:creationId xmlns:a16="http://schemas.microsoft.com/office/drawing/2014/main" id="{BBC7C211-3715-5077-2478-CEDD79972C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1653267</xdr:colOff>
      <xdr:row>68</xdr:row>
      <xdr:rowOff>105343</xdr:rowOff>
    </xdr:from>
    <xdr:to>
      <xdr:col>8</xdr:col>
      <xdr:colOff>1898763</xdr:colOff>
      <xdr:row>84</xdr:row>
      <xdr:rowOff>48193</xdr:rowOff>
    </xdr:to>
    <xdr:graphicFrame macro="">
      <xdr:nvGraphicFramePr>
        <xdr:cNvPr id="9" name="Chart 8">
          <a:extLst>
            <a:ext uri="{FF2B5EF4-FFF2-40B4-BE49-F238E27FC236}">
              <a16:creationId xmlns:a16="http://schemas.microsoft.com/office/drawing/2014/main" id="{6FDD18A9-C26E-33BF-2A7D-E9B0504B0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352425</xdr:colOff>
      <xdr:row>10</xdr:row>
      <xdr:rowOff>52386</xdr:rowOff>
    </xdr:from>
    <xdr:to>
      <xdr:col>6</xdr:col>
      <xdr:colOff>381000</xdr:colOff>
      <xdr:row>26</xdr:row>
      <xdr:rowOff>66675</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9FE06101-9491-6DA8-ADB6-0D161EEE9C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248650" y="1957386"/>
              <a:ext cx="2066925" cy="30622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352425</xdr:colOff>
      <xdr:row>27</xdr:row>
      <xdr:rowOff>28575</xdr:rowOff>
    </xdr:from>
    <xdr:to>
      <xdr:col>6</xdr:col>
      <xdr:colOff>697441</xdr:colOff>
      <xdr:row>43</xdr:row>
      <xdr:rowOff>40217</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D8AA465E-A810-3834-7771-D67FB52392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248650" y="5172075"/>
              <a:ext cx="2383366" cy="30596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232682</xdr:colOff>
      <xdr:row>44</xdr:row>
      <xdr:rowOff>122236</xdr:rowOff>
    </xdr:from>
    <xdr:to>
      <xdr:col>6</xdr:col>
      <xdr:colOff>407306</xdr:colOff>
      <xdr:row>60</xdr:row>
      <xdr:rowOff>104775</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3E1C9C83-1679-5611-4164-953F29B18A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128907" y="8504236"/>
              <a:ext cx="2212974" cy="30305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289168</xdr:colOff>
      <xdr:row>25</xdr:row>
      <xdr:rowOff>102088</xdr:rowOff>
    </xdr:from>
    <xdr:to>
      <xdr:col>24</xdr:col>
      <xdr:colOff>342411</xdr:colOff>
      <xdr:row>43</xdr:row>
      <xdr:rowOff>183173</xdr:rowOff>
    </xdr:to>
    <xdr:graphicFrame macro="">
      <xdr:nvGraphicFramePr>
        <xdr:cNvPr id="14" name="Chart 13">
          <a:extLst>
            <a:ext uri="{FF2B5EF4-FFF2-40B4-BE49-F238E27FC236}">
              <a16:creationId xmlns:a16="http://schemas.microsoft.com/office/drawing/2014/main" id="{36655A96-F194-FD04-4DA5-018C9CF20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302602</xdr:colOff>
      <xdr:row>24</xdr:row>
      <xdr:rowOff>48846</xdr:rowOff>
    </xdr:from>
    <xdr:to>
      <xdr:col>36</xdr:col>
      <xdr:colOff>178288</xdr:colOff>
      <xdr:row>38</xdr:row>
      <xdr:rowOff>120162</xdr:rowOff>
    </xdr:to>
    <xdr:graphicFrame macro="">
      <xdr:nvGraphicFramePr>
        <xdr:cNvPr id="16" name="Chart 15">
          <a:extLst>
            <a:ext uri="{FF2B5EF4-FFF2-40B4-BE49-F238E27FC236}">
              <a16:creationId xmlns:a16="http://schemas.microsoft.com/office/drawing/2014/main" id="{385AD9B9-DBBD-DC9C-2AB8-4D965F550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43</xdr:col>
      <xdr:colOff>635000</xdr:colOff>
      <xdr:row>23</xdr:row>
      <xdr:rowOff>4396</xdr:rowOff>
    </xdr:from>
    <xdr:to>
      <xdr:col>47</xdr:col>
      <xdr:colOff>360973</xdr:colOff>
      <xdr:row>37</xdr:row>
      <xdr:rowOff>85480</xdr:rowOff>
    </xdr:to>
    <xdr:graphicFrame macro="">
      <xdr:nvGraphicFramePr>
        <xdr:cNvPr id="17" name="Chart 16">
          <a:extLst>
            <a:ext uri="{FF2B5EF4-FFF2-40B4-BE49-F238E27FC236}">
              <a16:creationId xmlns:a16="http://schemas.microsoft.com/office/drawing/2014/main" id="{ACF1BA62-FE89-0F69-8C2C-189D9B14A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51</xdr:col>
      <xdr:colOff>1816244</xdr:colOff>
      <xdr:row>18</xdr:row>
      <xdr:rowOff>101500</xdr:rowOff>
    </xdr:from>
    <xdr:to>
      <xdr:col>52</xdr:col>
      <xdr:colOff>1168428</xdr:colOff>
      <xdr:row>31</xdr:row>
      <xdr:rowOff>149844</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57F35014-069B-9777-1DCB-963606B26D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759185" y="3631353"/>
              <a:ext cx="1831486" cy="2597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51</xdr:col>
      <xdr:colOff>1871943</xdr:colOff>
      <xdr:row>32</xdr:row>
      <xdr:rowOff>193302</xdr:rowOff>
    </xdr:from>
    <xdr:to>
      <xdr:col>52</xdr:col>
      <xdr:colOff>1225363</xdr:colOff>
      <xdr:row>46</xdr:row>
      <xdr:rowOff>44824</xdr:rowOff>
    </xdr:to>
    <mc:AlternateContent xmlns:mc="http://schemas.openxmlformats.org/markup-compatibility/2006" xmlns:a14="http://schemas.microsoft.com/office/drawing/2010/main">
      <mc:Choice Requires="a14">
        <xdr:graphicFrame macro="">
          <xdr:nvGraphicFramePr>
            <xdr:cNvPr id="19" name="created_year">
              <a:extLst>
                <a:ext uri="{FF2B5EF4-FFF2-40B4-BE49-F238E27FC236}">
                  <a16:creationId xmlns:a16="http://schemas.microsoft.com/office/drawing/2014/main" id="{90BA1014-1732-540B-504D-146077477BC8}"/>
                </a:ext>
              </a:extLst>
            </xdr:cNvPr>
            <xdr:cNvGraphicFramePr/>
          </xdr:nvGraphicFramePr>
          <xdr:xfrm>
            <a:off x="0" y="0"/>
            <a:ext cx="0" cy="0"/>
          </xdr:xfrm>
          <a:graphic>
            <a:graphicData uri="http://schemas.microsoft.com/office/drawing/2010/slicer">
              <sle:slicer xmlns:sle="http://schemas.microsoft.com/office/drawing/2010/slicer" name="created_year"/>
            </a:graphicData>
          </a:graphic>
        </xdr:graphicFrame>
      </mc:Choice>
      <mc:Fallback xmlns="">
        <xdr:sp macro="" textlink="">
          <xdr:nvSpPr>
            <xdr:cNvPr id="0" name=""/>
            <xdr:cNvSpPr>
              <a:spLocks noTextEdit="1"/>
            </xdr:cNvSpPr>
          </xdr:nvSpPr>
          <xdr:spPr>
            <a:xfrm>
              <a:off x="60814884" y="6468596"/>
              <a:ext cx="1832722" cy="2596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326572</xdr:colOff>
      <xdr:row>4</xdr:row>
      <xdr:rowOff>125185</xdr:rowOff>
    </xdr:from>
    <xdr:to>
      <xdr:col>27</xdr:col>
      <xdr:colOff>190500</xdr:colOff>
      <xdr:row>8</xdr:row>
      <xdr:rowOff>81643</xdr:rowOff>
    </xdr:to>
    <xdr:sp macro="" textlink="">
      <xdr:nvSpPr>
        <xdr:cNvPr id="45" name="Rectangle: Rounded Corners 44">
          <a:extLst>
            <a:ext uri="{FF2B5EF4-FFF2-40B4-BE49-F238E27FC236}">
              <a16:creationId xmlns:a16="http://schemas.microsoft.com/office/drawing/2014/main" id="{46B4D7A0-97D5-4AB6-9EF7-8EF6058AC871}"/>
            </a:ext>
          </a:extLst>
        </xdr:cNvPr>
        <xdr:cNvSpPr/>
      </xdr:nvSpPr>
      <xdr:spPr>
        <a:xfrm>
          <a:off x="7674429" y="887185"/>
          <a:ext cx="9048750" cy="718458"/>
        </a:xfrm>
        <a:prstGeom prst="round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216862</xdr:colOff>
      <xdr:row>4</xdr:row>
      <xdr:rowOff>122464</xdr:rowOff>
    </xdr:from>
    <xdr:to>
      <xdr:col>12</xdr:col>
      <xdr:colOff>190499</xdr:colOff>
      <xdr:row>9</xdr:row>
      <xdr:rowOff>136071</xdr:rowOff>
    </xdr:to>
    <xdr:sp macro="" textlink="">
      <xdr:nvSpPr>
        <xdr:cNvPr id="40" name="Rectangle: Rounded Corners 39">
          <a:extLst>
            <a:ext uri="{FF2B5EF4-FFF2-40B4-BE49-F238E27FC236}">
              <a16:creationId xmlns:a16="http://schemas.microsoft.com/office/drawing/2014/main" id="{F2A701B8-F0D4-FD4D-7889-C17A504607ED}"/>
            </a:ext>
          </a:extLst>
        </xdr:cNvPr>
        <xdr:cNvSpPr/>
      </xdr:nvSpPr>
      <xdr:spPr>
        <a:xfrm>
          <a:off x="1441505" y="884464"/>
          <a:ext cx="6096851" cy="966107"/>
        </a:xfrm>
        <a:prstGeom prst="round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350913</xdr:colOff>
      <xdr:row>36</xdr:row>
      <xdr:rowOff>9698</xdr:rowOff>
    </xdr:from>
    <xdr:to>
      <xdr:col>27</xdr:col>
      <xdr:colOff>217715</xdr:colOff>
      <xdr:row>48</xdr:row>
      <xdr:rowOff>0</xdr:rowOff>
    </xdr:to>
    <xdr:sp macro="" textlink="">
      <xdr:nvSpPr>
        <xdr:cNvPr id="33" name="Rectangle: Rounded Corners 32">
          <a:extLst>
            <a:ext uri="{FF2B5EF4-FFF2-40B4-BE49-F238E27FC236}">
              <a16:creationId xmlns:a16="http://schemas.microsoft.com/office/drawing/2014/main" id="{A7EDB381-ACE9-4763-8712-55F5982C8EAA}"/>
            </a:ext>
          </a:extLst>
        </xdr:cNvPr>
        <xdr:cNvSpPr/>
      </xdr:nvSpPr>
      <xdr:spPr>
        <a:xfrm>
          <a:off x="7698770" y="6867698"/>
          <a:ext cx="9051624" cy="2276302"/>
        </a:xfrm>
        <a:prstGeom prst="roundRect">
          <a:avLst>
            <a:gd name="adj" fmla="val 8967"/>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323698</xdr:colOff>
      <xdr:row>22</xdr:row>
      <xdr:rowOff>129441</xdr:rowOff>
    </xdr:from>
    <xdr:to>
      <xdr:col>27</xdr:col>
      <xdr:colOff>211543</xdr:colOff>
      <xdr:row>35</xdr:row>
      <xdr:rowOff>68037</xdr:rowOff>
    </xdr:to>
    <xdr:sp macro="" textlink="">
      <xdr:nvSpPr>
        <xdr:cNvPr id="32" name="Rectangle: Rounded Corners 31">
          <a:extLst>
            <a:ext uri="{FF2B5EF4-FFF2-40B4-BE49-F238E27FC236}">
              <a16:creationId xmlns:a16="http://schemas.microsoft.com/office/drawing/2014/main" id="{92E06803-8729-4999-9994-5C6581C64CF8}"/>
            </a:ext>
          </a:extLst>
        </xdr:cNvPr>
        <xdr:cNvSpPr/>
      </xdr:nvSpPr>
      <xdr:spPr>
        <a:xfrm>
          <a:off x="7671555" y="4320441"/>
          <a:ext cx="9072667" cy="2415096"/>
        </a:xfrm>
        <a:prstGeom prst="roundRect">
          <a:avLst>
            <a:gd name="adj" fmla="val 9578"/>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29</xdr:col>
      <xdr:colOff>435429</xdr:colOff>
      <xdr:row>4</xdr:row>
      <xdr:rowOff>54429</xdr:rowOff>
    </xdr:to>
    <xdr:sp macro="" textlink="">
      <xdr:nvSpPr>
        <xdr:cNvPr id="20" name="Rectangle: Rounded Corners 19">
          <a:extLst>
            <a:ext uri="{FF2B5EF4-FFF2-40B4-BE49-F238E27FC236}">
              <a16:creationId xmlns:a16="http://schemas.microsoft.com/office/drawing/2014/main" id="{66C2D28A-C02C-5750-DF80-044F6827F0C9}"/>
            </a:ext>
          </a:extLst>
        </xdr:cNvPr>
        <xdr:cNvSpPr/>
      </xdr:nvSpPr>
      <xdr:spPr>
        <a:xfrm>
          <a:off x="0" y="0"/>
          <a:ext cx="18192750" cy="816429"/>
        </a:xfrm>
        <a:prstGeom prst="roundRect">
          <a:avLst>
            <a:gd name="adj" fmla="val 11848"/>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323697</xdr:colOff>
      <xdr:row>9</xdr:row>
      <xdr:rowOff>4254</xdr:rowOff>
    </xdr:from>
    <xdr:to>
      <xdr:col>27</xdr:col>
      <xdr:colOff>217713</xdr:colOff>
      <xdr:row>22</xdr:row>
      <xdr:rowOff>27215</xdr:rowOff>
    </xdr:to>
    <xdr:sp macro="" textlink="">
      <xdr:nvSpPr>
        <xdr:cNvPr id="8" name="Rectangle: Rounded Corners 7">
          <a:extLst>
            <a:ext uri="{FF2B5EF4-FFF2-40B4-BE49-F238E27FC236}">
              <a16:creationId xmlns:a16="http://schemas.microsoft.com/office/drawing/2014/main" id="{AFE8557C-F01F-4E0C-B519-68EFB05DE025}"/>
            </a:ext>
          </a:extLst>
        </xdr:cNvPr>
        <xdr:cNvSpPr/>
      </xdr:nvSpPr>
      <xdr:spPr>
        <a:xfrm>
          <a:off x="7671554" y="1718754"/>
          <a:ext cx="9078838" cy="2499461"/>
        </a:xfrm>
        <a:prstGeom prst="roundRect">
          <a:avLst>
            <a:gd name="adj" fmla="val 6977"/>
          </a:avLst>
        </a:prstGeom>
        <a:solidFill>
          <a:schemeClr val="bg1">
            <a:lumMod val="9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232893</xdr:colOff>
      <xdr:row>29</xdr:row>
      <xdr:rowOff>72483</xdr:rowOff>
    </xdr:from>
    <xdr:to>
      <xdr:col>12</xdr:col>
      <xdr:colOff>219477</xdr:colOff>
      <xdr:row>47</xdr:row>
      <xdr:rowOff>179807</xdr:rowOff>
    </xdr:to>
    <xdr:sp macro="" textlink="">
      <xdr:nvSpPr>
        <xdr:cNvPr id="7" name="Rectangle: Rounded Corners 6">
          <a:extLst>
            <a:ext uri="{FF2B5EF4-FFF2-40B4-BE49-F238E27FC236}">
              <a16:creationId xmlns:a16="http://schemas.microsoft.com/office/drawing/2014/main" id="{29EC559E-ABA9-4B5A-83FB-1C86A22F159A}"/>
            </a:ext>
          </a:extLst>
        </xdr:cNvPr>
        <xdr:cNvSpPr/>
      </xdr:nvSpPr>
      <xdr:spPr>
        <a:xfrm>
          <a:off x="1457536" y="5596983"/>
          <a:ext cx="6109798" cy="3536324"/>
        </a:xfrm>
        <a:prstGeom prst="roundRect">
          <a:avLst>
            <a:gd name="adj" fmla="val 6308"/>
          </a:avLst>
        </a:prstGeom>
        <a:solidFill>
          <a:schemeClr val="bg1">
            <a:lumMod val="95000"/>
          </a:schemeClr>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214458</xdr:colOff>
      <xdr:row>10</xdr:row>
      <xdr:rowOff>122465</xdr:rowOff>
    </xdr:from>
    <xdr:to>
      <xdr:col>12</xdr:col>
      <xdr:colOff>201042</xdr:colOff>
      <xdr:row>28</xdr:row>
      <xdr:rowOff>81067</xdr:rowOff>
    </xdr:to>
    <xdr:sp macro="" textlink="">
      <xdr:nvSpPr>
        <xdr:cNvPr id="6" name="Rectangle: Rounded Corners 5">
          <a:extLst>
            <a:ext uri="{FF2B5EF4-FFF2-40B4-BE49-F238E27FC236}">
              <a16:creationId xmlns:a16="http://schemas.microsoft.com/office/drawing/2014/main" id="{0B48662D-9C98-FA56-3C5C-516886064DD0}"/>
            </a:ext>
          </a:extLst>
        </xdr:cNvPr>
        <xdr:cNvSpPr/>
      </xdr:nvSpPr>
      <xdr:spPr>
        <a:xfrm>
          <a:off x="1439101" y="2027465"/>
          <a:ext cx="6109798" cy="3387602"/>
        </a:xfrm>
        <a:prstGeom prst="roundRect">
          <a:avLst>
            <a:gd name="adj" fmla="val 6308"/>
          </a:avLst>
        </a:prstGeom>
        <a:solidFill>
          <a:schemeClr val="bg1">
            <a:lumMod val="95000"/>
          </a:schemeClr>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38419</xdr:colOff>
      <xdr:row>4</xdr:row>
      <xdr:rowOff>122464</xdr:rowOff>
    </xdr:from>
    <xdr:to>
      <xdr:col>2</xdr:col>
      <xdr:colOff>149677</xdr:colOff>
      <xdr:row>18</xdr:row>
      <xdr:rowOff>81644</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A1D791A5-6DE5-48A2-B65F-557BEEC145C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8419" y="884464"/>
              <a:ext cx="1335901" cy="2626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440020</xdr:colOff>
      <xdr:row>14</xdr:row>
      <xdr:rowOff>11308</xdr:rowOff>
    </xdr:from>
    <xdr:to>
      <xdr:col>8</xdr:col>
      <xdr:colOff>523296</xdr:colOff>
      <xdr:row>28</xdr:row>
      <xdr:rowOff>32644</xdr:rowOff>
    </xdr:to>
    <xdr:graphicFrame macro="">
      <xdr:nvGraphicFramePr>
        <xdr:cNvPr id="10" name="Chart 9">
          <a:extLst>
            <a:ext uri="{FF2B5EF4-FFF2-40B4-BE49-F238E27FC236}">
              <a16:creationId xmlns:a16="http://schemas.microsoft.com/office/drawing/2014/main" id="{4A3ED2EB-BA74-4F3B-AD41-807D3A3C7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576625</xdr:colOff>
      <xdr:row>14</xdr:row>
      <xdr:rowOff>11308</xdr:rowOff>
    </xdr:from>
    <xdr:to>
      <xdr:col>12</xdr:col>
      <xdr:colOff>47579</xdr:colOff>
      <xdr:row>28</xdr:row>
      <xdr:rowOff>32644</xdr:rowOff>
    </xdr:to>
    <xdr:graphicFrame macro="">
      <xdr:nvGraphicFramePr>
        <xdr:cNvPr id="11" name="Chart 10">
          <a:extLst>
            <a:ext uri="{FF2B5EF4-FFF2-40B4-BE49-F238E27FC236}">
              <a16:creationId xmlns:a16="http://schemas.microsoft.com/office/drawing/2014/main" id="{68F3DBDA-A628-49C8-8169-87DE567CB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374968</xdr:colOff>
      <xdr:row>32</xdr:row>
      <xdr:rowOff>181772</xdr:rowOff>
    </xdr:from>
    <xdr:to>
      <xdr:col>5</xdr:col>
      <xdr:colOff>401807</xdr:colOff>
      <xdr:row>47</xdr:row>
      <xdr:rowOff>13883</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A151664-D96A-441F-B71C-F47B93E7A0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94168" y="6277772"/>
              <a:ext cx="1855639" cy="26896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506154</xdr:colOff>
      <xdr:row>32</xdr:row>
      <xdr:rowOff>181772</xdr:rowOff>
    </xdr:from>
    <xdr:to>
      <xdr:col>8</xdr:col>
      <xdr:colOff>534566</xdr:colOff>
      <xdr:row>47</xdr:row>
      <xdr:rowOff>12608</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618396C9-3093-4CD4-A44A-72F646325C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54154" y="6277772"/>
              <a:ext cx="1857212" cy="26883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26592</xdr:colOff>
      <xdr:row>32</xdr:row>
      <xdr:rowOff>181772</xdr:rowOff>
    </xdr:from>
    <xdr:to>
      <xdr:col>12</xdr:col>
      <xdr:colOff>55004</xdr:colOff>
      <xdr:row>47</xdr:row>
      <xdr:rowOff>12608</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809EEF0B-EB5D-4441-8FB8-BFF3FAEA89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512992" y="6277772"/>
              <a:ext cx="1857212" cy="26883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303414</xdr:colOff>
      <xdr:row>14</xdr:row>
      <xdr:rowOff>11308</xdr:rowOff>
    </xdr:from>
    <xdr:to>
      <xdr:col>5</xdr:col>
      <xdr:colOff>386690</xdr:colOff>
      <xdr:row>28</xdr:row>
      <xdr:rowOff>32644</xdr:rowOff>
    </xdr:to>
    <xdr:graphicFrame macro="">
      <xdr:nvGraphicFramePr>
        <xdr:cNvPr id="15" name="Chart 14">
          <a:extLst>
            <a:ext uri="{FF2B5EF4-FFF2-40B4-BE49-F238E27FC236}">
              <a16:creationId xmlns:a16="http://schemas.microsoft.com/office/drawing/2014/main" id="{2D7906FF-486E-42E8-BE79-3940DA705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302971</xdr:colOff>
      <xdr:row>9</xdr:row>
      <xdr:rowOff>97767</xdr:rowOff>
    </xdr:from>
    <xdr:to>
      <xdr:col>26</xdr:col>
      <xdr:colOff>550872</xdr:colOff>
      <xdr:row>22</xdr:row>
      <xdr:rowOff>70497</xdr:rowOff>
    </xdr:to>
    <xdr:graphicFrame macro="">
      <xdr:nvGraphicFramePr>
        <xdr:cNvPr id="16" name="Chart 15">
          <a:extLst>
            <a:ext uri="{FF2B5EF4-FFF2-40B4-BE49-F238E27FC236}">
              <a16:creationId xmlns:a16="http://schemas.microsoft.com/office/drawing/2014/main" id="{5D7E3A0D-5C31-4511-A4B6-5570C1416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343202</xdr:colOff>
      <xdr:row>22</xdr:row>
      <xdr:rowOff>91093</xdr:rowOff>
    </xdr:from>
    <xdr:to>
      <xdr:col>26</xdr:col>
      <xdr:colOff>585108</xdr:colOff>
      <xdr:row>35</xdr:row>
      <xdr:rowOff>136072</xdr:rowOff>
    </xdr:to>
    <xdr:graphicFrame macro="">
      <xdr:nvGraphicFramePr>
        <xdr:cNvPr id="17" name="Chart 16">
          <a:extLst>
            <a:ext uri="{FF2B5EF4-FFF2-40B4-BE49-F238E27FC236}">
              <a16:creationId xmlns:a16="http://schemas.microsoft.com/office/drawing/2014/main" id="{76AB1BE0-E496-4DFD-AEE3-E3D671C53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370416</xdr:colOff>
      <xdr:row>36</xdr:row>
      <xdr:rowOff>14008</xdr:rowOff>
    </xdr:from>
    <xdr:to>
      <xdr:col>26</xdr:col>
      <xdr:colOff>602316</xdr:colOff>
      <xdr:row>46</xdr:row>
      <xdr:rowOff>0</xdr:rowOff>
    </xdr:to>
    <xdr:graphicFrame macro="">
      <xdr:nvGraphicFramePr>
        <xdr:cNvPr id="18" name="Chart 17">
          <a:extLst>
            <a:ext uri="{FF2B5EF4-FFF2-40B4-BE49-F238E27FC236}">
              <a16:creationId xmlns:a16="http://schemas.microsoft.com/office/drawing/2014/main" id="{4A3AC954-7F7D-4EC5-B7ED-393A10C82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38419</xdr:colOff>
      <xdr:row>19</xdr:row>
      <xdr:rowOff>40822</xdr:rowOff>
    </xdr:from>
    <xdr:to>
      <xdr:col>2</xdr:col>
      <xdr:colOff>147276</xdr:colOff>
      <xdr:row>32</xdr:row>
      <xdr:rowOff>68036</xdr:rowOff>
    </xdr:to>
    <mc:AlternateContent xmlns:mc="http://schemas.openxmlformats.org/markup-compatibility/2006" xmlns:a14="http://schemas.microsoft.com/office/drawing/2010/main">
      <mc:Choice Requires="a14">
        <xdr:graphicFrame macro="">
          <xdr:nvGraphicFramePr>
            <xdr:cNvPr id="19" name="category 1">
              <a:extLst>
                <a:ext uri="{FF2B5EF4-FFF2-40B4-BE49-F238E27FC236}">
                  <a16:creationId xmlns:a16="http://schemas.microsoft.com/office/drawing/2014/main" id="{DE2DC7DB-8D14-4BDD-BF48-4562E9EF2FF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8419" y="3660322"/>
              <a:ext cx="1333500" cy="25037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408850</xdr:colOff>
      <xdr:row>0</xdr:row>
      <xdr:rowOff>13606</xdr:rowOff>
    </xdr:from>
    <xdr:to>
      <xdr:col>13</xdr:col>
      <xdr:colOff>503463</xdr:colOff>
      <xdr:row>4</xdr:row>
      <xdr:rowOff>54428</xdr:rowOff>
    </xdr:to>
    <xdr:sp macro="" textlink="">
      <xdr:nvSpPr>
        <xdr:cNvPr id="22" name="TextBox 21">
          <a:extLst>
            <a:ext uri="{FF2B5EF4-FFF2-40B4-BE49-F238E27FC236}">
              <a16:creationId xmlns:a16="http://schemas.microsoft.com/office/drawing/2014/main" id="{303101EC-216C-840A-5E83-226890C092D5}"/>
            </a:ext>
          </a:extLst>
        </xdr:cNvPr>
        <xdr:cNvSpPr txBox="1"/>
      </xdr:nvSpPr>
      <xdr:spPr>
        <a:xfrm>
          <a:off x="1021171" y="13606"/>
          <a:ext cx="7442471" cy="802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Segoe UI" panose="020B0502040204020203" pitchFamily="34" charset="0"/>
              <a:cs typeface="Segoe UI" panose="020B0502040204020203" pitchFamily="34" charset="0"/>
            </a:rPr>
            <a:t>Unveiling the YouTube Universe</a:t>
          </a:r>
        </a:p>
        <a:p>
          <a:r>
            <a:rPr lang="en-US" sz="1200" b="1">
              <a:solidFill>
                <a:schemeClr val="bg1">
                  <a:lumMod val="85000"/>
                </a:schemeClr>
              </a:solidFill>
              <a:latin typeface="Segoe UI" panose="020B0502040204020203" pitchFamily="34" charset="0"/>
              <a:cs typeface="Segoe UI" panose="020B0502040204020203" pitchFamily="34" charset="0"/>
            </a:rPr>
            <a:t>A Journey Through 17 Years of Global Data (2005-2022)</a:t>
          </a:r>
          <a:endParaRPr lang="en-US" sz="1200" b="1" baseline="0">
            <a:solidFill>
              <a:schemeClr val="bg1">
                <a:lumMod val="85000"/>
              </a:schemeClr>
            </a:solidFill>
            <a:latin typeface="Segoe UI" panose="020B0502040204020203" pitchFamily="34" charset="0"/>
            <a:cs typeface="Segoe UI" panose="020B0502040204020203" pitchFamily="34" charset="0"/>
          </a:endParaRPr>
        </a:p>
        <a:p>
          <a:endParaRPr lang="en-US" sz="3200" b="1">
            <a:latin typeface="Segoe UI" panose="020B0502040204020203" pitchFamily="34" charset="0"/>
            <a:cs typeface="Segoe UI" panose="020B0502040204020203" pitchFamily="34" charset="0"/>
          </a:endParaRPr>
        </a:p>
      </xdr:txBody>
    </xdr:sp>
    <xdr:clientData/>
  </xdr:twoCellAnchor>
  <xdr:twoCellAnchor>
    <xdr:from>
      <xdr:col>4</xdr:col>
      <xdr:colOff>449035</xdr:colOff>
      <xdr:row>30</xdr:row>
      <xdr:rowOff>40821</xdr:rowOff>
    </xdr:from>
    <xdr:to>
      <xdr:col>10</xdr:col>
      <xdr:colOff>190500</xdr:colOff>
      <xdr:row>32</xdr:row>
      <xdr:rowOff>108857</xdr:rowOff>
    </xdr:to>
    <xdr:sp macro="" textlink="">
      <xdr:nvSpPr>
        <xdr:cNvPr id="23" name="TextBox 22">
          <a:extLst>
            <a:ext uri="{FF2B5EF4-FFF2-40B4-BE49-F238E27FC236}">
              <a16:creationId xmlns:a16="http://schemas.microsoft.com/office/drawing/2014/main" id="{4176E478-F03E-6A3F-ED7D-C744BB742D1D}"/>
            </a:ext>
          </a:extLst>
        </xdr:cNvPr>
        <xdr:cNvSpPr txBox="1"/>
      </xdr:nvSpPr>
      <xdr:spPr>
        <a:xfrm>
          <a:off x="2898321" y="5755821"/>
          <a:ext cx="3415393"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lumMod val="50000"/>
                </a:schemeClr>
              </a:solidFill>
              <a:latin typeface="Segoe UI" panose="020B0502040204020203" pitchFamily="34" charset="0"/>
              <a:cs typeface="Segoe UI" panose="020B0502040204020203" pitchFamily="34" charset="0"/>
            </a:rPr>
            <a:t>Top 10</a:t>
          </a:r>
          <a:r>
            <a:rPr lang="en-US" sz="1800" b="1" baseline="0">
              <a:solidFill>
                <a:schemeClr val="bg1">
                  <a:lumMod val="50000"/>
                </a:schemeClr>
              </a:solidFill>
              <a:latin typeface="Segoe UI" panose="020B0502040204020203" pitchFamily="34" charset="0"/>
              <a:cs typeface="Segoe UI" panose="020B0502040204020203" pitchFamily="34" charset="0"/>
            </a:rPr>
            <a:t> categories based on</a:t>
          </a:r>
        </a:p>
        <a:p>
          <a:endParaRPr lang="en-US" sz="1100"/>
        </a:p>
      </xdr:txBody>
    </xdr:sp>
    <xdr:clientData/>
  </xdr:twoCellAnchor>
  <xdr:twoCellAnchor>
    <xdr:from>
      <xdr:col>4</xdr:col>
      <xdr:colOff>519792</xdr:colOff>
      <xdr:row>11</xdr:row>
      <xdr:rowOff>97971</xdr:rowOff>
    </xdr:from>
    <xdr:to>
      <xdr:col>11</xdr:col>
      <xdr:colOff>54427</xdr:colOff>
      <xdr:row>13</xdr:row>
      <xdr:rowOff>166007</xdr:rowOff>
    </xdr:to>
    <xdr:sp macro="" textlink="">
      <xdr:nvSpPr>
        <xdr:cNvPr id="26" name="TextBox 25">
          <a:extLst>
            <a:ext uri="{FF2B5EF4-FFF2-40B4-BE49-F238E27FC236}">
              <a16:creationId xmlns:a16="http://schemas.microsoft.com/office/drawing/2014/main" id="{4EE8370E-A2D3-4FD5-9C46-43CF3B857EA9}"/>
            </a:ext>
          </a:extLst>
        </xdr:cNvPr>
        <xdr:cNvSpPr txBox="1"/>
      </xdr:nvSpPr>
      <xdr:spPr>
        <a:xfrm>
          <a:off x="2969078" y="2193471"/>
          <a:ext cx="3820885"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lumMod val="50000"/>
                </a:schemeClr>
              </a:solidFill>
              <a:latin typeface="Segoe UI" panose="020B0502040204020203" pitchFamily="34" charset="0"/>
              <a:cs typeface="Segoe UI" panose="020B0502040204020203" pitchFamily="34" charset="0"/>
            </a:rPr>
            <a:t>Top 5</a:t>
          </a:r>
          <a:r>
            <a:rPr lang="en-US" sz="1800" b="1" baseline="0">
              <a:solidFill>
                <a:schemeClr val="bg1">
                  <a:lumMod val="50000"/>
                </a:schemeClr>
              </a:solidFill>
              <a:latin typeface="Segoe UI" panose="020B0502040204020203" pitchFamily="34" charset="0"/>
              <a:cs typeface="Segoe UI" panose="020B0502040204020203" pitchFamily="34" charset="0"/>
            </a:rPr>
            <a:t> channels based on</a:t>
          </a:r>
        </a:p>
        <a:p>
          <a:endParaRPr lang="en-US" sz="1100"/>
        </a:p>
      </xdr:txBody>
    </xdr:sp>
    <xdr:clientData/>
  </xdr:twoCellAnchor>
  <xdr:twoCellAnchor>
    <xdr:from>
      <xdr:col>0</xdr:col>
      <xdr:colOff>217713</xdr:colOff>
      <xdr:row>1</xdr:row>
      <xdr:rowOff>54428</xdr:rowOff>
    </xdr:from>
    <xdr:to>
      <xdr:col>1</xdr:col>
      <xdr:colOff>353785</xdr:colOff>
      <xdr:row>3</xdr:row>
      <xdr:rowOff>40821</xdr:rowOff>
    </xdr:to>
    <xdr:sp macro="" textlink="">
      <xdr:nvSpPr>
        <xdr:cNvPr id="31" name="Rectangle 30">
          <a:extLst>
            <a:ext uri="{FF2B5EF4-FFF2-40B4-BE49-F238E27FC236}">
              <a16:creationId xmlns:a16="http://schemas.microsoft.com/office/drawing/2014/main" id="{A59C8C9F-A70F-9CEC-FCED-595217BBA1BF}"/>
            </a:ext>
          </a:extLst>
        </xdr:cNvPr>
        <xdr:cNvSpPr/>
      </xdr:nvSpPr>
      <xdr:spPr>
        <a:xfrm>
          <a:off x="217713" y="244928"/>
          <a:ext cx="748393" cy="36739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149680</xdr:colOff>
      <xdr:row>0</xdr:row>
      <xdr:rowOff>0</xdr:rowOff>
    </xdr:from>
    <xdr:to>
      <xdr:col>1</xdr:col>
      <xdr:colOff>408215</xdr:colOff>
      <xdr:row>4</xdr:row>
      <xdr:rowOff>108854</xdr:rowOff>
    </xdr:to>
    <xdr:pic>
      <xdr:nvPicPr>
        <xdr:cNvPr id="30" name="Picture 29">
          <a:extLst>
            <a:ext uri="{FF2B5EF4-FFF2-40B4-BE49-F238E27FC236}">
              <a16:creationId xmlns:a16="http://schemas.microsoft.com/office/drawing/2014/main" id="{CDCC1368-BDD9-1BD0-93C5-604DC53A61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9680" y="0"/>
          <a:ext cx="870856" cy="870854"/>
        </a:xfrm>
        <a:prstGeom prst="rect">
          <a:avLst/>
        </a:prstGeom>
      </xdr:spPr>
    </xdr:pic>
    <xdr:clientData/>
  </xdr:twoCellAnchor>
  <xdr:twoCellAnchor editAs="oneCell">
    <xdr:from>
      <xdr:col>0</xdr:col>
      <xdr:colOff>38419</xdr:colOff>
      <xdr:row>33</xdr:row>
      <xdr:rowOff>27214</xdr:rowOff>
    </xdr:from>
    <xdr:to>
      <xdr:col>2</xdr:col>
      <xdr:colOff>147276</xdr:colOff>
      <xdr:row>48</xdr:row>
      <xdr:rowOff>0</xdr:rowOff>
    </xdr:to>
    <mc:AlternateContent xmlns:mc="http://schemas.openxmlformats.org/markup-compatibility/2006" xmlns:a14="http://schemas.microsoft.com/office/drawing/2010/main">
      <mc:Choice Requires="a14">
        <xdr:graphicFrame macro="">
          <xdr:nvGraphicFramePr>
            <xdr:cNvPr id="34" name="year">
              <a:extLst>
                <a:ext uri="{FF2B5EF4-FFF2-40B4-BE49-F238E27FC236}">
                  <a16:creationId xmlns:a16="http://schemas.microsoft.com/office/drawing/2014/main" id="{78521B39-ECE5-48F8-92A2-290F4AE0E3F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419" y="6313714"/>
              <a:ext cx="1333500" cy="2830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517073</xdr:colOff>
      <xdr:row>4</xdr:row>
      <xdr:rowOff>108857</xdr:rowOff>
    </xdr:from>
    <xdr:to>
      <xdr:col>6</xdr:col>
      <xdr:colOff>557893</xdr:colOff>
      <xdr:row>7</xdr:row>
      <xdr:rowOff>54288</xdr:rowOff>
    </xdr:to>
    <xdr:sp macro="" textlink="">
      <xdr:nvSpPr>
        <xdr:cNvPr id="2" name="TextBox 1">
          <a:extLst>
            <a:ext uri="{FF2B5EF4-FFF2-40B4-BE49-F238E27FC236}">
              <a16:creationId xmlns:a16="http://schemas.microsoft.com/office/drawing/2014/main" id="{B8490985-1CA7-9FC6-6163-23268EA2E6C7}"/>
            </a:ext>
          </a:extLst>
        </xdr:cNvPr>
        <xdr:cNvSpPr txBox="1"/>
      </xdr:nvSpPr>
      <xdr:spPr>
        <a:xfrm>
          <a:off x="2354037" y="870857"/>
          <a:ext cx="1877785" cy="51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50000"/>
                </a:schemeClr>
              </a:solidFill>
              <a:latin typeface="Segoe UI" panose="020B0502040204020203" pitchFamily="34" charset="0"/>
              <a:cs typeface="Segoe UI" panose="020B0502040204020203" pitchFamily="34" charset="0"/>
            </a:rPr>
            <a:t>Total</a:t>
          </a:r>
          <a:r>
            <a:rPr lang="en-US" sz="1200" b="1" baseline="0">
              <a:solidFill>
                <a:schemeClr val="bg1">
                  <a:lumMod val="50000"/>
                </a:schemeClr>
              </a:solidFill>
              <a:latin typeface="Segoe UI" panose="020B0502040204020203" pitchFamily="34" charset="0"/>
              <a:cs typeface="Segoe UI" panose="020B0502040204020203" pitchFamily="34" charset="0"/>
            </a:rPr>
            <a:t> number of channels</a:t>
          </a:r>
          <a:endParaRPr lang="en-US" sz="1200" b="1">
            <a:solidFill>
              <a:schemeClr val="bg1">
                <a:lumMod val="50000"/>
              </a:schemeClr>
            </a:solidFill>
            <a:latin typeface="Segoe UI" panose="020B0502040204020203" pitchFamily="34" charset="0"/>
            <a:cs typeface="Segoe UI" panose="020B0502040204020203" pitchFamily="34" charset="0"/>
          </a:endParaRPr>
        </a:p>
      </xdr:txBody>
    </xdr:sp>
    <xdr:clientData/>
  </xdr:twoCellAnchor>
  <xdr:twoCellAnchor>
    <xdr:from>
      <xdr:col>8</xdr:col>
      <xdr:colOff>460942</xdr:colOff>
      <xdr:row>4</xdr:row>
      <xdr:rowOff>108857</xdr:rowOff>
    </xdr:from>
    <xdr:to>
      <xdr:col>11</xdr:col>
      <xdr:colOff>340178</xdr:colOff>
      <xdr:row>7</xdr:row>
      <xdr:rowOff>95250</xdr:rowOff>
    </xdr:to>
    <xdr:sp macro="" textlink="">
      <xdr:nvSpPr>
        <xdr:cNvPr id="3" name="TextBox 2">
          <a:extLst>
            <a:ext uri="{FF2B5EF4-FFF2-40B4-BE49-F238E27FC236}">
              <a16:creationId xmlns:a16="http://schemas.microsoft.com/office/drawing/2014/main" id="{838F2EFA-6779-432B-A080-3845D8FAC089}"/>
            </a:ext>
          </a:extLst>
        </xdr:cNvPr>
        <xdr:cNvSpPr txBox="1"/>
      </xdr:nvSpPr>
      <xdr:spPr>
        <a:xfrm>
          <a:off x="5359513" y="870857"/>
          <a:ext cx="1716201" cy="557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bg1">
                  <a:lumMod val="50000"/>
                </a:schemeClr>
              </a:solidFill>
              <a:latin typeface="Segoe UI" panose="020B0502040204020203" pitchFamily="34" charset="0"/>
              <a:cs typeface="Segoe UI" panose="020B0502040204020203" pitchFamily="34" charset="0"/>
            </a:rPr>
            <a:t>Average number</a:t>
          </a:r>
          <a:r>
            <a:rPr lang="en-US" sz="1200" b="1" baseline="0">
              <a:solidFill>
                <a:schemeClr val="bg1">
                  <a:lumMod val="50000"/>
                </a:schemeClr>
              </a:solidFill>
              <a:latin typeface="Segoe UI" panose="020B0502040204020203" pitchFamily="34" charset="0"/>
              <a:cs typeface="Segoe UI" panose="020B0502040204020203" pitchFamily="34" charset="0"/>
            </a:rPr>
            <a:t> of subscribers</a:t>
          </a:r>
          <a:endParaRPr lang="en-US" sz="1200" b="1">
            <a:solidFill>
              <a:schemeClr val="bg1">
                <a:lumMod val="50000"/>
              </a:schemeClr>
            </a:solidFill>
            <a:latin typeface="Segoe UI" panose="020B0502040204020203" pitchFamily="34" charset="0"/>
            <a:cs typeface="Segoe UI" panose="020B0502040204020203" pitchFamily="34" charset="0"/>
          </a:endParaRPr>
        </a:p>
      </xdr:txBody>
    </xdr:sp>
    <xdr:clientData/>
  </xdr:twoCellAnchor>
  <xdr:twoCellAnchor>
    <xdr:from>
      <xdr:col>14</xdr:col>
      <xdr:colOff>308249</xdr:colOff>
      <xdr:row>4</xdr:row>
      <xdr:rowOff>114822</xdr:rowOff>
    </xdr:from>
    <xdr:to>
      <xdr:col>18</xdr:col>
      <xdr:colOff>217712</xdr:colOff>
      <xdr:row>6</xdr:row>
      <xdr:rowOff>68036</xdr:rowOff>
    </xdr:to>
    <xdr:sp macro="" textlink="">
      <xdr:nvSpPr>
        <xdr:cNvPr id="4" name="TextBox 3">
          <a:extLst>
            <a:ext uri="{FF2B5EF4-FFF2-40B4-BE49-F238E27FC236}">
              <a16:creationId xmlns:a16="http://schemas.microsoft.com/office/drawing/2014/main" id="{0B0A80BC-3F46-49F0-B5D0-243E07F83BA6}"/>
            </a:ext>
          </a:extLst>
        </xdr:cNvPr>
        <xdr:cNvSpPr txBox="1"/>
      </xdr:nvSpPr>
      <xdr:spPr>
        <a:xfrm>
          <a:off x="8880749" y="876822"/>
          <a:ext cx="2358749" cy="334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50000"/>
                </a:schemeClr>
              </a:solidFill>
              <a:latin typeface="Segoe UI" panose="020B0502040204020203" pitchFamily="34" charset="0"/>
              <a:cs typeface="Segoe UI" panose="020B0502040204020203" pitchFamily="34" charset="0"/>
            </a:rPr>
            <a:t>Total number of views</a:t>
          </a:r>
        </a:p>
      </xdr:txBody>
    </xdr:sp>
    <xdr:clientData/>
  </xdr:twoCellAnchor>
  <xdr:twoCellAnchor>
    <xdr:from>
      <xdr:col>22</xdr:col>
      <xdr:colOff>190500</xdr:colOff>
      <xdr:row>4</xdr:row>
      <xdr:rowOff>126548</xdr:rowOff>
    </xdr:from>
    <xdr:to>
      <xdr:col>24</xdr:col>
      <xdr:colOff>191384</xdr:colOff>
      <xdr:row>6</xdr:row>
      <xdr:rowOff>136072</xdr:rowOff>
    </xdr:to>
    <xdr:sp macro="" textlink="">
      <xdr:nvSpPr>
        <xdr:cNvPr id="5" name="TextBox 4">
          <a:extLst>
            <a:ext uri="{FF2B5EF4-FFF2-40B4-BE49-F238E27FC236}">
              <a16:creationId xmlns:a16="http://schemas.microsoft.com/office/drawing/2014/main" id="{6EECBE3F-B342-48C0-865F-F057BC3B1C1D}"/>
            </a:ext>
          </a:extLst>
        </xdr:cNvPr>
        <xdr:cNvSpPr txBox="1"/>
      </xdr:nvSpPr>
      <xdr:spPr>
        <a:xfrm>
          <a:off x="13661571" y="888548"/>
          <a:ext cx="1225527"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50000"/>
                </a:schemeClr>
              </a:solidFill>
              <a:latin typeface="Segoe UI" panose="020B0502040204020203" pitchFamily="34" charset="0"/>
              <a:cs typeface="Segoe UI" panose="020B0502040204020203" pitchFamily="34" charset="0"/>
            </a:rPr>
            <a:t>Total earning</a:t>
          </a:r>
        </a:p>
      </xdr:txBody>
    </xdr:sp>
    <xdr:clientData/>
  </xdr:twoCellAnchor>
  <xdr:twoCellAnchor editAs="oneCell">
    <xdr:from>
      <xdr:col>2</xdr:col>
      <xdr:colOff>340179</xdr:colOff>
      <xdr:row>5</xdr:row>
      <xdr:rowOff>54429</xdr:rowOff>
    </xdr:from>
    <xdr:to>
      <xdr:col>3</xdr:col>
      <xdr:colOff>435429</xdr:colOff>
      <xdr:row>9</xdr:row>
      <xdr:rowOff>0</xdr:rowOff>
    </xdr:to>
    <xdr:pic>
      <xdr:nvPicPr>
        <xdr:cNvPr id="42" name="Picture 41">
          <a:extLst>
            <a:ext uri="{FF2B5EF4-FFF2-40B4-BE49-F238E27FC236}">
              <a16:creationId xmlns:a16="http://schemas.microsoft.com/office/drawing/2014/main" id="{5589B45B-9A42-E34F-66CF-1187A491E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64822" y="1006929"/>
          <a:ext cx="707571" cy="707571"/>
        </a:xfrm>
        <a:prstGeom prst="rect">
          <a:avLst/>
        </a:prstGeom>
      </xdr:spPr>
    </xdr:pic>
    <xdr:clientData/>
  </xdr:twoCellAnchor>
  <xdr:twoCellAnchor editAs="oneCell">
    <xdr:from>
      <xdr:col>7</xdr:col>
      <xdr:colOff>81645</xdr:colOff>
      <xdr:row>4</xdr:row>
      <xdr:rowOff>163284</xdr:rowOff>
    </xdr:from>
    <xdr:to>
      <xdr:col>8</xdr:col>
      <xdr:colOff>462644</xdr:colOff>
      <xdr:row>10</xdr:row>
      <xdr:rowOff>13604</xdr:rowOff>
    </xdr:to>
    <xdr:pic>
      <xdr:nvPicPr>
        <xdr:cNvPr id="44" name="Picture 43">
          <a:extLst>
            <a:ext uri="{FF2B5EF4-FFF2-40B4-BE49-F238E27FC236}">
              <a16:creationId xmlns:a16="http://schemas.microsoft.com/office/drawing/2014/main" id="{6007DAD7-D777-2DA6-EA10-685D1E896C6B}"/>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9205" b="-9205"/>
        <a:stretch/>
      </xdr:blipFill>
      <xdr:spPr>
        <a:xfrm>
          <a:off x="4367895" y="925284"/>
          <a:ext cx="993320" cy="993320"/>
        </a:xfrm>
        <a:prstGeom prst="rect">
          <a:avLst/>
        </a:prstGeom>
      </xdr:spPr>
    </xdr:pic>
    <xdr:clientData/>
  </xdr:twoCellAnchor>
  <xdr:twoCellAnchor editAs="oneCell">
    <xdr:from>
      <xdr:col>13</xdr:col>
      <xdr:colOff>136070</xdr:colOff>
      <xdr:row>4</xdr:row>
      <xdr:rowOff>176893</xdr:rowOff>
    </xdr:from>
    <xdr:to>
      <xdr:col>14</xdr:col>
      <xdr:colOff>122464</xdr:colOff>
      <xdr:row>8</xdr:row>
      <xdr:rowOff>13608</xdr:rowOff>
    </xdr:to>
    <xdr:pic>
      <xdr:nvPicPr>
        <xdr:cNvPr id="47" name="Picture 46">
          <a:extLst>
            <a:ext uri="{FF2B5EF4-FFF2-40B4-BE49-F238E27FC236}">
              <a16:creationId xmlns:a16="http://schemas.microsoft.com/office/drawing/2014/main" id="{062AC77B-7291-21B7-EF82-6373516B073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96249" y="938893"/>
          <a:ext cx="598715" cy="598715"/>
        </a:xfrm>
        <a:prstGeom prst="rect">
          <a:avLst/>
        </a:prstGeom>
      </xdr:spPr>
    </xdr:pic>
    <xdr:clientData/>
  </xdr:twoCellAnchor>
  <xdr:twoCellAnchor editAs="oneCell">
    <xdr:from>
      <xdr:col>21</xdr:col>
      <xdr:colOff>68037</xdr:colOff>
      <xdr:row>5</xdr:row>
      <xdr:rowOff>0</xdr:rowOff>
    </xdr:from>
    <xdr:to>
      <xdr:col>22</xdr:col>
      <xdr:colOff>27216</xdr:colOff>
      <xdr:row>8</xdr:row>
      <xdr:rowOff>0</xdr:rowOff>
    </xdr:to>
    <xdr:pic>
      <xdr:nvPicPr>
        <xdr:cNvPr id="49" name="Picture 48">
          <a:extLst>
            <a:ext uri="{FF2B5EF4-FFF2-40B4-BE49-F238E27FC236}">
              <a16:creationId xmlns:a16="http://schemas.microsoft.com/office/drawing/2014/main" id="{89657124-8C68-5C82-EF76-F5C4192142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926787" y="952500"/>
          <a:ext cx="571500" cy="571500"/>
        </a:xfrm>
        <a:prstGeom prst="rect">
          <a:avLst/>
        </a:prstGeom>
      </xdr:spPr>
    </xdr:pic>
    <xdr:clientData/>
  </xdr:twoCellAnchor>
  <xdr:twoCellAnchor>
    <xdr:from>
      <xdr:col>27</xdr:col>
      <xdr:colOff>326571</xdr:colOff>
      <xdr:row>4</xdr:row>
      <xdr:rowOff>136071</xdr:rowOff>
    </xdr:from>
    <xdr:to>
      <xdr:col>29</xdr:col>
      <xdr:colOff>394607</xdr:colOff>
      <xdr:row>47</xdr:row>
      <xdr:rowOff>176893</xdr:rowOff>
    </xdr:to>
    <xdr:sp macro="" textlink="">
      <xdr:nvSpPr>
        <xdr:cNvPr id="51" name="Rectangle: Rounded Corners 50">
          <a:extLst>
            <a:ext uri="{FF2B5EF4-FFF2-40B4-BE49-F238E27FC236}">
              <a16:creationId xmlns:a16="http://schemas.microsoft.com/office/drawing/2014/main" id="{09BB0D8F-480B-9FEE-C630-696FB402C03F}"/>
            </a:ext>
          </a:extLst>
        </xdr:cNvPr>
        <xdr:cNvSpPr/>
      </xdr:nvSpPr>
      <xdr:spPr>
        <a:xfrm>
          <a:off x="16859250" y="898071"/>
          <a:ext cx="1415143" cy="8232322"/>
        </a:xfrm>
        <a:prstGeom prst="roundRect">
          <a:avLst>
            <a:gd name="adj" fmla="val 952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302078</xdr:colOff>
      <xdr:row>10</xdr:row>
      <xdr:rowOff>115663</xdr:rowOff>
    </xdr:from>
    <xdr:to>
      <xdr:col>29</xdr:col>
      <xdr:colOff>302963</xdr:colOff>
      <xdr:row>12</xdr:row>
      <xdr:rowOff>125187</xdr:rowOff>
    </xdr:to>
    <xdr:sp macro="" textlink="">
      <xdr:nvSpPr>
        <xdr:cNvPr id="54" name="TextBox 53">
          <a:extLst>
            <a:ext uri="{FF2B5EF4-FFF2-40B4-BE49-F238E27FC236}">
              <a16:creationId xmlns:a16="http://schemas.microsoft.com/office/drawing/2014/main" id="{48CA1DF9-1011-411A-821C-00A2E1BFF8C6}"/>
            </a:ext>
          </a:extLst>
        </xdr:cNvPr>
        <xdr:cNvSpPr txBox="1"/>
      </xdr:nvSpPr>
      <xdr:spPr>
        <a:xfrm>
          <a:off x="16834757" y="2020663"/>
          <a:ext cx="1347992"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50000"/>
                </a:schemeClr>
              </a:solidFill>
              <a:latin typeface="Segoe UI" panose="020B0502040204020203" pitchFamily="34" charset="0"/>
              <a:cs typeface="Segoe UI" panose="020B0502040204020203" pitchFamily="34" charset="0"/>
            </a:rPr>
            <a:t>Population</a:t>
          </a:r>
        </a:p>
      </xdr:txBody>
    </xdr:sp>
    <xdr:clientData/>
  </xdr:twoCellAnchor>
  <xdr:twoCellAnchor>
    <xdr:from>
      <xdr:col>28</xdr:col>
      <xdr:colOff>32657</xdr:colOff>
      <xdr:row>19</xdr:row>
      <xdr:rowOff>63956</xdr:rowOff>
    </xdr:from>
    <xdr:to>
      <xdr:col>29</xdr:col>
      <xdr:colOff>468970</xdr:colOff>
      <xdr:row>22</xdr:row>
      <xdr:rowOff>13608</xdr:rowOff>
    </xdr:to>
    <xdr:sp macro="" textlink="">
      <xdr:nvSpPr>
        <xdr:cNvPr id="58" name="TextBox 57">
          <a:extLst>
            <a:ext uri="{FF2B5EF4-FFF2-40B4-BE49-F238E27FC236}">
              <a16:creationId xmlns:a16="http://schemas.microsoft.com/office/drawing/2014/main" id="{63B2F898-EA2B-46C2-826B-C949CA447A42}"/>
            </a:ext>
          </a:extLst>
        </xdr:cNvPr>
        <xdr:cNvSpPr txBox="1"/>
      </xdr:nvSpPr>
      <xdr:spPr>
        <a:xfrm>
          <a:off x="17000764" y="3683456"/>
          <a:ext cx="1347992" cy="521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bg1">
                  <a:lumMod val="50000"/>
                </a:schemeClr>
              </a:solidFill>
              <a:latin typeface="Segoe UI" panose="020B0502040204020203" pitchFamily="34" charset="0"/>
              <a:cs typeface="Segoe UI" panose="020B0502040204020203" pitchFamily="34" charset="0"/>
            </a:rPr>
            <a:t>Urban Population</a:t>
          </a:r>
        </a:p>
      </xdr:txBody>
    </xdr:sp>
    <xdr:clientData/>
  </xdr:twoCellAnchor>
  <xdr:twoCellAnchor>
    <xdr:from>
      <xdr:col>28</xdr:col>
      <xdr:colOff>0</xdr:colOff>
      <xdr:row>39</xdr:row>
      <xdr:rowOff>66678</xdr:rowOff>
    </xdr:from>
    <xdr:to>
      <xdr:col>30</xdr:col>
      <xdr:colOff>90691</xdr:colOff>
      <xdr:row>42</xdr:row>
      <xdr:rowOff>40822</xdr:rowOff>
    </xdr:to>
    <xdr:sp macro="" textlink="">
      <xdr:nvSpPr>
        <xdr:cNvPr id="59" name="TextBox 58">
          <a:extLst>
            <a:ext uri="{FF2B5EF4-FFF2-40B4-BE49-F238E27FC236}">
              <a16:creationId xmlns:a16="http://schemas.microsoft.com/office/drawing/2014/main" id="{5B12E9C1-D8CE-48C7-8037-07E949DB36E2}"/>
            </a:ext>
          </a:extLst>
        </xdr:cNvPr>
        <xdr:cNvSpPr txBox="1"/>
      </xdr:nvSpPr>
      <xdr:spPr>
        <a:xfrm>
          <a:off x="16968107" y="7496178"/>
          <a:ext cx="1614691" cy="545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bg1">
                  <a:lumMod val="50000"/>
                </a:schemeClr>
              </a:solidFill>
              <a:latin typeface="Segoe UI" panose="020B0502040204020203" pitchFamily="34" charset="0"/>
              <a:cs typeface="Segoe UI" panose="020B0502040204020203" pitchFamily="34" charset="0"/>
            </a:rPr>
            <a:t>Unemployment rate</a:t>
          </a:r>
        </a:p>
        <a:p>
          <a:pPr algn="ctr"/>
          <a:endParaRPr lang="en-US" sz="1200" b="1">
            <a:solidFill>
              <a:schemeClr val="bg1">
                <a:lumMod val="50000"/>
              </a:schemeClr>
            </a:solidFill>
            <a:latin typeface="Segoe UI" panose="020B0502040204020203" pitchFamily="34" charset="0"/>
            <a:cs typeface="Segoe UI" panose="020B0502040204020203" pitchFamily="34" charset="0"/>
          </a:endParaRPr>
        </a:p>
      </xdr:txBody>
    </xdr:sp>
    <xdr:clientData/>
  </xdr:twoCellAnchor>
  <xdr:twoCellAnchor editAs="oneCell">
    <xdr:from>
      <xdr:col>28</xdr:col>
      <xdr:colOff>81643</xdr:colOff>
      <xdr:row>16</xdr:row>
      <xdr:rowOff>2</xdr:rowOff>
    </xdr:from>
    <xdr:to>
      <xdr:col>28</xdr:col>
      <xdr:colOff>748392</xdr:colOff>
      <xdr:row>19</xdr:row>
      <xdr:rowOff>95251</xdr:rowOff>
    </xdr:to>
    <xdr:pic>
      <xdr:nvPicPr>
        <xdr:cNvPr id="61" name="Picture 60">
          <a:extLst>
            <a:ext uri="{FF2B5EF4-FFF2-40B4-BE49-F238E27FC236}">
              <a16:creationId xmlns:a16="http://schemas.microsoft.com/office/drawing/2014/main" id="{A4D367B6-A6A3-B70E-BA6D-8A3E4B8A745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049750" y="3048002"/>
          <a:ext cx="666749" cy="666749"/>
        </a:xfrm>
        <a:prstGeom prst="rect">
          <a:avLst/>
        </a:prstGeom>
      </xdr:spPr>
    </xdr:pic>
    <xdr:clientData/>
  </xdr:twoCellAnchor>
  <xdr:twoCellAnchor editAs="oneCell">
    <xdr:from>
      <xdr:col>28</xdr:col>
      <xdr:colOff>81962</xdr:colOff>
      <xdr:row>36</xdr:row>
      <xdr:rowOff>319</xdr:rowOff>
    </xdr:from>
    <xdr:to>
      <xdr:col>28</xdr:col>
      <xdr:colOff>775607</xdr:colOff>
      <xdr:row>39</xdr:row>
      <xdr:rowOff>122464</xdr:rowOff>
    </xdr:to>
    <xdr:pic>
      <xdr:nvPicPr>
        <xdr:cNvPr id="63" name="Picture 62">
          <a:extLst>
            <a:ext uri="{FF2B5EF4-FFF2-40B4-BE49-F238E27FC236}">
              <a16:creationId xmlns:a16="http://schemas.microsoft.com/office/drawing/2014/main" id="{AD837BED-9FB5-5913-66AE-58FC7E8EE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050069" y="6858319"/>
          <a:ext cx="693645" cy="693645"/>
        </a:xfrm>
        <a:prstGeom prst="rect">
          <a:avLst/>
        </a:prstGeom>
      </xdr:spPr>
    </xdr:pic>
    <xdr:clientData/>
  </xdr:twoCellAnchor>
  <xdr:twoCellAnchor editAs="oneCell">
    <xdr:from>
      <xdr:col>28</xdr:col>
      <xdr:colOff>55071</xdr:colOff>
      <xdr:row>7</xdr:row>
      <xdr:rowOff>41463</xdr:rowOff>
    </xdr:from>
    <xdr:to>
      <xdr:col>28</xdr:col>
      <xdr:colOff>762000</xdr:colOff>
      <xdr:row>10</xdr:row>
      <xdr:rowOff>176892</xdr:rowOff>
    </xdr:to>
    <xdr:pic>
      <xdr:nvPicPr>
        <xdr:cNvPr id="65" name="Picture 64">
          <a:extLst>
            <a:ext uri="{FF2B5EF4-FFF2-40B4-BE49-F238E27FC236}">
              <a16:creationId xmlns:a16="http://schemas.microsoft.com/office/drawing/2014/main" id="{50E7F128-8414-4798-70C8-8B93292058F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200071" y="1374963"/>
          <a:ext cx="706929" cy="706929"/>
        </a:xfrm>
        <a:prstGeom prst="rect">
          <a:avLst/>
        </a:prstGeom>
      </xdr:spPr>
    </xdr:pic>
    <xdr:clientData/>
  </xdr:twoCellAnchor>
  <xdr:twoCellAnchor editAs="oneCell">
    <xdr:from>
      <xdr:col>28</xdr:col>
      <xdr:colOff>40823</xdr:colOff>
      <xdr:row>25</xdr:row>
      <xdr:rowOff>149680</xdr:rowOff>
    </xdr:from>
    <xdr:to>
      <xdr:col>28</xdr:col>
      <xdr:colOff>775609</xdr:colOff>
      <xdr:row>29</xdr:row>
      <xdr:rowOff>122466</xdr:rowOff>
    </xdr:to>
    <xdr:pic>
      <xdr:nvPicPr>
        <xdr:cNvPr id="67" name="Picture 66">
          <a:extLst>
            <a:ext uri="{FF2B5EF4-FFF2-40B4-BE49-F238E27FC236}">
              <a16:creationId xmlns:a16="http://schemas.microsoft.com/office/drawing/2014/main" id="{6EF72B12-9B66-0A74-D611-659CBB9F838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008930" y="4912180"/>
          <a:ext cx="734786" cy="734786"/>
        </a:xfrm>
        <a:prstGeom prst="rect">
          <a:avLst/>
        </a:prstGeom>
      </xdr:spPr>
    </xdr:pic>
    <xdr:clientData/>
  </xdr:twoCellAnchor>
  <xdr:twoCellAnchor>
    <xdr:from>
      <xdr:col>27</xdr:col>
      <xdr:colOff>166007</xdr:colOff>
      <xdr:row>29</xdr:row>
      <xdr:rowOff>96613</xdr:rowOff>
    </xdr:from>
    <xdr:to>
      <xdr:col>29</xdr:col>
      <xdr:colOff>433591</xdr:colOff>
      <xdr:row>32</xdr:row>
      <xdr:rowOff>70757</xdr:rowOff>
    </xdr:to>
    <xdr:sp macro="" textlink="">
      <xdr:nvSpPr>
        <xdr:cNvPr id="68" name="TextBox 67">
          <a:extLst>
            <a:ext uri="{FF2B5EF4-FFF2-40B4-BE49-F238E27FC236}">
              <a16:creationId xmlns:a16="http://schemas.microsoft.com/office/drawing/2014/main" id="{0D4817C1-AAAE-4010-844B-163918C0AC30}"/>
            </a:ext>
          </a:extLst>
        </xdr:cNvPr>
        <xdr:cNvSpPr txBox="1"/>
      </xdr:nvSpPr>
      <xdr:spPr>
        <a:xfrm>
          <a:off x="16698686" y="5621113"/>
          <a:ext cx="1614691" cy="545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50000"/>
                </a:schemeClr>
              </a:solidFill>
              <a:latin typeface="Segoe UI" panose="020B0502040204020203" pitchFamily="34" charset="0"/>
              <a:cs typeface="Segoe UI" panose="020B0502040204020203" pitchFamily="34" charset="0"/>
            </a:rPr>
            <a:t>Graduates</a:t>
          </a:r>
        </a:p>
        <a:p>
          <a:pPr algn="ctr"/>
          <a:endParaRPr lang="en-US" sz="1200" b="1">
            <a:solidFill>
              <a:schemeClr val="bg1">
                <a:lumMod val="50000"/>
              </a:schemeClr>
            </a:solidFill>
            <a:latin typeface="Segoe UI" panose="020B0502040204020203" pitchFamily="34" charset="0"/>
            <a:cs typeface="Segoe UI" panose="020B0502040204020203" pitchFamily="34" charset="0"/>
          </a:endParaRPr>
        </a:p>
      </xdr:txBody>
    </xdr:sp>
    <xdr:clientData/>
  </xdr:twoCellAnchor>
  <xdr:twoCellAnchor>
    <xdr:from>
      <xdr:col>3</xdr:col>
      <xdr:colOff>503462</xdr:colOff>
      <xdr:row>7</xdr:row>
      <xdr:rowOff>27215</xdr:rowOff>
    </xdr:from>
    <xdr:to>
      <xdr:col>7</xdr:col>
      <xdr:colOff>312963</xdr:colOff>
      <xdr:row>10</xdr:row>
      <xdr:rowOff>0</xdr:rowOff>
    </xdr:to>
    <xdr:sp macro="" textlink="Analysis!AZ3">
      <xdr:nvSpPr>
        <xdr:cNvPr id="69" name="TextBox 68">
          <a:extLst>
            <a:ext uri="{FF2B5EF4-FFF2-40B4-BE49-F238E27FC236}">
              <a16:creationId xmlns:a16="http://schemas.microsoft.com/office/drawing/2014/main" id="{F56135DA-EA49-8ACF-B52D-320CB592065E}"/>
            </a:ext>
          </a:extLst>
        </xdr:cNvPr>
        <xdr:cNvSpPr txBox="1"/>
      </xdr:nvSpPr>
      <xdr:spPr>
        <a:xfrm>
          <a:off x="2340426" y="1360715"/>
          <a:ext cx="2258787"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0BA537-E955-43EF-B208-70BDE39AB024}" type="TxLink">
            <a:rPr lang="en-US" sz="2400" b="1" i="0" u="none" strike="noStrike">
              <a:solidFill>
                <a:srgbClr val="0070C0"/>
              </a:solidFill>
              <a:latin typeface="Calibri"/>
              <a:cs typeface="Calibri"/>
            </a:rPr>
            <a:pPr/>
            <a:t>879 Channels</a:t>
          </a:fld>
          <a:endParaRPr lang="en-US" sz="2400" b="1">
            <a:solidFill>
              <a:srgbClr val="0070C0"/>
            </a:solidFill>
          </a:endParaRPr>
        </a:p>
      </xdr:txBody>
    </xdr:sp>
    <xdr:clientData/>
  </xdr:twoCellAnchor>
  <xdr:twoCellAnchor>
    <xdr:from>
      <xdr:col>8</xdr:col>
      <xdr:colOff>451757</xdr:colOff>
      <xdr:row>7</xdr:row>
      <xdr:rowOff>16330</xdr:rowOff>
    </xdr:from>
    <xdr:to>
      <xdr:col>12</xdr:col>
      <xdr:colOff>149679</xdr:colOff>
      <xdr:row>9</xdr:row>
      <xdr:rowOff>179615</xdr:rowOff>
    </xdr:to>
    <xdr:sp macro="" textlink="Analysis!AZ8">
      <xdr:nvSpPr>
        <xdr:cNvPr id="70" name="TextBox 69">
          <a:extLst>
            <a:ext uri="{FF2B5EF4-FFF2-40B4-BE49-F238E27FC236}">
              <a16:creationId xmlns:a16="http://schemas.microsoft.com/office/drawing/2014/main" id="{C662390F-4D19-486F-B328-252A01E31643}"/>
            </a:ext>
          </a:extLst>
        </xdr:cNvPr>
        <xdr:cNvSpPr txBox="1"/>
      </xdr:nvSpPr>
      <xdr:spPr>
        <a:xfrm>
          <a:off x="5350328" y="1349830"/>
          <a:ext cx="2147208"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93B4AF-00E5-4865-B322-957BCF8C6E5B}" type="TxLink">
            <a:rPr lang="en-US" sz="2400" b="1" i="0" u="none" strike="noStrike">
              <a:solidFill>
                <a:srgbClr val="0070C0"/>
              </a:solidFill>
              <a:latin typeface="Calibri"/>
              <a:cs typeface="Calibri"/>
            </a:rPr>
            <a:pPr/>
            <a:t>22.87 Million</a:t>
          </a:fld>
          <a:endParaRPr lang="en-US" sz="2400" b="1">
            <a:solidFill>
              <a:srgbClr val="0070C0"/>
            </a:solidFill>
          </a:endParaRPr>
        </a:p>
      </xdr:txBody>
    </xdr:sp>
    <xdr:clientData/>
  </xdr:twoCellAnchor>
  <xdr:twoCellAnchor>
    <xdr:from>
      <xdr:col>14</xdr:col>
      <xdr:colOff>291193</xdr:colOff>
      <xdr:row>5</xdr:row>
      <xdr:rowOff>182337</xdr:rowOff>
    </xdr:from>
    <xdr:to>
      <xdr:col>17</xdr:col>
      <xdr:colOff>601437</xdr:colOff>
      <xdr:row>8</xdr:row>
      <xdr:rowOff>155122</xdr:rowOff>
    </xdr:to>
    <xdr:sp macro="" textlink="Analysis!AZ12">
      <xdr:nvSpPr>
        <xdr:cNvPr id="71" name="TextBox 70">
          <a:extLst>
            <a:ext uri="{FF2B5EF4-FFF2-40B4-BE49-F238E27FC236}">
              <a16:creationId xmlns:a16="http://schemas.microsoft.com/office/drawing/2014/main" id="{8AE7CAE6-9C7D-47B1-8A33-E72E66D3CC88}"/>
            </a:ext>
          </a:extLst>
        </xdr:cNvPr>
        <xdr:cNvSpPr txBox="1"/>
      </xdr:nvSpPr>
      <xdr:spPr>
        <a:xfrm>
          <a:off x="8863693" y="1134837"/>
          <a:ext cx="2147208"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C97A55-5B52-4275-A673-04613332EB04}" type="TxLink">
            <a:rPr lang="en-US" sz="2400" b="1" i="0" u="none" strike="noStrike">
              <a:solidFill>
                <a:srgbClr val="0070C0"/>
              </a:solidFill>
              <a:latin typeface="Calibri"/>
              <a:cs typeface="Calibri"/>
            </a:rPr>
            <a:pPr/>
            <a:t>9.90 Trillion</a:t>
          </a:fld>
          <a:endParaRPr lang="en-US" sz="2400" b="1">
            <a:solidFill>
              <a:srgbClr val="0070C0"/>
            </a:solidFill>
          </a:endParaRPr>
        </a:p>
      </xdr:txBody>
    </xdr:sp>
    <xdr:clientData/>
  </xdr:twoCellAnchor>
  <xdr:twoCellAnchor>
    <xdr:from>
      <xdr:col>28</xdr:col>
      <xdr:colOff>48987</xdr:colOff>
      <xdr:row>11</xdr:row>
      <xdr:rowOff>144236</xdr:rowOff>
    </xdr:from>
    <xdr:to>
      <xdr:col>29</xdr:col>
      <xdr:colOff>408213</xdr:colOff>
      <xdr:row>16</xdr:row>
      <xdr:rowOff>136072</xdr:rowOff>
    </xdr:to>
    <xdr:sp macro="" textlink="Analysis!BI3">
      <xdr:nvSpPr>
        <xdr:cNvPr id="72" name="TextBox 71">
          <a:extLst>
            <a:ext uri="{FF2B5EF4-FFF2-40B4-BE49-F238E27FC236}">
              <a16:creationId xmlns:a16="http://schemas.microsoft.com/office/drawing/2014/main" id="{ED853199-2F74-4B01-9A12-1867E7D700FE}"/>
            </a:ext>
          </a:extLst>
        </xdr:cNvPr>
        <xdr:cNvSpPr txBox="1"/>
      </xdr:nvSpPr>
      <xdr:spPr>
        <a:xfrm>
          <a:off x="17017094" y="2239736"/>
          <a:ext cx="1270905" cy="94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509D15-51D6-44A6-96DA-D18165B9610B}" type="TxLink">
            <a:rPr lang="en-US" sz="1800" b="1" i="0" u="none" strike="noStrike">
              <a:solidFill>
                <a:srgbClr val="0070C0"/>
              </a:solidFill>
              <a:latin typeface="Calibri"/>
              <a:cs typeface="Calibri"/>
            </a:rPr>
            <a:pPr/>
            <a:t>5.76 Billion</a:t>
          </a:fld>
          <a:endParaRPr lang="en-US" sz="1800" b="1">
            <a:solidFill>
              <a:srgbClr val="0070C0"/>
            </a:solidFill>
          </a:endParaRPr>
        </a:p>
      </xdr:txBody>
    </xdr:sp>
    <xdr:clientData/>
  </xdr:twoCellAnchor>
  <xdr:twoCellAnchor>
    <xdr:from>
      <xdr:col>22</xdr:col>
      <xdr:colOff>160565</xdr:colOff>
      <xdr:row>5</xdr:row>
      <xdr:rowOff>187780</xdr:rowOff>
    </xdr:from>
    <xdr:to>
      <xdr:col>25</xdr:col>
      <xdr:colOff>470808</xdr:colOff>
      <xdr:row>8</xdr:row>
      <xdr:rowOff>160565</xdr:rowOff>
    </xdr:to>
    <xdr:sp macro="" textlink="Analysis!AZ15">
      <xdr:nvSpPr>
        <xdr:cNvPr id="73" name="TextBox 72">
          <a:extLst>
            <a:ext uri="{FF2B5EF4-FFF2-40B4-BE49-F238E27FC236}">
              <a16:creationId xmlns:a16="http://schemas.microsoft.com/office/drawing/2014/main" id="{CDAA55C5-0A94-4F38-BD78-78918BCB3954}"/>
            </a:ext>
          </a:extLst>
        </xdr:cNvPr>
        <xdr:cNvSpPr txBox="1"/>
      </xdr:nvSpPr>
      <xdr:spPr>
        <a:xfrm>
          <a:off x="13631636" y="1140280"/>
          <a:ext cx="2147208"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4B1205-D807-483D-A939-97AE2A92E7CC}" type="TxLink">
            <a:rPr lang="en-US" sz="2400" b="1" i="0" u="none" strike="noStrike">
              <a:solidFill>
                <a:srgbClr val="0070C0"/>
              </a:solidFill>
              <a:latin typeface="Calibri"/>
              <a:cs typeface="Calibri"/>
            </a:rPr>
            <a:pPr/>
            <a:t>$ 3.51 Billion</a:t>
          </a:fld>
          <a:endParaRPr lang="en-US" sz="2400" b="1">
            <a:solidFill>
              <a:srgbClr val="0070C0"/>
            </a:solidFill>
          </a:endParaRPr>
        </a:p>
      </xdr:txBody>
    </xdr:sp>
    <xdr:clientData/>
  </xdr:twoCellAnchor>
  <xdr:twoCellAnchor>
    <xdr:from>
      <xdr:col>28</xdr:col>
      <xdr:colOff>38102</xdr:colOff>
      <xdr:row>21</xdr:row>
      <xdr:rowOff>119744</xdr:rowOff>
    </xdr:from>
    <xdr:to>
      <xdr:col>29</xdr:col>
      <xdr:colOff>519793</xdr:colOff>
      <xdr:row>23</xdr:row>
      <xdr:rowOff>149679</xdr:rowOff>
    </xdr:to>
    <xdr:sp macro="" textlink="Analysis!BJ3">
      <xdr:nvSpPr>
        <xdr:cNvPr id="74" name="TextBox 73">
          <a:extLst>
            <a:ext uri="{FF2B5EF4-FFF2-40B4-BE49-F238E27FC236}">
              <a16:creationId xmlns:a16="http://schemas.microsoft.com/office/drawing/2014/main" id="{E0206A5E-6664-48C6-B423-D35BF1C06396}"/>
            </a:ext>
          </a:extLst>
        </xdr:cNvPr>
        <xdr:cNvSpPr txBox="1"/>
      </xdr:nvSpPr>
      <xdr:spPr>
        <a:xfrm>
          <a:off x="17006209" y="4120244"/>
          <a:ext cx="1393370" cy="410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2B9D8C-2AA4-4F83-A85C-54B1A5BE0B95}" type="TxLink">
            <a:rPr lang="en-US" sz="1800" b="1" i="0" u="none" strike="noStrike">
              <a:solidFill>
                <a:srgbClr val="0070C0"/>
              </a:solidFill>
              <a:latin typeface="Calibri"/>
              <a:cs typeface="Calibri"/>
            </a:rPr>
            <a:pPr/>
            <a:t>3.35 Billion</a:t>
          </a:fld>
          <a:endParaRPr lang="en-US" sz="1800" b="1">
            <a:solidFill>
              <a:srgbClr val="0070C0"/>
            </a:solidFill>
          </a:endParaRPr>
        </a:p>
      </xdr:txBody>
    </xdr:sp>
    <xdr:clientData/>
  </xdr:twoCellAnchor>
  <xdr:twoCellAnchor>
    <xdr:from>
      <xdr:col>28</xdr:col>
      <xdr:colOff>81645</xdr:colOff>
      <xdr:row>30</xdr:row>
      <xdr:rowOff>149678</xdr:rowOff>
    </xdr:from>
    <xdr:to>
      <xdr:col>29</xdr:col>
      <xdr:colOff>563336</xdr:colOff>
      <xdr:row>33</xdr:row>
      <xdr:rowOff>13607</xdr:rowOff>
    </xdr:to>
    <xdr:sp macro="" textlink="Analysis!BK3">
      <xdr:nvSpPr>
        <xdr:cNvPr id="75" name="TextBox 74">
          <a:extLst>
            <a:ext uri="{FF2B5EF4-FFF2-40B4-BE49-F238E27FC236}">
              <a16:creationId xmlns:a16="http://schemas.microsoft.com/office/drawing/2014/main" id="{A6CB318C-8725-4AFE-9F5A-51CC118BD2F1}"/>
            </a:ext>
          </a:extLst>
        </xdr:cNvPr>
        <xdr:cNvSpPr txBox="1"/>
      </xdr:nvSpPr>
      <xdr:spPr>
        <a:xfrm>
          <a:off x="17049752" y="5864678"/>
          <a:ext cx="1393370"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D8B391-0CC6-40B6-BF6B-FEC0F9E0B591}" type="TxLink">
            <a:rPr lang="en-US" sz="1800" b="1" i="0" u="none" strike="noStrike">
              <a:solidFill>
                <a:srgbClr val="0070C0"/>
              </a:solidFill>
              <a:latin typeface="Calibri"/>
              <a:cs typeface="Calibri"/>
            </a:rPr>
            <a:pPr/>
            <a:t>53.86 %</a:t>
          </a:fld>
          <a:endParaRPr lang="en-US" sz="1800" b="1">
            <a:solidFill>
              <a:srgbClr val="0070C0"/>
            </a:solidFill>
          </a:endParaRPr>
        </a:p>
      </xdr:txBody>
    </xdr:sp>
    <xdr:clientData/>
  </xdr:twoCellAnchor>
  <xdr:twoCellAnchor>
    <xdr:from>
      <xdr:col>27</xdr:col>
      <xdr:colOff>424545</xdr:colOff>
      <xdr:row>41</xdr:row>
      <xdr:rowOff>84364</xdr:rowOff>
    </xdr:from>
    <xdr:to>
      <xdr:col>29</xdr:col>
      <xdr:colOff>470808</xdr:colOff>
      <xdr:row>43</xdr:row>
      <xdr:rowOff>138793</xdr:rowOff>
    </xdr:to>
    <xdr:sp macro="" textlink="Analysis!BL3">
      <xdr:nvSpPr>
        <xdr:cNvPr id="76" name="TextBox 75">
          <a:extLst>
            <a:ext uri="{FF2B5EF4-FFF2-40B4-BE49-F238E27FC236}">
              <a16:creationId xmlns:a16="http://schemas.microsoft.com/office/drawing/2014/main" id="{B09B7AF9-4836-4FA3-B497-981DCE2C494F}"/>
            </a:ext>
          </a:extLst>
        </xdr:cNvPr>
        <xdr:cNvSpPr txBox="1"/>
      </xdr:nvSpPr>
      <xdr:spPr>
        <a:xfrm>
          <a:off x="16957224" y="7894864"/>
          <a:ext cx="1393370"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0A8B22-4E11-413C-8E86-F99199D11CC3}" type="TxLink">
            <a:rPr lang="en-US" sz="1800" b="1" i="0" u="none" strike="noStrike">
              <a:solidFill>
                <a:srgbClr val="0070C0"/>
              </a:solidFill>
              <a:latin typeface="Calibri"/>
              <a:cs typeface="Calibri"/>
            </a:rPr>
            <a:pPr/>
            <a:t>6.22 %</a:t>
          </a:fld>
          <a:endParaRPr lang="en-US" sz="1800" b="1">
            <a:solidFill>
              <a:srgbClr val="0070C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57.495544097219" createdVersion="8" refreshedVersion="8" minRefreshableVersion="3" recordCount="879" xr:uid="{18AB7775-C297-42D8-BCFD-AF268F65ECA6}">
  <cacheSource type="worksheet">
    <worksheetSource name="Global_YouTube_Statistics"/>
  </cacheSource>
  <cacheFields count="31">
    <cacheField name="rank" numFmtId="0">
      <sharedItems containsSemiMixedTypes="0" containsString="0" containsNumber="1" containsInteger="1" minValue="1" maxValue="995"/>
    </cacheField>
    <cacheField name="Youtuber" numFmtId="0">
      <sharedItems count="942">
        <s v="T-Series"/>
        <s v="YouTube Movies"/>
        <s v="MrBeast"/>
        <s v="Cocomelon - Nursery Rhymes"/>
        <s v="SET India"/>
        <s v=" Kids Diana Show"/>
        <s v="PewDiePie"/>
        <s v="Like Nastya"/>
        <s v="Vlad and Niki"/>
        <s v="Zee Music Company"/>
        <s v="WWE"/>
        <s v="BLACKPINK"/>
        <s v="Sony SAB"/>
        <s v="5-Minute Crafts"/>
        <s v="BANGTANTV"/>
        <s v="Sports"/>
        <s v="Justin Bieber"/>
        <s v="HYBE LABELS"/>
        <s v="Zee TV"/>
        <s v="Pinkfong Baby Shark - Kids' Songs &amp; Stories"/>
        <s v="Canal KondZilla"/>
        <s v="ChuChu TV Nursery Rhymes &amp; Kids Songs"/>
        <s v="Shemaroo Filmi Gaane"/>
        <s v="Colors TV"/>
        <s v="T-Series Bhakti Sagar"/>
        <s v="Dude Perfect"/>
        <s v="Movieclips"/>
        <s v="Tips Official"/>
        <s v="El Reino Infantil"/>
        <s v="Wave Music"/>
        <s v="Aaj Tak"/>
        <s v="Sony Music India"/>
        <s v="EminemMusic"/>
        <s v="Marshmello"/>
        <s v="YRF"/>
        <s v="Ed Sheeran"/>
        <s v="Infobells - Hindi"/>
        <s v="Taylor Swift"/>
        <s v="Ariana Grande"/>
        <s v="BillionSurpriseToys  - Nursery Rhymes &amp; Cartoons"/>
        <s v="JuegaGerman"/>
        <s v="Billie Eilish"/>
        <s v="Get Movies"/>
        <s v="Shemaroo"/>
        <s v="SonyMusicIndiaVEVO"/>
        <s v="A4"/>
        <s v="Fernanfloo"/>
        <s v="Voot Kids"/>
        <s v="Felipe Neto"/>
        <s v="Vocï¿½"/>
        <s v="HAR PAL GEO"/>
        <s v="Katy Perry"/>
        <s v="whinderssonnunes"/>
        <s v="ABS-CBN Entertainment"/>
        <s v="Alan Walker"/>
        <s v="Shakira"/>
        <s v="  "/>
        <s v="ARY Digital HD"/>
        <s v="Speed Records"/>
        <s v="Masha and The Bear"/>
        <s v="Like Nastya Show"/>
        <s v="Rihanna"/>
        <s v="Ishtar Music"/>
        <s v="Kimberly Loaiza"/>
        <s v="Little Baby Bum - Nursery Rhymes &amp; Kids Songs"/>
        <s v="Luisito Comunica"/>
        <s v="shfa2 - "/>
        <s v="CarryMinati"/>
        <s v="XXXTENTACION"/>
        <s v="Super Simple Songs - Kids Songs"/>
        <s v="Mikecrack"/>
        <s v="WorkpointOfficial"/>
        <s v="GR6 EXPLODE"/>
        <s v="TEDx Talks"/>
        <s v="shfa"/>
        <s v="Goldmines Gaane Sune Ansune"/>
        <s v="One Direction"/>
        <s v="TheEllenShow"/>
        <s v="Sony PAL"/>
        <s v="Daddy Yankee"/>
        <s v="Vlad vï"/>
        <s v="Like Nastya ESP"/>
        <s v=" one31"/>
        <s v="Jkk Entertainment"/>
        <s v="ABP NEWS"/>
        <s v="Maria Clara &amp; JP"/>
        <s v="Bruno Mars"/>
        <s v="Maroon 5"/>
        <s v="Ultra Bollywood"/>
        <s v="PowerKids TV"/>
        <s v="YouTube"/>
        <s v="Ozuna"/>
        <s v="La Granja de Zenï¿½"/>
        <s v="Saregama Music"/>
        <s v="IndiaTV"/>
        <s v="T-Series Bollywood Classics"/>
        <s v="Markiplier"/>
        <s v="Ryan's World"/>
        <s v="Genevieve's Playhouse - Learning Videos for Kids"/>
        <s v="Geet MP3"/>
        <s v="J Balvin"/>
        <s v="Jess No Limit"/>
        <s v="Jingle Toons"/>
        <s v="VEGETTA777"/>
        <s v="Galinha Pintadinha"/>
        <s v="SSSniperWolf"/>
        <s v="Selena Gomez"/>
        <s v="Rajshri"/>
        <s v="Ch3Thailand"/>
        <s v="KHANDESHI MOVIES"/>
        <s v="NoCopyrightSounds"/>
        <s v="CVS 3D Rhymes &amp; Kids Songs"/>
        <s v="Ricis Official"/>
        <s v="BabyBus - Kids Songs and Cartoons"/>
        <s v="Eros Now Music"/>
        <s v="BETER B"/>
        <s v="DisneyMusicVEVO"/>
        <s v="The Weeknd"/>
        <s v="KAROL G"/>
        <s v="Mr Bean"/>
        <s v="rezendeevil"/>
        <s v="StarPlus"/>
        <s v="GMA  Network"/>
        <s v="GENIAL"/>
        <s v="MR. INDIAN HACKER"/>
        <s v="Worldwide Records Bhojpuri"/>
        <s v="DONA "/>
        <s v="Dream"/>
        <s v="Lucas and Marcus"/>
        <s v="JustinBieberVEVO"/>
        <s v="Peppa Pig - Official Channel"/>
        <s v="YOLO AVENTURAS"/>
        <s v="The Tonight Show Starring Jimmy Fallon"/>
        <s v="TheDonato"/>
        <s v="ImagineDragons"/>
        <s v="Diana and Roma ESP"/>
        <s v="Round2hell"/>
        <s v="Zee News"/>
        <s v="AboFlah"/>
        <s v="AH"/>
        <s v="Trap Nation"/>
        <s v="Unkown"/>
        <s v="Boram Tube Vlog [ï¿"/>
        <s v="Adele"/>
        <s v="Talking Tom"/>
        <s v="   | toyoraljanahtv"/>
        <s v="Spinnin' Records"/>
        <s v="Little Angel: Nursery Rhymes &amp; Kids Songs"/>
        <s v="jacksepticeye"/>
        <s v="Shawn Mendes"/>
        <s v="ashish chanchlani vines"/>
        <s v="Ultra Records"/>
        <s v="Maluma"/>
        <s v="Zhong"/>
        <s v="Enaldinho"/>
        <s v="AuronPlay"/>
        <s v="infobells - Tamil"/>
        <s v="The Late Late Show with James Corden"/>
        <s v="Aditya Movies"/>
        <s v="infobells - Telugu"/>
        <s v="HUM TV"/>
        <s v="Shemaroo Movies"/>
        <s v="Michael Jackson"/>
        <s v="Sandeep Maheshwari"/>
        <s v="Bounce Patrol - Kids Songs"/>
        <s v="toycantando"/>
        <s v="MrBeast 2"/>
        <s v="Wiz Khalifa"/>
        <s v="JYP Entertainment"/>
        <s v=" Kids Roma Show"/>
        <s v="DanTDM"/>
        <s v="Nick Jr."/>
        <s v="Crazy XYZ"/>
        <s v="Dushyant kukreja"/>
        <s v="Brent Rivera"/>
        <s v="Renato Garcia YT"/>
        <s v="Beast Reacts"/>
        <s v="enchufetv"/>
        <s v="Netflix"/>
        <s v="Raffy Tulfo in Action"/>
        <s v="WORLDSTARHIPHOP"/>
        <s v="Goldmines Bollywood"/>
        <s v="Alan Chikin Chow"/>
        <s v="PANDA BOI"/>
        <s v="BB Ki Vines"/>
        <s v="D Billions"/>
        <s v="Junya."/>
        <s v="Smosh"/>
        <s v="1MILLION Dance Studio"/>
        <s v="Beyoncï¿"/>
        <s v="Indosiar"/>
        <s v="VanossGaming"/>
        <s v="David Guetta"/>
        <s v="LosPolinesios"/>
        <s v="Nicki Minaj"/>
        <s v="TaylorSwiftVEVO"/>
        <s v="Post Malone"/>
        <s v="Rans Entertainment"/>
        <s v="LankyBox"/>
        <s v="Coldplay"/>
        <s v="WB Kids"/>
        <s v="The Lallantop"/>
        <s v="RihannaVEVO"/>
        <s v="WatchMojo.com"/>
        <s v="TRANS7 OFFICIAL"/>
        <s v="Anuel AA"/>
        <s v="Dan Rhodes"/>
        <s v="Yuya"/>
        <s v="America's Got Talent"/>
        <s v="EminemVEVO"/>
        <s v="Chloe Ting"/>
        <s v="KatyPerryVEVO"/>
        <s v="Mark Rober"/>
        <s v="1theK (ï"/>
        <s v="Like Nastya AE"/>
        <s v="Pen Movies"/>
        <s v="MrBeast en Espaï¿½ï"/>
        <s v="shfa show India"/>
        <s v="Super JoJo - Nursery Rhymes &amp; Kids Songs"/>
        <s v="Alejo Igoa"/>
        <s v="netd mï¿½ï¿"/>
        <s v="DJ Snake"/>
        <s v="Diana and Roma ARA"/>
        <s v="KSI"/>
        <s v="Spider Slack"/>
        <s v="Preston"/>
        <s v="James Charles"/>
        <s v="Collins Key"/>
        <s v="Diana and Roma EN"/>
        <s v="Troom Troom"/>
        <s v="Enrique Iglesias"/>
        <s v="Ninja"/>
        <s v="FaZe Rug"/>
        <s v="Mister Max"/>
        <s v="That Little Puff"/>
        <s v="NickyJamTV"/>
        <s v="Juan De Dios Pantoja"/>
        <s v="Logan Paul"/>
        <s v="Maya and Mary"/>
        <s v="Peppa Pig Espaï¿½"/>
        <s v="Jelly"/>
        <s v="Miss Katy"/>
        <s v="Tilak"/>
        <s v="Valentina Pontes ofc"/>
        <s v="Sesame Street"/>
        <s v="Happy Lives"/>
        <s v="Lady Gaga"/>
        <s v="Wave Music Bhojpuri"/>
        <s v="GMM GRAMMY OFFICIAL"/>
        <s v="TED"/>
        <s v="unknown boy varun"/>
        <s v="Kids TV - Nursery Rhymes And Baby Songs"/>
        <s v="Tsuriki Show"/>
        <s v="Technical Guruji"/>
        <s v="DrossRotzank"/>
        <s v="White Hill Music"/>
        <s v="Ultra Movie Parlour"/>
        <s v="Alan Becker"/>
        <s v="toyorbabytv"/>
        <s v="BabyBus - Canciones Infantiles &amp; Videos para Niï¿½ï"/>
        <s v="Vania Mania Kids"/>
        <s v="Sun TV"/>
        <s v="Heroindori"/>
        <s v="The Chainsmokers"/>
        <s v="mmoshaya"/>
        <s v="Sia"/>
        <s v="LeoNata Family"/>
        <s v="Goldmines Cineplex"/>
        <s v="Vlad and Niki Arabic"/>
        <s v="SSundee"/>
        <s v="Paulo Londra"/>
        <s v="Smile Family"/>
        <s v="FGTeeV"/>
        <s v="Kinder Spielzeug Kanal (Kidibli)"/>
        <s v="Charlie Puth"/>
        <s v="Vlad and Niki ESP"/>
        <s v="Sagawa /ï¿½"/>
        <s v="Ben Azelart"/>
        <s v="Zach Choi ASMR"/>
        <s v="Topper Guild"/>
        <s v="Disney Latinoam"/>
        <s v="Stokes Twins"/>
        <s v="National Geographic"/>
        <s v="Dua Lipa"/>
        <s v="OneDirectionVEVO"/>
        <s v="ZAMZAM ELECTRONICS TRADING"/>
        <s v="DUDU e CAROL"/>
        <s v="Village Cooking Channel"/>
        <s v="Eva Bravo Play"/>
        <s v="Tekashi 6ix9ine"/>
        <s v="Tlnovelas"/>
        <s v="invictor"/>
        <s v="YOLO"/>
        <s v="Sidhu Moose Wala"/>
        <s v="The Royalty Family"/>
        <s v="Becky G"/>
        <s v="Ishaan Ali 11"/>
        <s v="Infinite"/>
        <s v="Azhan5star"/>
        <s v="Dangal TV Channel"/>
        <s v="GMA Public  Affairs"/>
        <s v="Tasty"/>
        <s v="Baim Paula"/>
        <s v="nigahiga"/>
        <s v="Rafa &amp; Luiz"/>
        <s v="Lyrical Lemonade"/>
        <s v="Vlad and Niki IDN"/>
        <s v="Dr. Vivek Bindra: Motivational Speaker"/>
        <s v="Fatos Desconhecidos"/>
        <s v="Brave Wilderness"/>
        <s v="LIV Crime"/>
        <s v="Romeo Santos"/>
        <s v="Canal Canalha"/>
        <s v="Kurzgesagt ï¿½ï¿"/>
        <s v="Yoeslan"/>
        <s v="5-Minute Crafts DIY"/>
        <s v="tuzelity SHUFFLE"/>
        <s v="NBA"/>
        <s v="Deddy Corbuzier"/>
        <s v="Bizarrap"/>
        <s v="Avicii"/>
        <s v="Mnet K-POP"/>
        <s v="LazarBeam"/>
        <s v="Ninja Kidz TV"/>
        <s v="Totoy kids - Portuguï¿½"/>
        <s v="Jake Paul"/>
        <s v="Linkin Park"/>
        <s v="Vijay Television"/>
        <s v="SlivkiShow"/>
        <s v="Emiway Bantai"/>
        <s v="Got Talent Global"/>
        <s v="BabyBus - Cerita &amp; Lagu Anak-anak"/>
        <s v="Ami Rodriguez"/>
        <s v="Noor Stars"/>
        <s v="Kiddiestv Hindi - Nursery Rhymes &amp; Kids Songs"/>
        <s v="dednahype"/>
        <s v="Marta and Rustam"/>
        <s v="MiawAug"/>
        <s v="CookieSwirlC"/>
        <s v="Skrillex"/>
        <s v="AuthenticGames"/>
        <s v="Pencilmation"/>
        <s v="7clouds"/>
        <s v="5-Minute Crafts PLAY"/>
        <s v="Marvel Entertainment"/>
        <s v="BuzzFeedVideo"/>
        <s v="REACT"/>
        <s v="Vevo"/>
        <s v="Gordon Ramsay"/>
        <s v="Pentatonix"/>
        <s v="Green Gold TV - Official Channel"/>
        <s v="Gusttavo Lima Oficial"/>
        <s v="HaerteTest"/>
        <s v="Crafty Panda"/>
        <s v="SOMOY TV"/>
        <s v="JennaMarbles"/>
        <s v="Official Pink Panther"/>
        <s v="Britain's Got Talent"/>
        <s v="SCTV"/>
        <s v="AS Gaming"/>
        <s v="Sony AATH"/>
        <s v="tabii Urdu"/>
        <s v="DaFuq!?Boom!"/>
        <s v="Clash of Clans"/>
        <s v="RKD Studios"/>
        <s v="DLS News"/>
        <s v="JukiLop"/>
        <s v="etvteluguindia"/>
        <s v="FIFA"/>
        <s v="Manoj  parihar"/>
        <s v="shane"/>
        <s v="Sonotek"/>
        <s v="Jimmy Kimmel Live"/>
        <s v="TheOdd1sOut"/>
        <s v=" "/>
        <s v="SUPER SLICK SLIME SAM"/>
        <s v="Wow Kidz Action"/>
        <s v="Turma da M"/>
        <s v="Calvin Harris"/>
        <s v="KBS WORLD TV"/>
        <s v="HiMan"/>
        <s v="Little Angel Espaï¿½"/>
        <s v="TED-Ed"/>
        <s v="Sidemen"/>
        <s v="Farruko"/>
        <s v=""/>
        <s v="Triggered Insaan"/>
        <s v="CKN"/>
        <s v="Shemaroo Comedy"/>
        <s v="Smile Family Spanish"/>
        <s v="GRAMMY GOLD OFFICIAL"/>
        <s v="   | Arab Games Network"/>
        <s v="Dan-Sa / Daniel Saboya"/>
        <s v="Marmok"/>
        <s v="Like Nastya Vlog"/>
        <s v="Willie Salim"/>
        <s v="PDK Films"/>
        <s v="TheWillyrex"/>
        <s v="RsiamMusic : "/>
        <s v="shakiraVEVO"/>
        <s v="Naisa Alifia Yuriza (N.A.Y)"/>
        <s v="Miley Cyrus"/>
        <s v="IShowSpeed"/>
        <s v="Good Mythical Morning"/>
        <s v="INCRï¿½ï¿"/>
        <s v="Jake Fellman"/>
        <s v="GEN HALILINTAR"/>
        <s v="SQUEEZIE"/>
        <s v="Blippi - Educational Videos for Kids"/>
        <s v="officialpsy"/>
        <s v="Manual do Mundo"/>
        <s v="How Ridiculous"/>
        <s v="And TV"/>
        <s v="Sebastiï¿½"/>
        <s v="SonyMusicSouthVEVO"/>
        <s v="TheGrefg"/>
        <s v="David Dobrik"/>
        <s v="KatieAngel"/>
        <s v="RobleisIUTU"/>
        <s v="Lele Pons"/>
        <s v="Demi Lovato"/>
        <s v="Like Nastya VNM"/>
        <s v="Jason Derulo"/>
        <s v="MGC Playhouse"/>
        <s v="Priyal Kukreja"/>
        <s v="MSA previously My Story Animated"/>
        <s v=" KIMPRO"/>
        <s v="Jane ASMR "/>
        <s v="ArianaGrandeVevo"/>
        <s v="jaanvi patel"/>
        <s v="tanboy kun"/>
        <s v="Porta dos Fundos"/>
        <s v="News 24"/>
        <s v="Les' Copaque Production"/>
        <s v="El Payaso Plim Plim"/>
        <s v="zbing z."/>
        <s v="MissaSinfonia"/>
        <s v=" Liziqi"/>
        <s v="The Game Theorists"/>
        <s v="DeGoBooM"/>
        <s v="JFlaMusic"/>
        <s v="FactTechz"/>
        <s v="News18 India"/>
        <s v="Fun For Kids TV - Hindi Rhymes"/>
        <s v="IGN"/>
        <s v="Aphmau"/>
        <s v="AMARINTV : "/>
        <s v=" - Al-Remas"/>
        <s v="Apple"/>
        <s v="Stubborn Facts"/>
        <s v="Taarak Mehta Ka Ooltah Chashmah"/>
        <s v="HowToBasic"/>
        <s v="Marques Brownlee"/>
        <s v="Anitta"/>
        <s v="Jason Vlogs"/>
        <s v="El Reino a Jugar"/>
        <s v="Willyrex"/>
        <s v="TheBrianMaps"/>
        <s v="TRANS TV Official"/>
        <s v="Liza Koshy"/>
        <s v="Queen Official"/>
        <s v="Prajapati News"/>
        <s v="LuisFonsiVEVO"/>
        <s v="Pop Chartbusters"/>
        <s v="Guava Juice"/>
        <s v="EeOneGuy"/>
        <s v="VICE"/>
        <s v="Aayu and Pihu Show"/>
        <s v="Danny Fitt"/>
        <s v="Bispo Bruno Leonardo"/>
        <s v="Like Nastya IDN"/>
        <s v="Gato Galactico | GALï¿½ï¿"/>
        <s v="CoryxKenshin"/>
        <s v="With Kids[ï"/>
        <s v="Travis Scott"/>
        <s v="Tu COSMOPOLIS"/>
        <s v="Ivana Alawi"/>
        <s v="Werever2morro"/>
        <s v="IDEAS EN 5 MINUTOS"/>
        <s v="NMF News"/>
        <s v="SriBalajiMovies"/>
        <s v="Lahari Music - TSeries"/>
        <s v="Younes Zarou"/>
        <s v="Jordan Matter"/>
        <s v="FailArmy"/>
        <s v="BBC News Hindi"/>
        <s v="FunFun Toy Doll TV"/>
        <s v="Sandra Cires Art"/>
        <s v="Kaykai Salaider"/>
        <s v="UFC - Ultimate Fighting Championship"/>
        <s v="Ch7HD"/>
        <s v="GMMTV OFFICIAL"/>
        <s v="Matt Stonie"/>
        <s v="Boyce Avenue"/>
        <s v="Camila Cabello"/>
        <s v="Little Mix"/>
        <s v="SAM SMITH"/>
        <s v="Pitbull"/>
        <s v="Bollywood Classics"/>
        <s v="Technoblade"/>
        <s v="W2S"/>
        <s v="Jennifer Lopez"/>
        <s v="Kids Play"/>
        <s v="T3ddy"/>
        <s v="JJ Olatunji"/>
        <s v="POPS Kids"/>
        <s v="Thairath Online"/>
        <s v="LEGO"/>
        <s v="XO TEAM"/>
        <s v="AdMe"/>
        <s v="Dyland PROS"/>
        <s v="Vlad and Niki ARA"/>
        <s v="Canal IN"/>
        <s v="Daily Dose Of Internet"/>
        <s v="FitDance"/>
        <s v="Panda Shorts"/>
        <s v="Disney Junior"/>
        <s v="La Rosa de Guadalupe"/>
        <s v="wifistudy"/>
        <s v="Antrax"/>
        <s v="Totoy kids - Espaï¿½ï"/>
        <s v="DopeLyrics"/>
        <s v="jeffreestar"/>
        <s v="Lyna"/>
        <s v="MK MUSIC"/>
        <s v="Unspeakable"/>
        <s v="Camilo"/>
        <s v="Dear Sir"/>
        <s v="Narendra Modi"/>
        <s v="Arif muhammad"/>
        <s v="Rotten Tomatoes Trailers"/>
        <s v="Volga Video"/>
        <s v="DM - Desi Melodies"/>
        <s v="MY FAMILY"/>
        <s v="Team Films Bhojpuri"/>
        <s v="Zee Music Classic"/>
        <s v="Prime Video India"/>
        <s v="Caeli YT"/>
        <s v="Linus Tech Tips"/>
        <s v="Juliana Baltar"/>
        <s v="5-Minute Crafts FAMILY"/>
        <s v="Blippi Espaï¿½ï"/>
        <s v="Katakit Baby TV"/>
        <s v="Infobells Bangla"/>
        <s v="Henrique e Juliano"/>
        <s v="Mr DegrEE"/>
        <s v="Kashvi Adlakha"/>
        <s v="Talking Tom &amp; Friends"/>
        <s v="   5 "/>
        <s v="Harsh Beniwal"/>
        <s v="FFUNTV"/>
        <s v="Mobile Legends: Bang Bang"/>
        <s v="Roman Atwood Vlogs"/>
        <s v="Mrwhosetheboss"/>
        <s v="Genierock"/>
        <s v="zayn"/>
        <s v="Kerajinan 5-Menit"/>
        <s v="FC Barcelona"/>
        <s v="Dave and Ava - Nursery Rhymes and Baby Songs"/>
        <s v="LOKESH GAMER"/>
        <s v="ILYA BORZOV"/>
        <s v="Mazhavil Manorama"/>
        <s v="Pokï¿½"/>
        <s v="The MriDul"/>
        <s v="Niana Guerrero"/>
        <s v="SRK MUSIC"/>
        <s v="Sony LIV"/>
        <s v="T-Series Hamaar Bhojpuri"/>
        <s v="Oyuncak Avï¿"/>
        <s v="CNN"/>
        <s v="NDTV India"/>
        <s v="It's Mamix"/>
        <s v="Daftar Populer"/>
        <s v="Musas"/>
        <s v="Ranz Kyle"/>
        <s v="PowerfulJRE"/>
        <s v="Mariale"/>
        <s v="Makiman131"/>
        <s v="Mohamed Ramadan I ï"/>
        <s v="EdisonPts"/>
        <s v="BIGBANG"/>
        <s v="Rub"/>
        <s v="ABS-CBN News"/>
        <s v="Chapitosiki"/>
        <s v="AdeleVEVO"/>
        <s v="MoreAliA"/>
        <s v="Chetan Monga Vlogs"/>
        <s v="Little Angel - M"/>
        <s v="League of Legends"/>
        <s v="TheRichest"/>
        <s v="XpressTV"/>
        <s v="PlayStation"/>
        <s v="Kwebbelkop"/>
        <s v="Republic Bharat"/>
        <s v="THE BROWN SIBLINGS"/>
        <s v="Sony Music South"/>
        <s v="Ray William Johnson"/>
        <s v="KOMPASTV"/>
        <s v="ISSEI / "/>
        <s v="Zï"/>
        <s v="A2 Motivation by Arvind Arora"/>
        <s v="50 Cent"/>
        <s v="MNCTV OFFICIAL"/>
        <s v="ERB"/>
        <s v="melanie martinez"/>
        <s v="iTownGamePlay *Terror&amp;Diversiï¿½ï"/>
        <s v="8 : Thai Ch8"/>
        <s v="TazerCraft"/>
        <s v="Bayashi TV"/>
        <s v="Fueled By Ramen"/>
        <s v="CrashCourse"/>
        <s v="MattyBRaps"/>
        <s v="Lachlan"/>
        <s v="Meghan Trainor"/>
        <s v="Jorge &amp; Mateus Oficial"/>
        <s v="Beast Philanthropy"/>
        <s v="Filaretiki"/>
        <s v="5-Minute Crafts Recycle"/>
        <s v="Maha Fun Tv"/>
        <s v="Canal Nostalgia"/>
        <s v="The Slow Mo Guys"/>
        <s v="StudyIQ IAS"/>
        <s v="Chad Wild Clay"/>
        <s v="CollegeHumor"/>
        <s v="Netflix Jr."/>
        <s v="Colors Rishtey"/>
        <s v="ABC News"/>
        <s v="Camila Loures"/>
        <s v="Doc Tops"/>
        <s v="Auron"/>
        <s v="Jesser"/>
        <s v="Planeta das G"/>
        <s v="PrestonPlayz"/>
        <s v="Martin Garrix"/>
        <s v="O Reino Infantil"/>
        <s v="Fifth Harmony"/>
        <s v="Mis Pastelitos"/>
        <s v="Noman Official"/>
        <s v="Like Nastya Stories"/>
        <s v="les boys tv2"/>
        <s v="Lotus Music"/>
        <s v="IDEIAS INCR"/>
        <s v="Reaction Time"/>
        <s v="BBC News"/>
        <s v="Eli Kids - Cartoons &amp; Songs"/>
        <s v="Boram Tube ToysReview [ï¿"/>
        <s v="Aadishakti Films"/>
        <s v="Telemundo"/>
        <s v="GMM25Thailand"/>
        <s v="TV9 Bharatvarsh"/>
        <s v="Maroon5VEVO"/>
        <s v="Saad Lamjarred | ï¿½ï¿"/>
        <s v="Hear This Music"/>
        <s v="Lilly Singh"/>
        <s v="Gyan Gamingï¿½"/>
        <s v="Drawblogs"/>
        <s v="  I   "/>
        <s v="Cyprien"/>
        <s v="Rclbeauty101"/>
        <s v="Coke Studio"/>
        <s v="Indore Physical Academy"/>
        <s v="Rosanna Pansino"/>
        <s v="Harry Styles"/>
        <s v="Vlad and Niki PRT"/>
        <s v="RS 1313 SHORTS"/>
        <s v="SelenaGomezVEVO"/>
        <s v="ZEE5"/>
        <s v="Super Polina"/>
        <s v="Rebecca Zamolo"/>
        <s v="Wish 107.5"/>
        <s v="Invento na Hora"/>
        <s v="SIS vs BRO"/>
        <s v="NikkieTutorials"/>
        <s v="TommyInnit"/>
        <s v="E-MasterSensei"/>
        <s v="infobells - Kannada"/>
        <s v="SEVENGERS"/>
        <s v="Zee Bangla"/>
        <s v="DangMattSmith"/>
        <s v="Neha Kakkar"/>
        <s v="Trap City"/>
        <s v="Supercar Blondie"/>
        <s v="Yudist Ardhana"/>
        <s v="Lana Del Rey"/>
        <s v="MalumaVEVO"/>
        <s v="F2Freestylers - Ultimate Soccer Skills Channel"/>
        <s v="Bie The Ska"/>
        <s v="AM3NlC"/>
        <s v="Narins Beauty"/>
        <s v="TV Ana Emilia"/>
        <s v="Luli Pampï¿½"/>
        <s v="Gallina Pintadita"/>
        <s v="ViralHog"/>
        <s v="ETV Jabardasth"/>
        <s v="Zee Telugu"/>
        <s v="Crescendo com Luluca"/>
        <s v="Jazzghost"/>
        <s v="karameeshchannel"/>
        <s v="Darkar Company Studios"/>
        <s v="T-Series Regional"/>
        <s v="ADEL et SAMI"/>
        <s v="Jamuna TV"/>
        <s v="Atlantic Records"/>
        <s v="Veritasium"/>
        <s v="Airrack"/>
        <s v="Hacksmith Industries"/>
        <s v="/Atro"/>
        <s v="123 GO! Spanish"/>
        <s v="Geo News"/>
        <s v="Kids TV India Hindi Nursery Rhymes"/>
        <s v="Think Music India"/>
        <s v="O Que Nï¿½ï¿"/>
        <s v="Goldmines Premiere"/>
        <s v="MAIKI021"/>
        <s v="The Vishal bhatt"/>
        <s v="NishaMadhulika"/>
        <s v="MyMissAnand"/>
        <s v="FAPTV"/>
        <s v="Wesley Safadï¿½"/>
        <s v="infobells"/>
        <s v="Acenix"/>
        <s v="Zeinab Harake"/>
        <s v="DALLMYD"/>
        <s v="Lindsey Stirling"/>
        <s v="JOJO TV - Hindi Stories"/>
        <s v="BBC"/>
        <s v="Saturday Night Live"/>
        <s v="BUDI01 GAMING"/>
        <s v="Typical Gamer"/>
        <s v="Anaysa"/>
        <s v="JULIA GISELLA"/>
        <s v="Awakening Music"/>
        <s v="Lady Diana"/>
        <s v="Sanjoy Das Official"/>
        <s v="Woody &amp; Kleiny"/>
        <s v="Vijay Kumar Viner Vlogs"/>
        <s v="Conor Maynard"/>
        <s v="Wengie"/>
        <s v="Vlad y Niki Show"/>
        <s v="Codiscos"/>
        <s v="The World Adventures "/>
        <s v="Vibhu 96"/>
        <s v="Blockbuster Movies"/>
        <s v="ATHLEAN-Xï¿½"/>
        <s v="My Mate Nate"/>
        <s v="H2ODelirious"/>
        <s v="GMA Integrated News"/>
        <s v="Peet Montzingo"/>
        <s v="The Q"/>
        <s v="Trakin Tech"/>
        <s v="theRadBrad"/>
        <s v="Matt Steffanina"/>
        <s v="Kurt Hugo Schneider"/>
        <s v="Vogue"/>
        <s v="Kids Lineï¿½"/>
        <s v="VexTrex"/>
        <s v="penguinz0"/>
        <s v="Just For Laughs Gags"/>
        <s v="Kabita's Kitchen"/>
        <s v="BanderitaX"/>
        <s v="AzzyLand"/>
        <s v="HUBA"/>
        <s v="BIBO ï¿½ï¿"/>
        <s v="Brawl Stars"/>
        <s v="Sonotek Bhakti"/>
        <s v="Vilmei"/>
        <s v="MC Divertida"/>
        <s v="The Infographics Show"/>
        <s v="jbalvinVEVO"/>
        <s v="TwinsFromRussia"/>
        <s v="Technology Gyan"/>
        <s v="CookingShooking Hindi"/>
        <s v="Ryan Trahan"/>
        <s v="Alex Gonzaga Official"/>
        <s v="WiederDude"/>
        <s v="Lokdhun Punjabi"/>
        <s v="Painzeiro"/>
        <s v="Peppa Pig em Portuguï¿"/>
        <s v=" Ms Yeah"/>
        <s v="Hungria Hip Hop"/>
        <s v="RaptorGamer"/>
        <s v="RedeTV"/>
        <s v="twenty one pilots"/>
        <s v="DJ Khaled"/>
        <s v="Davie504"/>
        <s v="Everson Zoio"/>
        <s v="Calon Sarjana"/>
        <s v="Lofi Girl"/>
        <s v="Jomy Production"/>
        <s v="GH'S"/>
        <s v="JesseAndMike"/>
        <s v="Wolfoo Channel"/>
        <s v="Susy Mouriz"/>
        <s v="7 Minutoz"/>
        <s v="The LaBrant Fam"/>
        <s v="Pastor Antï"/>
        <s v="Matheus Yurley"/>
        <s v="gymvirtual"/>
        <s v="BIBOï"/>
        <s v="Top Viral Talent"/>
        <s v="Akon"/>
        <s v="AlArabiya ï¿"/>
        <s v="Rauw Alejandro"/>
        <s v="EnriqueIglesiasVEVO"/>
        <s v="The Shiny Peanut"/>
        <s v="Talking Angela"/>
        <s v="Melon City Show - ï¿"/>
        <s v="Duo Tiempo De Sol"/>
        <s v="MrSuicideSheep"/>
        <s v="Adam W"/>
        <s v="Right to Shiksha"/>
        <s v="Beyonc"/>
        <s v="FACT FIRE KING"/>
        <s v="Franco Escamilla"/>
        <s v="Adexe &amp; Nau"/>
        <s v="Diana and Roma IND"/>
        <s v="Future"/>
        <s v="YoungBoy Never Broke Again"/>
        <s v="Blossom"/>
        <s v="Piuzinho"/>
        <s v="Heidi y Zidane"/>
        <s v="Go Ami Go!"/>
        <s v="Morgz"/>
        <s v="CaseyNeistat"/>
        <s v="SULGI"/>
        <s v="NickiMinajAtVEVO"/>
        <s v="Ellie Goulding"/>
        <s v="colinfurze"/>
        <s v="People Vs Food"/>
        <s v="Wolfoo Family"/>
        <s v="Health Time"/>
        <s v="Yair17"/>
        <s v="Little Baby Bum en Espaï¿½ï"/>
        <s v="First We Feast"/>
        <s v="M"/>
        <s v="Bebefinn - Nursery Rhymes &amp; Kids Songs"/>
        <s v="Parafernalha"/>
        <s v="NDTV"/>
        <s v="elcarteldesantatv"/>
        <s v="Family Fitness"/>
        <s v="Zee Tamil"/>
        <s v="Flowers Comedy"/>
        <s v="Mundo Bita"/>
        <s v="Wave Music Bhakti"/>
        <s v="CKM"/>
        <s v="Quantum Tech HD"/>
        <s v="_vector_"/>
        <s v="DEV Ke Facts"/>
        <s v="LOUD"/>
        <s v="Gibby :)"/>
        <s v="Gustavo Par"/>
        <s v="SAAIHALILINTAR"/>
        <s v="Timba Vk"/>
        <s v="Heidi and Zidane HZHtube"/>
        <s v="DaniRep | +6 Vï"/>
        <s v="Zee Kids"/>
        <s v="Pari's Lifestyle"/>
        <s v="DisneyChannelUK"/>
        <s v="MoniLina"/>
        <s v="bharatzkitchen HINDI"/>
        <s v="Avril Lavigne"/>
        <s v="Caylus"/>
        <s v="Migos ATL"/>
        <s v="Natan por Aï¿"/>
        <s v="Free Fire India Official"/>
        <s v="Panda"/>
        <s v="RobTopGames"/>
        <s v="Make Joke Of"/>
        <s v="ýýý Kids Diana Show" u="1"/>
        <s v="Vocï¿½ï¿½ï¿½" u="1"/>
        <s v="ýýýýýýýý ýý ýýýýýýýýýýýýýý" u="1"/>
        <s v="shfa2 - ï¿½ï¿½" u="1"/>
        <s v="Vlad vï¿½ï¿½ï" u="1"/>
        <s v="ýýýýýýýýýýýý one31" u="1"/>
        <s v="BETER Bï¿½ï¿½" u="1"/>
        <s v="DONA ï¿½ï¿½" u="1"/>
        <s v="ýýýýýýýýýýýýýýý ýýýýýý ýýýýýýýýýýýýýýýýýý" u="1"/>
        <s v="Boram Tube Vlog [ï¿½ï¿½ï¿½ï¿½ï¿½ï¿½ï¿½ï¿½ï¿" u="1"/>
        <s v="ýýýýýýýý ýýýýýýýý ýýýýýýýýýý | toyoraljanahtv" u="1"/>
        <s v="ýýý Kids Roma Show" u="1"/>
        <s v="Junya.ï¿½ï¿½ï¿½ï¿½" u="1"/>
        <s v="1theK (ï¿½ï¿½ï¿½ï¿½ï" u="1"/>
        <s v="Peppa Pig Espaï¿½ï¿½ï¿½ï¿½ï¿½ï¿½ï¿½ï¿½ï¿½" u="1"/>
        <s v="Sagawa /ï¿½ï¿½ï¿½" u="1"/>
        <s v="Disney Latinoamï¿½ï¿½" u="1"/>
        <s v="Kurzgesagt ï¿½ï¿½ï¿½ï¿½ï¿½ï¿" u="1"/>
        <s v="ýýýýýýýýýýýýýý ýýýý" u="1"/>
        <s v="Turma da Mï¿½ï¿½" u="1"/>
        <s v="Little Angel Espaï¿½ï¿½ï¿½ï¿½ï¿½ï¿½ï¿½ï¿½ï¿½" u="1"/>
        <s v="ýýýýýýýýýýýýýýýýýýýýýý" u="1"/>
        <s v="ýýýýýýýý ýýýýýýýýýý ýýýýýýýýýý | Arab Games Network" u="1"/>
        <s v="RsiamMusic : ï¿½ï¿½ï¿½ï¿½ï¿½ï¿½ï¿½ï¿½" u="1"/>
        <s v="Sebastiï¿½ï¿½ï¿½" u="1"/>
        <s v="ýýýýýýýýý KIMPRO" u="1"/>
        <s v="Jane ASMR ï¿½ï¿½" u="1"/>
        <s v="ýýýýýýýýý Liziqi" u="1"/>
        <s v="AMARINTV : ï¿½ï¿½ï¿½ï¿½ï¿½ï¿½ï¿½ï¿½ï¿½ï¿½ï¿½ï¿½" u="1"/>
        <s v="ýýýýýýýýýýýýýýýý - Al-Remas" u="1"/>
        <s v="With Kids[ï¿½ï¿½ï¿½ï¿½ï" u="1"/>
        <s v="ýýýýýýýý ýýýýýýýýýýýýýýýýýýýýýý" u="1"/>
        <s v="GMMTV OFFICIALï¿½ï¿½" u="1"/>
        <s v="ýýýýýýýýýý" u="1"/>
        <s v="ýýýýýýýý ýý ýýýýýýýý" u="1"/>
        <s v="ýýýýýýýý ýýýýýýýýýýýýýý ýýýý 5 ýýýýýýýýýý" u="1"/>
        <s v="Pokï¿½ï¿½ï¿½ï¿½ï¿½ï¿½ï¿½ï¿½ï¿½" u="1"/>
        <s v="Mohamed Ramadan I ï¿½ï¿½ï¿½ï¿½ï¿½ï¿½ï" u="1"/>
        <s v="Rubï¿½ï¿½ï¿½ï¿½ï¿½ï¿½" u="1"/>
        <s v="Little Angel - Mï¿½ï¿½ï¿½ï¿½ï¿½ï¿½ï¿½ï¿½ï¿½ï¿½" u="1"/>
        <s v="ISSEI / ï¿½ï¿½ï¿½ï¿½" u="1"/>
        <s v="Zï¿½ï¿½ï¿½ï¿½ï¿½ï¿½ï" u="1"/>
        <s v="ýýýýýýýýýýýý8 : Thai Ch8" u="1"/>
        <s v="ýýýýýý" u="1"/>
        <s v="ýýýýýýýý ýýýýýýýý" u="1"/>
        <s v="ýýýýýýýýýý ýýýýýýýýýýýý" u="1"/>
        <s v="Planeta das Gï¿½ï¿½" u="1"/>
        <s v="IDEIAS INCRï¿½ï¿½" u="1"/>
        <s v="Boram Tube ToysReview [ï¿½ï¿½ï¿½ï¿½ï¿½ï¿½ï¿½ï¿½ï¿" u="1"/>
        <s v="Saad Lamjarred | ï¿½ï¿½ï¿½ï¿½ï¿½ï¿" u="1"/>
        <s v="ýýýýýýýýýýýýýýýýýýýýý" u="1"/>
        <s v="ýýýýýýýýýýýý ýýýýýýýýýýýý I ýýýýýý ýý ýýýýýýýýýý" u="1"/>
        <s v="ýýýýýýýýýýýý" u="1"/>
        <s v="ýýýýýýýý ýý ýýýýýýýýýýýý" u="1"/>
        <s v="ýýýýýýýý/Atro" u="1"/>
        <s v="O Que Nï¿½ï¿½ï¿½ï¿½ï¿½ï¿" u="1"/>
        <s v="The World Adventures ï¿½ï¿½ï¿½ï¿½ï¿½ï¿½" u="1"/>
        <s v="ýýýýýýýýýýýýýýýýýý" u="1"/>
        <s v="Kids Lineï¿½ï¿½ï¿½ï¿½ï¿½ï¿½ï¿½" u="1"/>
        <s v="HUBAï¿½ï¿½" u="1"/>
        <s v="BIBO ï¿½ï¿½ï¿½ï¿½ï¿½ï¿" u="1"/>
        <s v="ýýýýýýTwinsFromRussia" u="1"/>
        <s v="Peppa Pig em Portuguï¿½ï¿½ï¿½ï¿½ï¿½ï¿½ï¿½ï¿½ï¿" u="1"/>
        <s v="ýýýýýýýýýýýýýýý Ms Yeah" u="1"/>
        <s v="Pastor Antï¿½ï¿½ï¿½ï¿½ï" u="1"/>
        <s v="BIBOï¿½ï¿½ï¿½ï¿½ï" u="1"/>
        <s v="AlArabiya ï¿½ï¿½ï¿½ï¿½ï¿" u="1"/>
        <s v="ýýýýýýýý ýýýý ýýýýýýýýýýýýýý" u="1"/>
        <s v="Melon City Show - ï¿½ï¿½ï¿½ï¿½ï¿½ï¿½ï¿½ï¿½ï¿½ï¿½ï¿" u="1"/>
        <s v="Beyoncï¿½ï¿½" u="1"/>
        <s v="ýýýýýýýýýSULGI" u="1"/>
        <s v="Mï¿½ï¿½ï¿½ï¿½" u="1"/>
        <s v="Gustavo Parï¿½ï¿½" u="1"/>
        <s v="DaniRep | +6 Vï¿½ï¿½ï¿½ï¿½ï¿½ï¿½ï¿½ï¿½ï¿½ï¿½ï" u="1"/>
      </sharedItems>
    </cacheField>
    <cacheField name="subscribers" numFmtId="0">
      <sharedItems containsSemiMixedTypes="0" containsString="0" containsNumber="1" containsInteger="1" minValue="12300000" maxValue="245000000"/>
    </cacheField>
    <cacheField name="video views" numFmtId="1">
      <sharedItems containsSemiMixedTypes="0" containsString="0" containsNumber="1" containsInteger="1" minValue="0" maxValue="228000000000"/>
    </cacheField>
    <cacheField name="category" numFmtId="0">
      <sharedItems count="20">
        <s v="Music"/>
        <s v="Film &amp; Animation"/>
        <s v="Entertainment"/>
        <s v="Education"/>
        <s v="Shows"/>
        <s v="People &amp; Blogs"/>
        <s v="Gaming"/>
        <s v="Sports"/>
        <s v="Howto &amp; Style"/>
        <s v="Unkwown"/>
        <s v="News &amp; Politics"/>
        <s v="Comedy"/>
        <s v="Trailers"/>
        <s v="Nonprofits &amp; Activism"/>
        <s v="Science &amp; Technology"/>
        <s v="Movies"/>
        <s v="Pets &amp; Animals"/>
        <s v="Autos &amp; Vehicles"/>
        <s v="Travel &amp; Events"/>
        <s v="nan" u="1"/>
      </sharedItems>
    </cacheField>
    <cacheField name="Title" numFmtId="0">
      <sharedItems/>
    </cacheField>
    <cacheField name="uploads" numFmtId="0">
      <sharedItems containsSemiMixedTypes="0" containsString="0" containsNumber="1" containsInteger="1" minValue="0" maxValue="301308"/>
    </cacheField>
    <cacheField name="Country" numFmtId="0">
      <sharedItems count="50">
        <s v="India"/>
        <s v="United States"/>
        <s v="Japan"/>
        <s v="Russia"/>
        <s v="South Korea"/>
        <s v="United Kingdom"/>
        <s v="Canada"/>
        <s v="Brazil"/>
        <s v="Argentina"/>
        <s v="Chile"/>
        <s v="Cuba"/>
        <s v="El Salvador"/>
        <s v="Pakistan"/>
        <s v="Philippines"/>
        <s v="Thailand"/>
        <s v="Colombia"/>
        <s v="Barbados"/>
        <s v="Mexico"/>
        <s v="United Arab Emirates"/>
        <s v="Spain"/>
        <s v="Saudi Arabia"/>
        <s v="nan"/>
        <s v="Indonesia"/>
        <s v="Turkey"/>
        <s v="Venezuela"/>
        <s v="Kuwait"/>
        <s v="Jordan"/>
        <s v="Netherlands"/>
        <s v="Singapore"/>
        <s v="Australia"/>
        <s v="Italy"/>
        <s v="Germany"/>
        <s v="France"/>
        <s v="Sweden"/>
        <s v="Afghanistan"/>
        <s v="Ukraine"/>
        <s v="Latvia"/>
        <s v="Switzerland"/>
        <s v="Vietnam"/>
        <s v="Malaysia"/>
        <s v="China"/>
        <s v="Iraq"/>
        <s v="Egypt"/>
        <s v="Andorra"/>
        <s v="Ecuador"/>
        <s v="Morocco"/>
        <s v="Peru"/>
        <s v="Bangladesh"/>
        <s v="Finland"/>
        <s v="Samoa"/>
      </sharedItems>
    </cacheField>
    <cacheField name="Abbreviation" numFmtId="0">
      <sharedItems/>
    </cacheField>
    <cacheField name="channel_type" numFmtId="0">
      <sharedItems/>
    </cacheField>
    <cacheField name="video_views_rank" numFmtId="0">
      <sharedItems containsSemiMixedTypes="0" containsString="0" containsNumber="1" containsInteger="1" minValue="1" maxValue="4057944"/>
    </cacheField>
    <cacheField name="country_rank" numFmtId="0">
      <sharedItems containsSemiMixedTypes="0" containsString="0" containsNumber="1" containsInteger="1" minValue="1" maxValue="7741"/>
    </cacheField>
    <cacheField name="channel_type_rank" numFmtId="0">
      <sharedItems containsString="0" containsBlank="1" containsNumber="1" containsInteger="1" minValue="1" maxValue="7670"/>
    </cacheField>
    <cacheField name="video_views_for_the_last_30_days" numFmtId="0">
      <sharedItems containsString="0" containsBlank="1" containsNumber="1" containsInteger="1" minValue="1" maxValue="6589000000"/>
    </cacheField>
    <cacheField name="lowest_monthly_earnings" numFmtId="0">
      <sharedItems containsSemiMixedTypes="0" containsString="0" containsNumber="1" minValue="0" maxValue="850900"/>
    </cacheField>
    <cacheField name="highest_monthly_earnings" numFmtId="0">
      <sharedItems containsSemiMixedTypes="0" containsString="0" containsNumber="1" minValue="0" maxValue="13600000"/>
    </cacheField>
    <cacheField name="lowest_yearly_earnings" numFmtId="0">
      <sharedItems containsSemiMixedTypes="0" containsString="0" containsNumber="1" minValue="0" maxValue="10200000"/>
    </cacheField>
    <cacheField name="highest_yearly_earnings" numFmtId="0">
      <sharedItems containsSemiMixedTypes="0" containsString="0" containsNumber="1" minValue="0" maxValue="163400000"/>
    </cacheField>
    <cacheField name="subscribers_for_last_30_days" numFmtId="0">
      <sharedItems containsSemiMixedTypes="0" containsString="0" containsNumber="1" containsInteger="1" minValue="0" maxValue="8000000"/>
    </cacheField>
    <cacheField name="created_year" numFmtId="0">
      <sharedItems containsString="0" containsBlank="1" containsNumber="1" containsInteger="1" minValue="1970" maxValue="2022" count="20">
        <n v="2006"/>
        <n v="2012"/>
        <n v="2015"/>
        <n v="2010"/>
        <n v="2016"/>
        <n v="2018"/>
        <n v="2014"/>
        <n v="2007"/>
        <n v="2020"/>
        <n v="2008"/>
        <n v="2005"/>
        <n v="2011"/>
        <n v="2013"/>
        <n v="2009"/>
        <n v="2017"/>
        <n v="1970"/>
        <n v="2019"/>
        <n v="2021"/>
        <m/>
        <n v="2022"/>
      </sharedItems>
    </cacheField>
    <cacheField name="created_month" numFmtId="0">
      <sharedItems/>
    </cacheField>
    <cacheField name="created_date" numFmtId="0">
      <sharedItems containsString="0" containsBlank="1" containsNumber="1" containsInteger="1" minValue="1" maxValue="31"/>
    </cacheField>
    <cacheField name="Gross tertiary education enrollment (%)" numFmtId="0">
      <sharedItems containsSemiMixedTypes="0" containsString="0" containsNumber="1" minValue="0" maxValue="113.1"/>
    </cacheField>
    <cacheField name="Population" numFmtId="0">
      <sharedItems containsSemiMixedTypes="0" containsString="0" containsNumber="1" containsInteger="1" minValue="0" maxValue="1397715000"/>
    </cacheField>
    <cacheField name="Unemployment rate" numFmtId="0">
      <sharedItems containsSemiMixedTypes="0" containsString="0" containsNumber="1" containsInteger="1" minValue="0" maxValue="15"/>
    </cacheField>
    <cacheField name="Urban_population" numFmtId="0">
      <sharedItems containsSemiMixedTypes="0" containsString="0" containsNumber="1" containsInteger="1" minValue="0" maxValue="842933962"/>
    </cacheField>
    <cacheField name="Latitude" numFmtId="0">
      <sharedItems containsSemiMixedTypes="0" containsString="0" containsNumber="1" minValue="-38.416097000000001" maxValue="61.924109999999999"/>
    </cacheField>
    <cacheField name="Longitude" numFmtId="0">
      <sharedItems containsSemiMixedTypes="0" containsString="0" containsNumber="1" minValue="-172.10462899999999" maxValue="138.25292400000001"/>
    </cacheField>
    <cacheField name="channel_age" numFmtId="0">
      <sharedItems containsString="0" containsBlank="1" containsNumber="1" containsInteger="1" minValue="1" maxValue="53" count="20">
        <n v="17"/>
        <n v="11"/>
        <n v="8"/>
        <n v="13"/>
        <n v="7"/>
        <n v="5"/>
        <n v="9"/>
        <n v="16"/>
        <n v="3"/>
        <n v="10"/>
        <n v="15"/>
        <n v="14"/>
        <n v="12"/>
        <n v="6"/>
        <n v="18"/>
        <n v="53"/>
        <n v="4"/>
        <n v="2"/>
        <m/>
        <n v="1"/>
      </sharedItems>
    </cacheField>
    <cacheField name="monthly_channel_views" numFmtId="0">
      <sharedItems containsString="0" containsBlank="1" containsNumber="1" containsInteger="1" minValue="0" maxValue="1286336164"/>
    </cacheField>
    <cacheField name="average yearly income" numFmtId="0" formula=" (lowest_monthly_earnings+highest_monthly_earnings)/2*12" databaseField="0"/>
  </cacheFields>
  <extLst>
    <ext xmlns:x14="http://schemas.microsoft.com/office/spreadsheetml/2009/9/main" uri="{725AE2AE-9491-48be-B2B4-4EB974FC3084}">
      <x14:pivotCacheDefinition pivotCacheId="18463518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
  <r>
    <n v="1"/>
    <x v="0"/>
    <n v="245000000"/>
    <n v="228000000000"/>
    <x v="0"/>
    <s v="T-Series"/>
    <n v="20082"/>
    <x v="0"/>
    <s v="IN"/>
    <s v="Music"/>
    <n v="1"/>
    <n v="1"/>
    <n v="1"/>
    <n v="2258000000"/>
    <n v="564600"/>
    <n v="9000000"/>
    <n v="6800000"/>
    <n v="108400000"/>
    <n v="2000000"/>
    <x v="0"/>
    <s v="Mar"/>
    <n v="13"/>
    <n v="28.1"/>
    <n v="1366417754"/>
    <n v="5"/>
    <n v="471031528"/>
    <n v="20.593684"/>
    <n v="78.962879999999998"/>
    <x v="0"/>
    <n v="1117647058"/>
  </r>
  <r>
    <n v="2"/>
    <x v="1"/>
    <n v="170000000"/>
    <n v="0"/>
    <x v="1"/>
    <s v="youtubemovies"/>
    <n v="1"/>
    <x v="1"/>
    <s v="US"/>
    <s v="Games"/>
    <n v="4055159"/>
    <n v="7670"/>
    <n v="7423"/>
    <n v="12"/>
    <n v="0"/>
    <n v="0.05"/>
    <n v="0.04"/>
    <n v="0.57999999999999996"/>
    <n v="0"/>
    <x v="0"/>
    <s v="Mar"/>
    <n v="5"/>
    <n v="88.2"/>
    <n v="328239523"/>
    <n v="15"/>
    <n v="270663028"/>
    <n v="37.090240000000001"/>
    <n v="-95.712890999999999"/>
    <x v="0"/>
    <n v="0"/>
  </r>
  <r>
    <n v="3"/>
    <x v="2"/>
    <n v="166000000"/>
    <n v="28368841870"/>
    <x v="2"/>
    <s v="MrBeast"/>
    <n v="741"/>
    <x v="1"/>
    <s v="US"/>
    <s v="Entertainment"/>
    <n v="48"/>
    <n v="1"/>
    <n v="1"/>
    <n v="1348000000"/>
    <n v="337000"/>
    <n v="5400000"/>
    <n v="4000000"/>
    <n v="64700000"/>
    <n v="8000000"/>
    <x v="1"/>
    <s v="Feb"/>
    <n v="20"/>
    <n v="88.2"/>
    <n v="328239523"/>
    <n v="15"/>
    <n v="270663028"/>
    <n v="37.090240000000001"/>
    <n v="-95.712890999999999"/>
    <x v="1"/>
    <n v="214915468"/>
  </r>
  <r>
    <n v="4"/>
    <x v="3"/>
    <n v="162000000"/>
    <n v="164000000000"/>
    <x v="3"/>
    <s v="Cocomelon - Nursery Rhymes"/>
    <n v="966"/>
    <x v="1"/>
    <s v="US"/>
    <s v="Education"/>
    <n v="2"/>
    <n v="2"/>
    <n v="1"/>
    <n v="1975000000"/>
    <n v="493800"/>
    <n v="7900000"/>
    <n v="5900000"/>
    <n v="94800000"/>
    <n v="1000000"/>
    <x v="0"/>
    <s v="Sep"/>
    <n v="1"/>
    <n v="88.2"/>
    <n v="328239523"/>
    <n v="15"/>
    <n v="270663028"/>
    <n v="37.090240000000001"/>
    <n v="-95.712890999999999"/>
    <x v="0"/>
    <n v="803921568"/>
  </r>
  <r>
    <n v="5"/>
    <x v="4"/>
    <n v="159000000"/>
    <n v="148000000000"/>
    <x v="4"/>
    <s v="SET India"/>
    <n v="116536"/>
    <x v="0"/>
    <s v="IN"/>
    <s v="Entertainment"/>
    <n v="3"/>
    <n v="2"/>
    <n v="2"/>
    <n v="1824000000"/>
    <n v="455900"/>
    <n v="7300000"/>
    <n v="5500000"/>
    <n v="87500000"/>
    <n v="1000000"/>
    <x v="0"/>
    <s v="Sep"/>
    <n v="20"/>
    <n v="28.1"/>
    <n v="1366417754"/>
    <n v="5"/>
    <n v="471031528"/>
    <n v="20.593684"/>
    <n v="78.962879999999998"/>
    <x v="0"/>
    <n v="725490196"/>
  </r>
  <r>
    <n v="7"/>
    <x v="5"/>
    <n v="112000000"/>
    <n v="93247040539"/>
    <x v="5"/>
    <s v="ýýý Kids Diana Show"/>
    <n v="1111"/>
    <x v="1"/>
    <s v="US"/>
    <s v="Entertainment"/>
    <n v="5"/>
    <n v="3"/>
    <n v="3"/>
    <n v="731674000"/>
    <n v="182900"/>
    <n v="2900000"/>
    <n v="2200000"/>
    <n v="35100000"/>
    <n v="0"/>
    <x v="2"/>
    <s v="May"/>
    <n v="12"/>
    <n v="88.2"/>
    <n v="328239523"/>
    <n v="15"/>
    <n v="270663028"/>
    <n v="37.090240000000001"/>
    <n v="-95.712890999999999"/>
    <x v="2"/>
    <n v="971323338"/>
  </r>
  <r>
    <n v="8"/>
    <x v="6"/>
    <n v="111000000"/>
    <n v="29058044447"/>
    <x v="6"/>
    <s v="PewDiePie"/>
    <n v="4716"/>
    <x v="2"/>
    <s v="JP"/>
    <s v="Entertainment"/>
    <n v="44"/>
    <n v="1"/>
    <n v="4"/>
    <n v="39184000"/>
    <n v="9800"/>
    <n v="156700"/>
    <n v="117600"/>
    <n v="1900000"/>
    <n v="0"/>
    <x v="3"/>
    <s v="Apr"/>
    <n v="29"/>
    <n v="63.2"/>
    <n v="126226568"/>
    <n v="2"/>
    <n v="115782416"/>
    <n v="36.204824000000002"/>
    <n v="138.25292400000001"/>
    <x v="3"/>
    <n v="186269515"/>
  </r>
  <r>
    <n v="9"/>
    <x v="7"/>
    <n v="106000000"/>
    <n v="90479060027"/>
    <x v="5"/>
    <s v="Like Nastya Vlog"/>
    <n v="493"/>
    <x v="3"/>
    <s v="RU"/>
    <s v="People"/>
    <n v="630"/>
    <n v="5"/>
    <n v="25"/>
    <n v="48947000"/>
    <n v="12200"/>
    <n v="195800"/>
    <n v="146800"/>
    <n v="2300000"/>
    <n v="100000"/>
    <x v="4"/>
    <s v="Jan"/>
    <n v="14"/>
    <n v="81.900000000000006"/>
    <n v="144373535"/>
    <n v="5"/>
    <n v="107683889"/>
    <n v="61.524009999999997"/>
    <n v="105.31875599999999"/>
    <x v="4"/>
    <n v="1077131666"/>
  </r>
  <r>
    <n v="10"/>
    <x v="8"/>
    <n v="98900000"/>
    <n v="77180169894"/>
    <x v="2"/>
    <s v="Vlad and Niki"/>
    <n v="574"/>
    <x v="1"/>
    <s v="US"/>
    <s v="Entertainment"/>
    <n v="8"/>
    <n v="5"/>
    <n v="6"/>
    <n v="580574000"/>
    <n v="145100"/>
    <n v="2300000"/>
    <n v="1700000"/>
    <n v="27900000"/>
    <n v="600000"/>
    <x v="5"/>
    <s v="Apr"/>
    <n v="23"/>
    <n v="88.2"/>
    <n v="328239523"/>
    <n v="15"/>
    <n v="270663028"/>
    <n v="37.090240000000001"/>
    <n v="-95.712890999999999"/>
    <x v="5"/>
    <n v="1286336164"/>
  </r>
  <r>
    <n v="11"/>
    <x v="9"/>
    <n v="96700000"/>
    <n v="57856289381"/>
    <x v="0"/>
    <s v="Zee Music Company"/>
    <n v="8548"/>
    <x v="0"/>
    <s v="IN"/>
    <s v="Music"/>
    <n v="12"/>
    <n v="3"/>
    <n v="2"/>
    <n v="803613000"/>
    <n v="200900"/>
    <n v="3200000"/>
    <n v="2400000"/>
    <n v="38600000"/>
    <n v="1100000"/>
    <x v="6"/>
    <s v="Mar"/>
    <n v="12"/>
    <n v="28.1"/>
    <n v="1366417754"/>
    <n v="5"/>
    <n v="471031528"/>
    <n v="20.593684"/>
    <n v="78.962879999999998"/>
    <x v="6"/>
    <n v="535706383"/>
  </r>
  <r>
    <n v="12"/>
    <x v="10"/>
    <n v="96000000"/>
    <n v="77428473662"/>
    <x v="7"/>
    <s v="WWE"/>
    <n v="70127"/>
    <x v="1"/>
    <s v="US"/>
    <s v="Sports"/>
    <n v="7"/>
    <n v="6"/>
    <n v="1"/>
    <n v="714614000"/>
    <n v="178700"/>
    <n v="2900000"/>
    <n v="2100000"/>
    <n v="34300000"/>
    <n v="600000"/>
    <x v="7"/>
    <s v="May"/>
    <n v="11"/>
    <n v="88.2"/>
    <n v="328239523"/>
    <n v="15"/>
    <n v="270663028"/>
    <n v="37.090240000000001"/>
    <n v="-95.712890999999999"/>
    <x v="7"/>
    <n v="403273300"/>
  </r>
  <r>
    <n v="14"/>
    <x v="11"/>
    <n v="89800000"/>
    <n v="32144597566"/>
    <x v="5"/>
    <s v="BLACKPINK"/>
    <n v="543"/>
    <x v="4"/>
    <s v="KR"/>
    <s v="Music"/>
    <n v="32"/>
    <n v="1"/>
    <n v="3"/>
    <n v="498930000"/>
    <n v="124700"/>
    <n v="2000000"/>
    <n v="1500000"/>
    <n v="23900000"/>
    <n v="700000"/>
    <x v="4"/>
    <s v="Jun"/>
    <n v="29"/>
    <n v="94.3"/>
    <n v="51709098"/>
    <n v="4"/>
    <n v="42106719"/>
    <n v="35.907756999999997"/>
    <n v="127.76692199999999"/>
    <x v="4"/>
    <n v="382673780"/>
  </r>
  <r>
    <n v="16"/>
    <x v="12"/>
    <n v="83000000"/>
    <n v="101000000000"/>
    <x v="4"/>
    <s v="Sony SAB"/>
    <n v="71270"/>
    <x v="0"/>
    <s v="IN"/>
    <s v="Entertainment"/>
    <n v="4"/>
    <n v="5"/>
    <n v="7"/>
    <n v="1657000000"/>
    <n v="414300"/>
    <n v="6600000"/>
    <n v="5000000"/>
    <n v="79600000"/>
    <n v="1100000"/>
    <x v="7"/>
    <s v="Aug"/>
    <n v="4"/>
    <n v="28.1"/>
    <n v="1366417754"/>
    <n v="5"/>
    <n v="471031528"/>
    <n v="20.593684"/>
    <n v="78.962879999999998"/>
    <x v="7"/>
    <n v="526041666"/>
  </r>
  <r>
    <n v="17"/>
    <x v="13"/>
    <n v="80100000"/>
    <n v="26236790209"/>
    <x v="8"/>
    <s v="5-Minute Crafts 2.0"/>
    <n v="1"/>
    <x v="5"/>
    <s v="GB"/>
    <s v="Entertainment"/>
    <n v="4057901"/>
    <n v="4797"/>
    <n v="6781"/>
    <n v="1"/>
    <n v="0"/>
    <n v="0"/>
    <n v="0"/>
    <n v="0.05"/>
    <n v="0"/>
    <x v="8"/>
    <s v="Jul"/>
    <n v="27"/>
    <n v="60"/>
    <n v="66834405"/>
    <n v="4"/>
    <n v="55908316"/>
    <n v="55.378050999999999"/>
    <n v="-3.4359730000000002"/>
    <x v="8"/>
    <n v="728799728"/>
  </r>
  <r>
    <n v="18"/>
    <x v="14"/>
    <n v="75600000"/>
    <n v="20826993957"/>
    <x v="0"/>
    <s v="BANGTANTV"/>
    <n v="2281"/>
    <x v="4"/>
    <s v="KR"/>
    <s v="Music"/>
    <n v="112"/>
    <n v="2"/>
    <n v="4"/>
    <n v="168290000"/>
    <n v="42100"/>
    <n v="673200"/>
    <n v="504900"/>
    <n v="8100000"/>
    <n v="400000"/>
    <x v="1"/>
    <s v="Dec"/>
    <n v="17"/>
    <n v="94.3"/>
    <n v="51709098"/>
    <n v="4"/>
    <n v="42106719"/>
    <n v="35.907756999999997"/>
    <n v="127.76692199999999"/>
    <x v="9"/>
    <n v="173558282"/>
  </r>
  <r>
    <n v="19"/>
    <x v="15"/>
    <n v="75000000"/>
    <n v="0"/>
    <x v="9"/>
    <s v="sports"/>
    <n v="3"/>
    <x v="1"/>
    <s v="US"/>
    <s v="Entertainment"/>
    <n v="3898122"/>
    <n v="6266"/>
    <n v="5395"/>
    <n v="16"/>
    <n v="0"/>
    <n v="0.06"/>
    <n v="0.05"/>
    <n v="0.77"/>
    <n v="0"/>
    <x v="0"/>
    <s v="Jan"/>
    <n v="30"/>
    <n v="88.2"/>
    <n v="328239523"/>
    <n v="15"/>
    <n v="270663028"/>
    <n v="37.090240000000001"/>
    <n v="-95.712890999999999"/>
    <x v="0"/>
    <n v="0"/>
  </r>
  <r>
    <n v="20"/>
    <x v="16"/>
    <n v="71600000"/>
    <n v="30608119724"/>
    <x v="0"/>
    <s v="Justin Bieber"/>
    <n v="249"/>
    <x v="6"/>
    <s v="CA"/>
    <s v="Music"/>
    <n v="38"/>
    <n v="1"/>
    <n v="6"/>
    <n v="176326000"/>
    <n v="44100"/>
    <n v="705300"/>
    <n v="529000"/>
    <n v="8500000"/>
    <n v="100000"/>
    <x v="7"/>
    <s v="Jan"/>
    <n v="15"/>
    <n v="68.900000000000006"/>
    <n v="36991981"/>
    <n v="6"/>
    <n v="30628482"/>
    <n v="56.130366000000002"/>
    <n v="-106.346771"/>
    <x v="7"/>
    <n v="159417290"/>
  </r>
  <r>
    <n v="21"/>
    <x v="17"/>
    <n v="71300000"/>
    <n v="28634566938"/>
    <x v="0"/>
    <s v="HYBE LABELS"/>
    <n v="1337"/>
    <x v="4"/>
    <s v="KR"/>
    <s v="Music"/>
    <n v="46"/>
    <n v="3"/>
    <n v="5"/>
    <n v="598173000"/>
    <n v="149500"/>
    <n v="2400000"/>
    <n v="1800000"/>
    <n v="28700000"/>
    <n v="900000"/>
    <x v="9"/>
    <s v="Jun"/>
    <n v="4"/>
    <n v="94.3"/>
    <n v="51709098"/>
    <n v="4"/>
    <n v="42106719"/>
    <n v="35.907756999999997"/>
    <n v="127.76692199999999"/>
    <x v="10"/>
    <n v="159080927"/>
  </r>
  <r>
    <n v="22"/>
    <x v="18"/>
    <n v="70500000"/>
    <n v="73139054467"/>
    <x v="2"/>
    <s v="Zee TV"/>
    <n v="129204"/>
    <x v="0"/>
    <s v="IN"/>
    <s v="Entertainment"/>
    <n v="9"/>
    <n v="6"/>
    <n v="8"/>
    <n v="1707000000"/>
    <n v="426800"/>
    <n v="6800000"/>
    <n v="5100000"/>
    <n v="81900000"/>
    <n v="900000"/>
    <x v="10"/>
    <s v="Dec"/>
    <n v="11"/>
    <n v="28.1"/>
    <n v="1366417754"/>
    <n v="5"/>
    <n v="471031528"/>
    <n v="20.593684"/>
    <n v="78.962879999999998"/>
    <x v="0"/>
    <n v="358524776"/>
  </r>
  <r>
    <n v="23"/>
    <x v="19"/>
    <n v="68200000"/>
    <n v="38843229963"/>
    <x v="3"/>
    <s v="Pinkfong Baby Shark - Kids' Songs &amp; Stories"/>
    <n v="2865"/>
    <x v="1"/>
    <s v="US"/>
    <s v="Education"/>
    <n v="23"/>
    <n v="8"/>
    <n v="2"/>
    <n v="473387000"/>
    <n v="118300"/>
    <n v="1900000"/>
    <n v="1400000"/>
    <n v="22700000"/>
    <n v="600000"/>
    <x v="11"/>
    <s v="Dec"/>
    <n v="14"/>
    <n v="88.2"/>
    <n v="328239523"/>
    <n v="15"/>
    <n v="270663028"/>
    <n v="37.090240000000001"/>
    <n v="-95.712890999999999"/>
    <x v="1"/>
    <n v="294266893"/>
  </r>
  <r>
    <n v="24"/>
    <x v="20"/>
    <n v="66500000"/>
    <n v="36775585925"/>
    <x v="0"/>
    <s v="Canal KondZilla"/>
    <n v="2572"/>
    <x v="7"/>
    <s v="BR"/>
    <s v="Music"/>
    <n v="25"/>
    <n v="1"/>
    <n v="7"/>
    <n v="447223000"/>
    <n v="0"/>
    <n v="0"/>
    <n v="0"/>
    <n v="0"/>
    <n v="0"/>
    <x v="1"/>
    <s v="Mar"/>
    <n v="21"/>
    <n v="51.3"/>
    <n v="212559417"/>
    <n v="12"/>
    <n v="183241641"/>
    <n v="-14.235004"/>
    <n v="-51.925280000000001"/>
    <x v="1"/>
    <n v="278602923"/>
  </r>
  <r>
    <n v="25"/>
    <x v="21"/>
    <n v="65900000"/>
    <n v="45757850229"/>
    <x v="3"/>
    <s v="ChuChu TV Nursery Rhymes &amp; Kids Songs"/>
    <n v="633"/>
    <x v="0"/>
    <s v="IN"/>
    <s v="Education"/>
    <n v="18"/>
    <n v="7"/>
    <n v="3"/>
    <n v="420292000"/>
    <n v="105100"/>
    <n v="1700000"/>
    <n v="1300000"/>
    <n v="20200000"/>
    <n v="500000"/>
    <x v="12"/>
    <s v="Feb"/>
    <n v="9"/>
    <n v="28.1"/>
    <n v="1366417754"/>
    <n v="5"/>
    <n v="471031528"/>
    <n v="20.593684"/>
    <n v="78.962879999999998"/>
    <x v="9"/>
    <n v="381315418"/>
  </r>
  <r>
    <n v="26"/>
    <x v="22"/>
    <n v="65600000"/>
    <n v="28648024439"/>
    <x v="0"/>
    <s v="Shemaroo Filmi Gaane"/>
    <n v="8502"/>
    <x v="0"/>
    <s v="IN"/>
    <s v="Music"/>
    <n v="47"/>
    <n v="8"/>
    <n v="8"/>
    <n v="254961000"/>
    <n v="63700"/>
    <n v="1000000"/>
    <n v="764900"/>
    <n v="12200000"/>
    <n v="400000"/>
    <x v="3"/>
    <s v="Jun"/>
    <n v="11"/>
    <n v="28.1"/>
    <n v="1366417754"/>
    <n v="5"/>
    <n v="471031528"/>
    <n v="20.593684"/>
    <n v="78.962879999999998"/>
    <x v="3"/>
    <n v="183641182"/>
  </r>
  <r>
    <n v="27"/>
    <x v="23"/>
    <n v="64600000"/>
    <n v="61510906457"/>
    <x v="4"/>
    <s v="Colors TV"/>
    <n v="112915"/>
    <x v="0"/>
    <s v="IN"/>
    <s v="Entertainment"/>
    <n v="10"/>
    <n v="9"/>
    <n v="9"/>
    <n v="1188000000"/>
    <n v="296900"/>
    <n v="4800000"/>
    <n v="3600000"/>
    <n v="57000000"/>
    <n v="1100000"/>
    <x v="9"/>
    <s v="Jun"/>
    <n v="13"/>
    <n v="28.1"/>
    <n v="1366417754"/>
    <n v="5"/>
    <n v="471031528"/>
    <n v="20.593684"/>
    <n v="78.962879999999998"/>
    <x v="10"/>
    <n v="341727258"/>
  </r>
  <r>
    <n v="28"/>
    <x v="24"/>
    <n v="61000000"/>
    <n v="29533230328"/>
    <x v="0"/>
    <s v="T- SERIES BHAKTI SAGAR"/>
    <n v="13"/>
    <x v="0"/>
    <s v="IN"/>
    <s v="Music"/>
    <n v="4053938"/>
    <n v="5803"/>
    <n v="5744"/>
    <n v="10"/>
    <n v="0"/>
    <n v="0.04"/>
    <n v="0.03"/>
    <n v="0.48"/>
    <n v="0"/>
    <x v="5"/>
    <s v="Aug"/>
    <n v="3"/>
    <n v="28.1"/>
    <n v="1366417754"/>
    <n v="5"/>
    <n v="471031528"/>
    <n v="20.593684"/>
    <n v="78.962879999999998"/>
    <x v="5"/>
    <n v="492220505"/>
  </r>
  <r>
    <n v="29"/>
    <x v="25"/>
    <n v="59500000"/>
    <n v="16241549158"/>
    <x v="7"/>
    <s v="Dude Perfect"/>
    <n v="389"/>
    <x v="1"/>
    <s v="US"/>
    <s v="Sports"/>
    <n v="182"/>
    <n v="9"/>
    <n v="3"/>
    <n v="141200000"/>
    <n v="35300"/>
    <n v="564800"/>
    <n v="423600"/>
    <n v="6800000"/>
    <n v="100000"/>
    <x v="13"/>
    <s v="Mar"/>
    <n v="17"/>
    <n v="88.2"/>
    <n v="328239523"/>
    <n v="15"/>
    <n v="270663028"/>
    <n v="37.090240000000001"/>
    <n v="-95.712890999999999"/>
    <x v="11"/>
    <n v="96675887"/>
  </r>
  <r>
    <n v="30"/>
    <x v="26"/>
    <n v="59500000"/>
    <n v="59316472754"/>
    <x v="1"/>
    <s v="Movieclips"/>
    <n v="39113"/>
    <x v="1"/>
    <s v="US"/>
    <s v="Film"/>
    <n v="11"/>
    <n v="9"/>
    <n v="3"/>
    <n v="114668000"/>
    <n v="28700"/>
    <n v="458700"/>
    <n v="344000"/>
    <n v="5500000"/>
    <n v="100000"/>
    <x v="0"/>
    <s v="Apr"/>
    <n v="28"/>
    <n v="88.2"/>
    <n v="328239523"/>
    <n v="15"/>
    <n v="270663028"/>
    <n v="37.090240000000001"/>
    <n v="-95.712890999999999"/>
    <x v="0"/>
    <n v="290767023"/>
  </r>
  <r>
    <n v="31"/>
    <x v="27"/>
    <n v="59300000"/>
    <n v="33431802698"/>
    <x v="0"/>
    <s v="Tips Official"/>
    <n v="4741"/>
    <x v="0"/>
    <s v="IN"/>
    <s v="Music"/>
    <n v="30"/>
    <n v="11"/>
    <n v="10"/>
    <n v="422634000"/>
    <n v="105700"/>
    <n v="1700000"/>
    <n v="1300000"/>
    <n v="20300000"/>
    <n v="600000"/>
    <x v="7"/>
    <s v="May"/>
    <n v="22"/>
    <n v="28.1"/>
    <n v="1366417754"/>
    <n v="5"/>
    <n v="471031528"/>
    <n v="20.593684"/>
    <n v="78.962879999999998"/>
    <x v="7"/>
    <n v="174123972"/>
  </r>
  <r>
    <n v="32"/>
    <x v="28"/>
    <n v="58400000"/>
    <n v="57271630846"/>
    <x v="0"/>
    <s v="El Reino Infantil"/>
    <n v="1510"/>
    <x v="8"/>
    <s v="AR"/>
    <s v="Music"/>
    <n v="13"/>
    <n v="1"/>
    <n v="11"/>
    <n v="611828000"/>
    <n v="153000"/>
    <n v="2400000"/>
    <n v="1800000"/>
    <n v="29400000"/>
    <n v="600000"/>
    <x v="11"/>
    <s v="Jun"/>
    <n v="2"/>
    <n v="90"/>
    <n v="44938712"/>
    <n v="10"/>
    <n v="41339571"/>
    <n v="-38.416097000000001"/>
    <n v="-63.616672000000001"/>
    <x v="12"/>
    <n v="397719658"/>
  </r>
  <r>
    <n v="33"/>
    <x v="29"/>
    <n v="58000000"/>
    <n v="40602020243"/>
    <x v="0"/>
    <s v="Wave Music"/>
    <n v="19487"/>
    <x v="0"/>
    <s v="IN"/>
    <s v="Music"/>
    <n v="21"/>
    <n v="12"/>
    <n v="12"/>
    <n v="232025000"/>
    <n v="58000"/>
    <n v="928100"/>
    <n v="696100"/>
    <n v="11100000"/>
    <n v="500000"/>
    <x v="6"/>
    <s v="Oct"/>
    <n v="29"/>
    <n v="28.1"/>
    <n v="1366417754"/>
    <n v="5"/>
    <n v="471031528"/>
    <n v="20.593684"/>
    <n v="78.962879999999998"/>
    <x v="2"/>
    <n v="422937710"/>
  </r>
  <r>
    <n v="34"/>
    <x v="30"/>
    <n v="57600000"/>
    <n v="25307753534"/>
    <x v="10"/>
    <s v="Aaj Tak"/>
    <n v="283775"/>
    <x v="0"/>
    <s v="IN"/>
    <s v="News"/>
    <n v="71"/>
    <n v="13"/>
    <n v="1"/>
    <n v="461148000"/>
    <n v="115300"/>
    <n v="1800000"/>
    <n v="1400000"/>
    <n v="22100000"/>
    <n v="500000"/>
    <x v="13"/>
    <s v="Aug"/>
    <n v="27"/>
    <n v="28.1"/>
    <n v="1366417754"/>
    <n v="5"/>
    <n v="471031528"/>
    <n v="20.593684"/>
    <n v="78.962879999999998"/>
    <x v="11"/>
    <n v="150641390"/>
  </r>
  <r>
    <n v="35"/>
    <x v="31"/>
    <n v="57200000"/>
    <n v="28837144516"/>
    <x v="0"/>
    <s v="Sony Music India"/>
    <n v="3882"/>
    <x v="0"/>
    <s v="IN"/>
    <s v="Music"/>
    <n v="45"/>
    <n v="14"/>
    <n v="13"/>
    <n v="259310000"/>
    <n v="64800"/>
    <n v="1000000"/>
    <n v="777900"/>
    <n v="12400000"/>
    <n v="300000"/>
    <x v="13"/>
    <s v="Sep"/>
    <n v="2"/>
    <n v="28.1"/>
    <n v="1366417754"/>
    <n v="5"/>
    <n v="471031528"/>
    <n v="20.593684"/>
    <n v="78.962879999999998"/>
    <x v="11"/>
    <n v="171649669"/>
  </r>
  <r>
    <n v="36"/>
    <x v="32"/>
    <n v="56900000"/>
    <n v="27073872856"/>
    <x v="0"/>
    <s v="EminemMusic"/>
    <n v="156"/>
    <x v="1"/>
    <s v="US"/>
    <s v="Music"/>
    <n v="59"/>
    <n v="10"/>
    <n v="14"/>
    <n v="260193000"/>
    <n v="65000"/>
    <n v="1000000"/>
    <n v="780600"/>
    <n v="12500000"/>
    <n v="300000"/>
    <x v="7"/>
    <s v="Feb"/>
    <n v="9"/>
    <n v="88.2"/>
    <n v="328239523"/>
    <n v="15"/>
    <n v="270663028"/>
    <n v="37.090240000000001"/>
    <n v="-95.712890999999999"/>
    <x v="7"/>
    <n v="141009754"/>
  </r>
  <r>
    <n v="37"/>
    <x v="33"/>
    <n v="56400000"/>
    <n v="14696003229"/>
    <x v="2"/>
    <s v="Marshmello"/>
    <n v="436"/>
    <x v="1"/>
    <s v="US"/>
    <s v="Music"/>
    <n v="233"/>
    <n v="11"/>
    <n v="15"/>
    <n v="112100000"/>
    <n v="28000"/>
    <n v="448400"/>
    <n v="336300"/>
    <n v="5400000"/>
    <n v="100000"/>
    <x v="2"/>
    <s v="Apr"/>
    <n v="6"/>
    <n v="88.2"/>
    <n v="328239523"/>
    <n v="15"/>
    <n v="270663028"/>
    <n v="37.090240000000001"/>
    <n v="-95.712890999999999"/>
    <x v="2"/>
    <n v="153083366"/>
  </r>
  <r>
    <n v="38"/>
    <x v="34"/>
    <n v="54600000"/>
    <n v="35302243691"/>
    <x v="1"/>
    <s v="YRF"/>
    <n v="3707"/>
    <x v="0"/>
    <s v="IN"/>
    <s v="Music"/>
    <n v="28"/>
    <n v="15"/>
    <n v="16"/>
    <n v="512093000"/>
    <n v="128000"/>
    <n v="2000000"/>
    <n v="1500000"/>
    <n v="24600000"/>
    <n v="500000"/>
    <x v="0"/>
    <s v="Jun"/>
    <n v="7"/>
    <n v="28.1"/>
    <n v="1366417754"/>
    <n v="5"/>
    <n v="471031528"/>
    <n v="20.593684"/>
    <n v="78.962879999999998"/>
    <x v="0"/>
    <n v="173050214"/>
  </r>
  <r>
    <n v="40"/>
    <x v="35"/>
    <n v="53500000"/>
    <n v="30367676736"/>
    <x v="0"/>
    <s v="Ed Sheeran"/>
    <n v="383"/>
    <x v="5"/>
    <s v="GB"/>
    <s v="Music"/>
    <n v="39"/>
    <n v="1"/>
    <n v="18"/>
    <n v="202720000"/>
    <n v="50700"/>
    <n v="810900"/>
    <n v="608200"/>
    <n v="9700000"/>
    <n v="100000"/>
    <x v="0"/>
    <s v="Aug"/>
    <n v="8"/>
    <n v="60"/>
    <n v="66834405"/>
    <n v="4"/>
    <n v="55908316"/>
    <n v="55.378050999999999"/>
    <n v="-3.4359730000000002"/>
    <x v="0"/>
    <n v="148861160"/>
  </r>
  <r>
    <n v="41"/>
    <x v="36"/>
    <n v="53300000"/>
    <n v="30516172739"/>
    <x v="3"/>
    <s v="Infobells - Hindi"/>
    <n v="577"/>
    <x v="0"/>
    <s v="IN"/>
    <s v="Education"/>
    <n v="37"/>
    <n v="16"/>
    <n v="4"/>
    <n v="815949000"/>
    <n v="204000"/>
    <n v="3300000"/>
    <n v="2400000"/>
    <n v="39200000"/>
    <n v="1600000"/>
    <x v="6"/>
    <s v="Jun"/>
    <n v="6"/>
    <n v="28.1"/>
    <n v="1366417754"/>
    <n v="5"/>
    <n v="471031528"/>
    <n v="20.593684"/>
    <n v="78.962879999999998"/>
    <x v="6"/>
    <n v="282557154"/>
  </r>
  <r>
    <n v="42"/>
    <x v="37"/>
    <n v="52900000"/>
    <n v="29884657286"/>
    <x v="0"/>
    <s v="Taylor Swift"/>
    <n v="216"/>
    <x v="1"/>
    <s v="US"/>
    <s v="Music"/>
    <n v="40"/>
    <n v="13"/>
    <n v="19"/>
    <n v="528392000"/>
    <n v="132100"/>
    <n v="2100000"/>
    <n v="1600000"/>
    <n v="25400000"/>
    <n v="800000"/>
    <x v="0"/>
    <s v="Sep"/>
    <n v="20"/>
    <n v="88.2"/>
    <n v="328239523"/>
    <n v="15"/>
    <n v="270663028"/>
    <n v="37.090240000000001"/>
    <n v="-95.712890999999999"/>
    <x v="0"/>
    <n v="146493418"/>
  </r>
  <r>
    <n v="43"/>
    <x v="38"/>
    <n v="52700000"/>
    <n v="24004842608"/>
    <x v="0"/>
    <s v="Ariana Grande"/>
    <n v="147"/>
    <x v="1"/>
    <s v="US"/>
    <s v="Music"/>
    <n v="78"/>
    <n v="14"/>
    <n v="20"/>
    <n v="160216000"/>
    <n v="40100"/>
    <n v="640900"/>
    <n v="480600"/>
    <n v="7700000"/>
    <n v="100000"/>
    <x v="7"/>
    <s v="Jan"/>
    <n v="22"/>
    <n v="88.2"/>
    <n v="328239523"/>
    <n v="15"/>
    <n v="270663028"/>
    <n v="37.090240000000001"/>
    <n v="-95.712890999999999"/>
    <x v="7"/>
    <n v="125025221"/>
  </r>
  <r>
    <n v="44"/>
    <x v="39"/>
    <n v="52200000"/>
    <n v="9877365274"/>
    <x v="3"/>
    <s v="BillionSurpriseToys  - Nursery Rhymes &amp; Cartï¿½"/>
    <n v="847"/>
    <x v="1"/>
    <s v="US"/>
    <s v="Education"/>
    <n v="450"/>
    <n v="15"/>
    <n v="5"/>
    <n v="266747000"/>
    <n v="66700"/>
    <n v="1100000"/>
    <n v="800200"/>
    <n v="12800000"/>
    <n v="600000"/>
    <x v="12"/>
    <s v="Oct"/>
    <n v="25"/>
    <n v="88.2"/>
    <n v="328239523"/>
    <n v="15"/>
    <n v="270663028"/>
    <n v="37.090240000000001"/>
    <n v="-95.712890999999999"/>
    <x v="6"/>
    <n v="91457085"/>
  </r>
  <r>
    <n v="45"/>
    <x v="40"/>
    <n v="48100000"/>
    <n v="14631710289"/>
    <x v="6"/>
    <s v="JuegaGerman"/>
    <n v="2052"/>
    <x v="9"/>
    <s v="CL"/>
    <s v="Games"/>
    <n v="237"/>
    <n v="1"/>
    <n v="2"/>
    <n v="66388000"/>
    <n v="16600"/>
    <n v="265600"/>
    <n v="199200"/>
    <n v="3200000"/>
    <n v="200000"/>
    <x v="12"/>
    <s v="May"/>
    <n v="19"/>
    <n v="88.5"/>
    <n v="18952038"/>
    <n v="7"/>
    <n v="16610135"/>
    <n v="-35.675147000000003"/>
    <n v="-71.542968999999999"/>
    <x v="9"/>
    <n v="121930919"/>
  </r>
  <r>
    <n v="46"/>
    <x v="41"/>
    <n v="47900000"/>
    <n v="13626331061"/>
    <x v="0"/>
    <s v="Billie Eilish"/>
    <n v="65"/>
    <x v="1"/>
    <s v="US"/>
    <s v="Music"/>
    <n v="263"/>
    <n v="16"/>
    <n v="21"/>
    <n v="146862000"/>
    <n v="36700"/>
    <n v="587400"/>
    <n v="440600"/>
    <n v="7000000"/>
    <n v="200000"/>
    <x v="12"/>
    <s v="Feb"/>
    <n v="6"/>
    <n v="88.2"/>
    <n v="328239523"/>
    <n v="15"/>
    <n v="270663028"/>
    <n v="37.090240000000001"/>
    <n v="-95.712890999999999"/>
    <x v="9"/>
    <n v="113552758"/>
  </r>
  <r>
    <n v="47"/>
    <x v="42"/>
    <n v="47500000"/>
    <n v="30788679536"/>
    <x v="2"/>
    <s v="Get Movies"/>
    <n v="3322"/>
    <x v="3"/>
    <s v="RU"/>
    <s v="Film"/>
    <n v="35"/>
    <n v="1"/>
    <n v="4"/>
    <n v="306540000"/>
    <n v="76600"/>
    <n v="1200000"/>
    <n v="919600"/>
    <n v="14700000"/>
    <n v="700000"/>
    <x v="0"/>
    <s v="Dec"/>
    <n v="16"/>
    <n v="81.900000000000006"/>
    <n v="144373535"/>
    <n v="5"/>
    <n v="107683889"/>
    <n v="61.524009999999997"/>
    <n v="105.31875599999999"/>
    <x v="7"/>
    <n v="160357705"/>
  </r>
  <r>
    <n v="48"/>
    <x v="43"/>
    <n v="47400000"/>
    <n v="22519705183"/>
    <x v="2"/>
    <s v="Shemaroo"/>
    <n v="11451"/>
    <x v="0"/>
    <s v="IN"/>
    <s v="Entertainment"/>
    <n v="97"/>
    <n v="17"/>
    <n v="10"/>
    <n v="232744000"/>
    <n v="58200"/>
    <n v="931000"/>
    <n v="698200"/>
    <n v="11200000"/>
    <n v="500000"/>
    <x v="7"/>
    <s v="Sep"/>
    <n v="1"/>
    <n v="28.1"/>
    <n v="1366417754"/>
    <n v="5"/>
    <n v="471031528"/>
    <n v="20.593684"/>
    <n v="78.962879999999998"/>
    <x v="7"/>
    <n v="117290131"/>
  </r>
  <r>
    <n v="50"/>
    <x v="44"/>
    <n v="46600000"/>
    <n v="27286058807"/>
    <x v="0"/>
    <s v="SonyMusicIndiaVEVO"/>
    <n v="3444"/>
    <x v="1"/>
    <s v="US"/>
    <s v="Music"/>
    <n v="55"/>
    <n v="17"/>
    <n v="22"/>
    <n v="314505000"/>
    <n v="78600"/>
    <n v="1300000"/>
    <n v="943500"/>
    <n v="15100000"/>
    <n v="400000"/>
    <x v="13"/>
    <s v="Sep"/>
    <n v="2"/>
    <n v="88.2"/>
    <n v="328239523"/>
    <n v="15"/>
    <n v="270663028"/>
    <n v="37.090240000000001"/>
    <n v="-95.712890999999999"/>
    <x v="11"/>
    <n v="162417016"/>
  </r>
  <r>
    <n v="51"/>
    <x v="45"/>
    <n v="46300000"/>
    <n v="22936630813"/>
    <x v="6"/>
    <s v="aefour"/>
    <n v="1"/>
    <x v="10"/>
    <s v="CU"/>
    <s v="People"/>
    <n v="4053056"/>
    <n v="99"/>
    <n v="5359"/>
    <n v="94"/>
    <n v="0.02"/>
    <n v="0.38"/>
    <n v="0.28000000000000003"/>
    <n v="5"/>
    <n v="10"/>
    <x v="0"/>
    <s v="Mar"/>
    <n v="11"/>
    <n v="41.4"/>
    <n v="11333483"/>
    <n v="2"/>
    <n v="8739135"/>
    <n v="21.521757000000001"/>
    <n v="-77.781166999999996"/>
    <x v="0"/>
    <n v="112434464"/>
  </r>
  <r>
    <n v="53"/>
    <x v="46"/>
    <n v="46100000"/>
    <n v="10323391593"/>
    <x v="6"/>
    <s v="Fernanfloo"/>
    <n v="543"/>
    <x v="11"/>
    <s v="SV"/>
    <s v="Games"/>
    <n v="419"/>
    <n v="1"/>
    <n v="3"/>
    <n v="33842000"/>
    <n v="8500"/>
    <n v="135400"/>
    <n v="101500"/>
    <n v="1600000"/>
    <n v="200000"/>
    <x v="11"/>
    <s v="May"/>
    <n v="2"/>
    <n v="29.4"/>
    <n v="6453553"/>
    <n v="4"/>
    <n v="4694702"/>
    <n v="13.794185000000001"/>
    <n v="-88.896529999999998"/>
    <x v="12"/>
    <n v="71690219"/>
  </r>
  <r>
    <n v="54"/>
    <x v="47"/>
    <n v="45500000"/>
    <n v="21388725229"/>
    <x v="2"/>
    <s v="Voot Kids"/>
    <n v="4660"/>
    <x v="0"/>
    <s v="IN"/>
    <s v="Entertainment"/>
    <n v="105"/>
    <n v="18"/>
    <n v="13"/>
    <n v="233988000"/>
    <n v="58500"/>
    <n v="936000"/>
    <n v="702000"/>
    <n v="11200000"/>
    <n v="400000"/>
    <x v="4"/>
    <s v="Nov"/>
    <n v="23"/>
    <n v="28.1"/>
    <n v="1366417754"/>
    <n v="5"/>
    <n v="471031528"/>
    <n v="20.593684"/>
    <n v="78.962879999999998"/>
    <x v="13"/>
    <n v="297065628"/>
  </r>
  <r>
    <n v="55"/>
    <x v="48"/>
    <n v="45200000"/>
    <n v="16602198273"/>
    <x v="2"/>
    <s v="Felipe Neto"/>
    <n v="4331"/>
    <x v="7"/>
    <s v="BR"/>
    <s v="Entertainment"/>
    <n v="174"/>
    <n v="2"/>
    <n v="14"/>
    <n v="130359000"/>
    <n v="32600"/>
    <n v="521400"/>
    <n v="391100"/>
    <n v="6300000"/>
    <n v="200000"/>
    <x v="0"/>
    <s v="May"/>
    <n v="16"/>
    <n v="51.3"/>
    <n v="212559417"/>
    <n v="12"/>
    <n v="183241641"/>
    <n v="-14.235004"/>
    <n v="-51.925280000000001"/>
    <x v="0"/>
    <n v="81383324"/>
  </r>
  <r>
    <n v="56"/>
    <x v="49"/>
    <n v="44700000"/>
    <n v="7828610828"/>
    <x v="2"/>
    <s v="Vocï¿½ï¿½ï¿½"/>
    <n v="1558"/>
    <x v="7"/>
    <s v="BR"/>
    <s v="Entertainment"/>
    <n v="681"/>
    <n v="3"/>
    <n v="15"/>
    <n v="48032000"/>
    <n v="12000"/>
    <n v="192100"/>
    <n v="144100"/>
    <n v="2300000"/>
    <n v="100000"/>
    <x v="12"/>
    <s v="Sep"/>
    <n v="1"/>
    <n v="51.3"/>
    <n v="212559417"/>
    <n v="12"/>
    <n v="183241641"/>
    <n v="-14.235004"/>
    <n v="-51.925280000000001"/>
    <x v="9"/>
    <n v="65238423"/>
  </r>
  <r>
    <n v="57"/>
    <x v="50"/>
    <n v="44600000"/>
    <n v="41139050371"/>
    <x v="2"/>
    <s v="HAR PAL GEO"/>
    <n v="100755"/>
    <x v="12"/>
    <s v="PK"/>
    <s v="Entertainment"/>
    <n v="20"/>
    <n v="1"/>
    <n v="15"/>
    <n v="1337000000"/>
    <n v="334300"/>
    <n v="5300000"/>
    <n v="4000000"/>
    <n v="64200000"/>
    <n v="1300000"/>
    <x v="9"/>
    <s v="Jan"/>
    <n v="2"/>
    <n v="9"/>
    <n v="216565318"/>
    <n v="4"/>
    <n v="79927762"/>
    <n v="30.375321"/>
    <n v="69.345116000000004"/>
    <x v="10"/>
    <n v="228550279"/>
  </r>
  <r>
    <n v="59"/>
    <x v="51"/>
    <n v="44200000"/>
    <n v="25458952022"/>
    <x v="0"/>
    <s v="Katy Perry"/>
    <n v="128"/>
    <x v="1"/>
    <s v="US"/>
    <s v="Music"/>
    <n v="70"/>
    <n v="19"/>
    <n v="24"/>
    <n v="134242000"/>
    <n v="33600"/>
    <n v="537000"/>
    <n v="402700"/>
    <n v="6400000"/>
    <n v="100000"/>
    <x v="9"/>
    <s v="Jun"/>
    <n v="1"/>
    <n v="88.2"/>
    <n v="328239523"/>
    <n v="15"/>
    <n v="270663028"/>
    <n v="37.090240000000001"/>
    <n v="-95.712890999999999"/>
    <x v="10"/>
    <n v="141438622"/>
  </r>
  <r>
    <n v="60"/>
    <x v="52"/>
    <n v="44200000"/>
    <n v="4274709210"/>
    <x v="11"/>
    <s v="whinderssonnunes"/>
    <n v="558"/>
    <x v="7"/>
    <s v="BR"/>
    <s v="Comedy"/>
    <n v="1741"/>
    <n v="4"/>
    <n v="1"/>
    <n v="26683000"/>
    <n v="6700"/>
    <n v="106700"/>
    <n v="80100"/>
    <n v="1300000"/>
    <n v="0"/>
    <x v="12"/>
    <s v="Jan"/>
    <n v="21"/>
    <n v="51.3"/>
    <n v="212559417"/>
    <n v="12"/>
    <n v="183241641"/>
    <n v="-14.235004"/>
    <n v="-51.925280000000001"/>
    <x v="9"/>
    <n v="35622576"/>
  </r>
  <r>
    <n v="61"/>
    <x v="53"/>
    <n v="44200000"/>
    <n v="50292540392"/>
    <x v="5"/>
    <s v="ABS-CBN Entertainment"/>
    <n v="193890"/>
    <x v="13"/>
    <s v="PH"/>
    <s v="Entertainment"/>
    <n v="16"/>
    <n v="1"/>
    <n v="16"/>
    <n v="176629000"/>
    <n v="44200"/>
    <n v="706500"/>
    <n v="529900"/>
    <n v="8500000"/>
    <n v="300000"/>
    <x v="9"/>
    <s v="Jul"/>
    <n v="16"/>
    <n v="35.5"/>
    <n v="108116615"/>
    <n v="2"/>
    <n v="50975903"/>
    <n v="12.879721"/>
    <n v="121.774017"/>
    <x v="10"/>
    <n v="279403002"/>
  </r>
  <r>
    <n v="62"/>
    <x v="54"/>
    <n v="43700000"/>
    <n v="12884264778"/>
    <x v="0"/>
    <s v="alanwalker"/>
    <n v="8"/>
    <x v="14"/>
    <s v="TH"/>
    <s v="Film"/>
    <n v="4056116"/>
    <n v="4026"/>
    <n v="5270"/>
    <n v="22"/>
    <n v="0.01"/>
    <n v="0.09"/>
    <n v="7.0000000000000007E-2"/>
    <n v="1"/>
    <n v="0"/>
    <x v="0"/>
    <s v="May"/>
    <n v="12"/>
    <n v="49.3"/>
    <n v="69625582"/>
    <n v="1"/>
    <n v="35294600"/>
    <n v="15.870032"/>
    <n v="100.992541"/>
    <x v="0"/>
    <n v="63158160"/>
  </r>
  <r>
    <n v="64"/>
    <x v="55"/>
    <n v="43500000"/>
    <n v="27568757295"/>
    <x v="5"/>
    <s v="Shakira"/>
    <n v="326"/>
    <x v="15"/>
    <s v="CO"/>
    <s v="Howto"/>
    <n v="52"/>
    <n v="1"/>
    <n v="3"/>
    <n v="353412000"/>
    <n v="88400"/>
    <n v="1400000"/>
    <n v="1100000"/>
    <n v="17000000"/>
    <n v="500000"/>
    <x v="10"/>
    <s v="Oct"/>
    <n v="16"/>
    <n v="55.3"/>
    <n v="50339443"/>
    <n v="10"/>
    <n v="40827302"/>
    <n v="4.5708679999999999"/>
    <n v="-74.297332999999995"/>
    <x v="0"/>
    <n v="135140967"/>
  </r>
  <r>
    <n v="65"/>
    <x v="56"/>
    <n v="43200000"/>
    <n v="36458726976"/>
    <x v="1"/>
    <s v="ýýýýýýýý ýý ýýýýýýýýýýýýýý"/>
    <n v="1478"/>
    <x v="3"/>
    <s v="RU"/>
    <s v="Education"/>
    <n v="26"/>
    <n v="2"/>
    <n v="6"/>
    <n v="303780000"/>
    <n v="75900"/>
    <n v="1200000"/>
    <n v="911300"/>
    <n v="14600000"/>
    <n v="300000"/>
    <x v="11"/>
    <s v="May"/>
    <n v="31"/>
    <n v="81.900000000000006"/>
    <n v="144373535"/>
    <n v="5"/>
    <n v="107683889"/>
    <n v="61.524009999999997"/>
    <n v="105.31875599999999"/>
    <x v="12"/>
    <n v="253185604"/>
  </r>
  <r>
    <n v="66"/>
    <x v="57"/>
    <n v="43200000"/>
    <n v="37939780685"/>
    <x v="2"/>
    <s v="ARY Digital HD"/>
    <n v="109871"/>
    <x v="12"/>
    <s v="PK"/>
    <s v="Entertainment"/>
    <n v="24"/>
    <n v="2"/>
    <n v="18"/>
    <n v="1149000000"/>
    <n v="287300"/>
    <n v="4600000"/>
    <n v="3400000"/>
    <n v="55200000"/>
    <n v="900000"/>
    <x v="4"/>
    <s v="Jul"/>
    <n v="11"/>
    <n v="9"/>
    <n v="216565318"/>
    <n v="4"/>
    <n v="79927762"/>
    <n v="30.375321"/>
    <n v="69.345116000000004"/>
    <x v="4"/>
    <n v="451664055"/>
  </r>
  <r>
    <n v="67"/>
    <x v="58"/>
    <n v="42500000"/>
    <n v="26820902622"/>
    <x v="0"/>
    <s v="Speed Records"/>
    <n v="10938"/>
    <x v="0"/>
    <s v="IN"/>
    <s v="Music"/>
    <n v="62"/>
    <n v="19"/>
    <n v="26"/>
    <n v="159757000"/>
    <n v="39900"/>
    <n v="639000"/>
    <n v="479300"/>
    <n v="7700000"/>
    <n v="100000"/>
    <x v="1"/>
    <s v="Nov"/>
    <n v="22"/>
    <n v="28.1"/>
    <n v="1366417754"/>
    <n v="5"/>
    <n v="471031528"/>
    <n v="20.593684"/>
    <n v="78.962879999999998"/>
    <x v="9"/>
    <n v="223507521"/>
  </r>
  <r>
    <n v="68"/>
    <x v="59"/>
    <n v="42400000"/>
    <n v="24519022988"/>
    <x v="4"/>
    <s v="Masha and The Bear"/>
    <n v="1218"/>
    <x v="1"/>
    <s v="US"/>
    <s v="Film"/>
    <n v="74"/>
    <n v="20"/>
    <n v="5"/>
    <n v="670459000"/>
    <n v="167600"/>
    <n v="2700000"/>
    <n v="2000000"/>
    <n v="32200000"/>
    <n v="1000000"/>
    <x v="6"/>
    <s v="Sep"/>
    <n v="17"/>
    <n v="88.2"/>
    <n v="328239523"/>
    <n v="15"/>
    <n v="270663028"/>
    <n v="37.090240000000001"/>
    <n v="-95.712890999999999"/>
    <x v="6"/>
    <n v="227027990"/>
  </r>
  <r>
    <n v="69"/>
    <x v="60"/>
    <n v="42400000"/>
    <n v="19547696190"/>
    <x v="2"/>
    <s v="Like Nastya Show"/>
    <n v="618"/>
    <x v="1"/>
    <s v="US"/>
    <s v="Entertainment"/>
    <n v="128"/>
    <n v="21"/>
    <n v="19"/>
    <n v="53202000"/>
    <n v="13300"/>
    <n v="212800"/>
    <n v="159600"/>
    <n v="2600000"/>
    <n v="0"/>
    <x v="14"/>
    <s v="Nov"/>
    <n v="14"/>
    <n v="88.2"/>
    <n v="328239523"/>
    <n v="15"/>
    <n v="270663028"/>
    <n v="37.090240000000001"/>
    <n v="-95.712890999999999"/>
    <x v="5"/>
    <n v="325794936"/>
  </r>
  <r>
    <n v="70"/>
    <x v="61"/>
    <n v="41900000"/>
    <n v="22477745835"/>
    <x v="2"/>
    <s v="Rihanna"/>
    <n v="84"/>
    <x v="16"/>
    <s v="BB"/>
    <s v="Music"/>
    <n v="98"/>
    <n v="1"/>
    <n v="27"/>
    <n v="182926000"/>
    <n v="45700"/>
    <n v="731700"/>
    <n v="548800"/>
    <n v="8800000"/>
    <n v="100000"/>
    <x v="10"/>
    <s v="Nov"/>
    <n v="6"/>
    <n v="65.400000000000006"/>
    <n v="287025"/>
    <n v="10"/>
    <n v="89431"/>
    <n v="13.193887"/>
    <n v="-59.543197999999997"/>
    <x v="0"/>
    <n v="110185028"/>
  </r>
  <r>
    <n v="71"/>
    <x v="62"/>
    <n v="41400000"/>
    <n v="17608931161"/>
    <x v="12"/>
    <s v="Ishtar Music"/>
    <n v="4510"/>
    <x v="0"/>
    <s v="IN"/>
    <s v="Music"/>
    <n v="155"/>
    <n v="20"/>
    <n v="28"/>
    <n v="180942000"/>
    <n v="45200"/>
    <n v="723800"/>
    <n v="542800"/>
    <n v="8700000"/>
    <n v="400000"/>
    <x v="10"/>
    <s v="Sep"/>
    <n v="22"/>
    <n v="28.1"/>
    <n v="1366417754"/>
    <n v="5"/>
    <n v="471031528"/>
    <n v="20.593684"/>
    <n v="78.962879999999998"/>
    <x v="14"/>
    <n v="81522829"/>
  </r>
  <r>
    <n v="72"/>
    <x v="63"/>
    <n v="41300000"/>
    <n v="5603111948"/>
    <x v="5"/>
    <s v="Kimberly Loaiza"/>
    <n v="291"/>
    <x v="17"/>
    <s v="MX"/>
    <s v="People"/>
    <n v="1157"/>
    <n v="2"/>
    <n v="1"/>
    <n v="136745000"/>
    <n v="34200"/>
    <n v="547000"/>
    <n v="410200"/>
    <n v="6600000"/>
    <n v="400000"/>
    <x v="4"/>
    <s v="Nov"/>
    <n v="16"/>
    <n v="40.200000000000003"/>
    <n v="126014024"/>
    <n v="3"/>
    <n v="102626859"/>
    <n v="23.634501"/>
    <n v="-102.552784"/>
    <x v="13"/>
    <n v="77820999"/>
  </r>
  <r>
    <n v="73"/>
    <x v="64"/>
    <n v="40900000"/>
    <n v="39450824833"/>
    <x v="3"/>
    <s v="Little Baby Bum - Nursery Rhymes &amp; Kids Songs"/>
    <n v="2423"/>
    <x v="1"/>
    <s v="US"/>
    <s v="Education"/>
    <n v="22"/>
    <n v="22"/>
    <n v="7"/>
    <n v="98775000"/>
    <n v="24700"/>
    <n v="395100"/>
    <n v="296300"/>
    <n v="4700000"/>
    <n v="100000"/>
    <x v="11"/>
    <s v="Jun"/>
    <n v="22"/>
    <n v="88.2"/>
    <n v="328239523"/>
    <n v="15"/>
    <n v="270663028"/>
    <n v="37.090240000000001"/>
    <n v="-95.712890999999999"/>
    <x v="12"/>
    <n v="273964061"/>
  </r>
  <r>
    <n v="74"/>
    <x v="65"/>
    <n v="40600000"/>
    <n v="8670473639"/>
    <x v="11"/>
    <s v="Luis Arturo Villar Sudek"/>
    <n v="0"/>
    <x v="17"/>
    <s v="MX"/>
    <s v="Comedy"/>
    <n v="3612215"/>
    <n v="3021"/>
    <m/>
    <m/>
    <n v="0"/>
    <n v="0"/>
    <n v="0"/>
    <n v="0"/>
    <n v="0"/>
    <x v="3"/>
    <s v="Jun"/>
    <n v="18"/>
    <n v="40.200000000000003"/>
    <n v="126014024"/>
    <n v="3"/>
    <n v="102626859"/>
    <n v="23.634501"/>
    <n v="-102.552784"/>
    <x v="3"/>
    <n v="55579959"/>
  </r>
  <r>
    <n v="77"/>
    <x v="66"/>
    <n v="39700000"/>
    <n v="23884824160"/>
    <x v="5"/>
    <s v="shfa2 - ï¿½ï¿½"/>
    <n v="1596"/>
    <x v="18"/>
    <s v="AE"/>
    <s v="People"/>
    <n v="81"/>
    <n v="1"/>
    <n v="2"/>
    <n v="247731000"/>
    <n v="61900"/>
    <n v="990900"/>
    <n v="743200"/>
    <n v="11900000"/>
    <n v="300000"/>
    <x v="14"/>
    <s v="Nov"/>
    <n v="6"/>
    <n v="36.799999999999997"/>
    <n v="9770529"/>
    <n v="2"/>
    <n v="8479744"/>
    <n v="23.424075999999999"/>
    <n v="53.847817999999997"/>
    <x v="5"/>
    <n v="398080402"/>
  </r>
  <r>
    <n v="79"/>
    <x v="67"/>
    <n v="39200000"/>
    <n v="3294013141"/>
    <x v="11"/>
    <s v="CarryMinati"/>
    <n v="186"/>
    <x v="0"/>
    <s v="IN"/>
    <s v="Comedy"/>
    <n v="2487"/>
    <n v="21"/>
    <n v="2"/>
    <n v="78688000"/>
    <n v="19700"/>
    <n v="314800"/>
    <n v="236100"/>
    <n v="3800000"/>
    <n v="700000"/>
    <x v="6"/>
    <s v="Oct"/>
    <n v="30"/>
    <n v="28.1"/>
    <n v="1366417754"/>
    <n v="5"/>
    <n v="471031528"/>
    <n v="20.593684"/>
    <n v="78.962879999999998"/>
    <x v="2"/>
    <n v="34312636"/>
  </r>
  <r>
    <n v="80"/>
    <x v="68"/>
    <n v="39200000"/>
    <n v="10507474316"/>
    <x v="0"/>
    <s v="XXXTENTACION"/>
    <n v="133"/>
    <x v="1"/>
    <s v="US"/>
    <s v="Music"/>
    <n v="403"/>
    <n v="24"/>
    <n v="29"/>
    <n v="58362000"/>
    <n v="14600"/>
    <n v="233400"/>
    <n v="175100"/>
    <n v="2800000"/>
    <n v="100000"/>
    <x v="2"/>
    <s v="Jun"/>
    <n v="23"/>
    <n v="88.2"/>
    <n v="328239523"/>
    <n v="15"/>
    <n v="270663028"/>
    <n v="37.090240000000001"/>
    <n v="-95.712890999999999"/>
    <x v="2"/>
    <n v="109452857"/>
  </r>
  <r>
    <n v="81"/>
    <x v="69"/>
    <n v="39200000"/>
    <n v="44900897958"/>
    <x v="3"/>
    <s v="Super Simple Songs - Kids Songs"/>
    <n v="744"/>
    <x v="6"/>
    <s v="CA"/>
    <s v="Education"/>
    <n v="19"/>
    <n v="2"/>
    <n v="8"/>
    <n v="560756000"/>
    <n v="140200"/>
    <n v="2200000"/>
    <n v="1700000"/>
    <n v="26900000"/>
    <n v="400000"/>
    <x v="0"/>
    <s v="Sep"/>
    <n v="8"/>
    <n v="68.900000000000006"/>
    <n v="36991981"/>
    <n v="6"/>
    <n v="30628482"/>
    <n v="56.130366000000002"/>
    <n v="-106.346771"/>
    <x v="0"/>
    <n v="220102440"/>
  </r>
  <r>
    <n v="82"/>
    <x v="70"/>
    <n v="39100000"/>
    <n v="16118181673"/>
    <x v="6"/>
    <s v="Mikecrack"/>
    <n v="1876"/>
    <x v="19"/>
    <s v="ES"/>
    <s v="Games"/>
    <n v="188"/>
    <n v="1"/>
    <n v="4"/>
    <n v="264108000"/>
    <n v="66000"/>
    <n v="1100000"/>
    <n v="792300"/>
    <n v="12700000"/>
    <n v="800000"/>
    <x v="2"/>
    <s v="Jul"/>
    <n v="13"/>
    <n v="88.9"/>
    <n v="47076781"/>
    <n v="14"/>
    <n v="37927409"/>
    <n v="40.463667000000001"/>
    <n v="-3.7492200000000002"/>
    <x v="2"/>
    <n v="167897725"/>
  </r>
  <r>
    <n v="83"/>
    <x v="71"/>
    <n v="39000000"/>
    <n v="36131228583"/>
    <x v="2"/>
    <s v="WorkpointOfficial"/>
    <n v="72580"/>
    <x v="14"/>
    <s v="TH"/>
    <s v="Entertainment"/>
    <n v="27"/>
    <n v="1"/>
    <n v="24"/>
    <n v="130461000"/>
    <n v="32600"/>
    <n v="521800"/>
    <n v="391400"/>
    <n v="6300000"/>
    <n v="200000"/>
    <x v="1"/>
    <s v="Nov"/>
    <n v="5"/>
    <n v="49.3"/>
    <n v="69625582"/>
    <n v="1"/>
    <n v="35294600"/>
    <n v="15.870032"/>
    <n v="100.992541"/>
    <x v="9"/>
    <n v="301093571"/>
  </r>
  <r>
    <n v="84"/>
    <x v="72"/>
    <n v="38900000"/>
    <n v="25154232306"/>
    <x v="0"/>
    <s v="GR6 EXPLODE"/>
    <n v="3043"/>
    <x v="7"/>
    <s v="BR"/>
    <s v="Music"/>
    <n v="73"/>
    <n v="6"/>
    <n v="30"/>
    <n v="1635000000"/>
    <n v="408700"/>
    <n v="6500000"/>
    <n v="4900000"/>
    <n v="78500000"/>
    <n v="100000"/>
    <x v="6"/>
    <s v="Aug"/>
    <n v="5"/>
    <n v="51.3"/>
    <n v="212559417"/>
    <n v="12"/>
    <n v="183241641"/>
    <n v="-14.235004"/>
    <n v="-51.925280000000001"/>
    <x v="6"/>
    <n v="232909558"/>
  </r>
  <r>
    <n v="85"/>
    <x v="73"/>
    <n v="38600000"/>
    <n v="7339333120"/>
    <x v="13"/>
    <s v="TEDx Talks"/>
    <n v="200933"/>
    <x v="1"/>
    <s v="US"/>
    <s v="Nonprofit"/>
    <n v="768"/>
    <n v="25"/>
    <n v="1"/>
    <n v="45638000"/>
    <n v="11400"/>
    <n v="182600"/>
    <n v="136900"/>
    <n v="2200000"/>
    <n v="100000"/>
    <x v="13"/>
    <s v="Jun"/>
    <n v="23"/>
    <n v="88.2"/>
    <n v="328239523"/>
    <n v="15"/>
    <n v="270663028"/>
    <n v="37.090240000000001"/>
    <n v="-95.712890999999999"/>
    <x v="11"/>
    <n v="43686506"/>
  </r>
  <r>
    <n v="86"/>
    <x v="74"/>
    <n v="38400000"/>
    <n v="21528116909"/>
    <x v="5"/>
    <s v="ýýýýýýýýýý ýýýýýý"/>
    <n v="982"/>
    <x v="20"/>
    <s v="SA"/>
    <s v="Games"/>
    <n v="150882"/>
    <n v="774"/>
    <n v="1454"/>
    <n v="1589000"/>
    <n v="397"/>
    <n v="6400"/>
    <n v="4800"/>
    <n v="76300"/>
    <n v="2000"/>
    <x v="5"/>
    <s v="May"/>
    <n v="24"/>
    <n v="68"/>
    <n v="34268528"/>
    <n v="6"/>
    <n v="28807838"/>
    <n v="23.885942"/>
    <n v="45.079161999999997"/>
    <x v="5"/>
    <n v="358801948"/>
  </r>
  <r>
    <n v="87"/>
    <x v="75"/>
    <n v="38300000"/>
    <n v="16718192386"/>
    <x v="0"/>
    <s v="Goldmines Gaane Sune Ansune"/>
    <n v="3532"/>
    <x v="0"/>
    <s v="IN"/>
    <s v="Music"/>
    <n v="170"/>
    <n v="22"/>
    <n v="31"/>
    <n v="814756000"/>
    <n v="203700"/>
    <n v="3300000"/>
    <n v="2400000"/>
    <n v="39100000"/>
    <n v="400000"/>
    <x v="2"/>
    <s v="Aug"/>
    <n v="24"/>
    <n v="28.1"/>
    <n v="1366417754"/>
    <n v="5"/>
    <n v="471031528"/>
    <n v="20.593684"/>
    <n v="78.962879999999998"/>
    <x v="2"/>
    <n v="174147837"/>
  </r>
  <r>
    <n v="88"/>
    <x v="76"/>
    <n v="38200000"/>
    <n v="13598903820"/>
    <x v="0"/>
    <s v="21 Savage"/>
    <n v="11"/>
    <x v="1"/>
    <s v="US"/>
    <s v="Music"/>
    <n v="539848"/>
    <n v="2904"/>
    <n v="2594"/>
    <n v="6348"/>
    <n v="2"/>
    <n v="25"/>
    <n v="19"/>
    <n v="305"/>
    <n v="100"/>
    <x v="4"/>
    <s v="Jun"/>
    <n v="26"/>
    <n v="88.2"/>
    <n v="328239523"/>
    <n v="15"/>
    <n v="270663028"/>
    <n v="37.090240000000001"/>
    <n v="-95.712890999999999"/>
    <x v="4"/>
    <n v="161891712"/>
  </r>
  <r>
    <n v="89"/>
    <x v="77"/>
    <n v="38200000"/>
    <n v="22756581750"/>
    <x v="2"/>
    <s v="TheEllenShow"/>
    <n v="15672"/>
    <x v="1"/>
    <s v="US"/>
    <s v="Entertainment"/>
    <n v="93"/>
    <n v="26"/>
    <n v="26"/>
    <n v="21804000"/>
    <n v="5500"/>
    <n v="87200"/>
    <n v="65400"/>
    <n v="1000000"/>
    <n v="0"/>
    <x v="0"/>
    <s v="Nov"/>
    <n v="21"/>
    <n v="88.2"/>
    <n v="328239523"/>
    <n v="15"/>
    <n v="270663028"/>
    <n v="37.090240000000001"/>
    <n v="-95.712890999999999"/>
    <x v="7"/>
    <n v="118523863"/>
  </r>
  <r>
    <n v="90"/>
    <x v="78"/>
    <n v="38200000"/>
    <n v="28519339489"/>
    <x v="4"/>
    <s v="Sony PAL"/>
    <n v="24089"/>
    <x v="0"/>
    <s v="IN"/>
    <s v="Entertainment"/>
    <n v="49"/>
    <n v="23"/>
    <n v="25"/>
    <n v="415914000"/>
    <n v="104000"/>
    <n v="1700000"/>
    <n v="1200000"/>
    <n v="20000000"/>
    <n v="500000"/>
    <x v="6"/>
    <s v="May"/>
    <n v="9"/>
    <n v="28.1"/>
    <n v="1366417754"/>
    <n v="5"/>
    <n v="471031528"/>
    <n v="20.593684"/>
    <n v="78.962879999999998"/>
    <x v="6"/>
    <n v="264067958"/>
  </r>
  <r>
    <n v="91"/>
    <x v="79"/>
    <n v="38000000"/>
    <n v="22731415608"/>
    <x v="0"/>
    <s v="Daddy Yankee"/>
    <n v="505"/>
    <x v="1"/>
    <s v="US"/>
    <s v="Music"/>
    <n v="92"/>
    <n v="27"/>
    <n v="33"/>
    <n v="205594000"/>
    <n v="51400"/>
    <n v="822400"/>
    <n v="616800"/>
    <n v="9900000"/>
    <n v="100000"/>
    <x v="11"/>
    <s v="May"/>
    <n v="16"/>
    <n v="88.2"/>
    <n v="328239523"/>
    <n v="15"/>
    <n v="270663028"/>
    <n v="37.090240000000001"/>
    <n v="-95.712890999999999"/>
    <x v="12"/>
    <n v="157857052"/>
  </r>
  <r>
    <n v="92"/>
    <x v="80"/>
    <n v="37900000"/>
    <n v="23510152352"/>
    <x v="9"/>
    <s v="Vlad vï¿½ï¿½ï"/>
    <n v="515"/>
    <x v="1"/>
    <s v="US"/>
    <s v="Entertainment"/>
    <n v="84"/>
    <n v="28"/>
    <n v="27"/>
    <n v="244093000"/>
    <n v="61000"/>
    <n v="976400"/>
    <n v="732300"/>
    <n v="11700000"/>
    <n v="200000"/>
    <x v="5"/>
    <s v="Jul"/>
    <n v="20"/>
    <n v="88.2"/>
    <n v="328239523"/>
    <n v="15"/>
    <n v="270663028"/>
    <n v="37.090240000000001"/>
    <n v="-95.712890999999999"/>
    <x v="5"/>
    <n v="391835872"/>
  </r>
  <r>
    <n v="93"/>
    <x v="81"/>
    <n v="37600000"/>
    <n v="18208196857"/>
    <x v="2"/>
    <s v="Like Nastya ESP"/>
    <n v="743"/>
    <x v="1"/>
    <s v="US"/>
    <s v="Entertainment"/>
    <n v="145"/>
    <n v="29"/>
    <n v="28"/>
    <n v="321026000"/>
    <n v="80300"/>
    <n v="1300000"/>
    <n v="963100"/>
    <n v="15400000"/>
    <n v="700000"/>
    <x v="14"/>
    <s v="Apr"/>
    <n v="22"/>
    <n v="88.2"/>
    <n v="328239523"/>
    <n v="15"/>
    <n v="270663028"/>
    <n v="37.090240000000001"/>
    <n v="-95.712890999999999"/>
    <x v="13"/>
    <n v="252891623"/>
  </r>
  <r>
    <n v="94"/>
    <x v="82"/>
    <n v="37500000"/>
    <n v="27262462114"/>
    <x v="2"/>
    <s v="ýýýýýýýýýýýý one31"/>
    <n v="117152"/>
    <x v="14"/>
    <s v="TH"/>
    <s v="Entertainment"/>
    <n v="56"/>
    <n v="2"/>
    <n v="29"/>
    <n v="140754000"/>
    <n v="35200"/>
    <n v="563000"/>
    <n v="422300"/>
    <n v="6800000"/>
    <n v="300000"/>
    <x v="12"/>
    <s v="Jan"/>
    <n v="10"/>
    <n v="49.3"/>
    <n v="69625582"/>
    <n v="1"/>
    <n v="35294600"/>
    <n v="15.870032"/>
    <n v="100.992541"/>
    <x v="9"/>
    <n v="227187184"/>
  </r>
  <r>
    <n v="95"/>
    <x v="83"/>
    <n v="37200000"/>
    <n v="16402066717"/>
    <x v="11"/>
    <s v="Jkk Entertainment"/>
    <n v="220"/>
    <x v="0"/>
    <s v="IN"/>
    <s v="Comedy"/>
    <n v="178"/>
    <n v="24"/>
    <n v="3"/>
    <n v="49861000"/>
    <n v="12500"/>
    <n v="199400"/>
    <n v="149600"/>
    <n v="2400000"/>
    <n v="100000"/>
    <x v="14"/>
    <s v="Mar"/>
    <n v="20"/>
    <n v="28.1"/>
    <n v="1366417754"/>
    <n v="5"/>
    <n v="471031528"/>
    <n v="20.593684"/>
    <n v="78.962879999999998"/>
    <x v="13"/>
    <n v="227806482"/>
  </r>
  <r>
    <n v="96"/>
    <x v="84"/>
    <n v="37000000"/>
    <n v="13102611515"/>
    <x v="5"/>
    <s v="ABP NEWS"/>
    <n v="301308"/>
    <x v="0"/>
    <s v="IN"/>
    <s v="News"/>
    <n v="280"/>
    <n v="25"/>
    <n v="2"/>
    <n v="267060000"/>
    <n v="66800"/>
    <n v="1100000"/>
    <n v="801200"/>
    <n v="12800000"/>
    <n v="400000"/>
    <x v="1"/>
    <s v="Jun"/>
    <n v="1"/>
    <n v="28.1"/>
    <n v="1366417754"/>
    <n v="5"/>
    <n v="471031528"/>
    <n v="20.593684"/>
    <n v="78.962879999999998"/>
    <x v="1"/>
    <n v="99262208"/>
  </r>
  <r>
    <n v="97"/>
    <x v="85"/>
    <n v="37000000"/>
    <n v="24188861917"/>
    <x v="5"/>
    <s v="Maria Clara &amp; JP"/>
    <n v="744"/>
    <x v="7"/>
    <s v="BR"/>
    <s v="Entertainment"/>
    <n v="75"/>
    <n v="7"/>
    <n v="30"/>
    <n v="251449000"/>
    <n v="62900"/>
    <n v="1000000"/>
    <n v="754300"/>
    <n v="12100000"/>
    <n v="300000"/>
    <x v="2"/>
    <s v="Sep"/>
    <n v="6"/>
    <n v="51.3"/>
    <n v="212559417"/>
    <n v="12"/>
    <n v="183241641"/>
    <n v="-14.235004"/>
    <n v="-51.925280000000001"/>
    <x v="2"/>
    <n v="251967311"/>
  </r>
  <r>
    <n v="98"/>
    <x v="86"/>
    <n v="36700000"/>
    <n v="19378155425"/>
    <x v="0"/>
    <s v="Bruno Mars"/>
    <n v="99"/>
    <x v="1"/>
    <s v="US"/>
    <s v="Music"/>
    <n v="134"/>
    <n v="30"/>
    <n v="34"/>
    <n v="175243000"/>
    <n v="43800"/>
    <n v="701000"/>
    <n v="525700"/>
    <n v="8400000"/>
    <n v="200000"/>
    <x v="0"/>
    <s v="Sep"/>
    <n v="19"/>
    <n v="88.2"/>
    <n v="328239523"/>
    <n v="15"/>
    <n v="270663028"/>
    <n v="37.090240000000001"/>
    <n v="-95.712890999999999"/>
    <x v="0"/>
    <n v="94990957"/>
  </r>
  <r>
    <n v="99"/>
    <x v="87"/>
    <n v="36600000"/>
    <n v="22553923546"/>
    <x v="0"/>
    <s v="Maroon 5"/>
    <n v="171"/>
    <x v="1"/>
    <s v="US"/>
    <s v="Music"/>
    <n v="96"/>
    <n v="31"/>
    <n v="35"/>
    <n v="152825000"/>
    <n v="38200"/>
    <n v="611300"/>
    <n v="458500"/>
    <n v="7300000"/>
    <n v="0"/>
    <x v="0"/>
    <s v="Mar"/>
    <n v="9"/>
    <n v="88.2"/>
    <n v="328239523"/>
    <n v="15"/>
    <n v="270663028"/>
    <n v="37.090240000000001"/>
    <n v="-95.712890999999999"/>
    <x v="0"/>
    <n v="110558448"/>
  </r>
  <r>
    <n v="100"/>
    <x v="88"/>
    <n v="36600000"/>
    <n v="15653786446"/>
    <x v="12"/>
    <s v="Ultra Bollywood"/>
    <n v="9168"/>
    <x v="0"/>
    <s v="IN"/>
    <s v="Entertainment"/>
    <n v="205"/>
    <n v="26"/>
    <n v="31"/>
    <n v="131462000"/>
    <n v="0"/>
    <n v="0"/>
    <n v="0"/>
    <n v="0"/>
    <n v="200000"/>
    <x v="13"/>
    <s v="Oct"/>
    <n v="21"/>
    <n v="28.1"/>
    <n v="1366417754"/>
    <n v="5"/>
    <n v="471031528"/>
    <n v="20.593684"/>
    <n v="78.962879999999998"/>
    <x v="3"/>
    <n v="100344784"/>
  </r>
  <r>
    <n v="101"/>
    <x v="89"/>
    <n v="36500000"/>
    <n v="18961241905"/>
    <x v="1"/>
    <s v="PowerKids TV"/>
    <n v="5621"/>
    <x v="21"/>
    <s v="nan"/>
    <s v="Film"/>
    <n v="139"/>
    <n v="1"/>
    <n v="6"/>
    <n v="318702000"/>
    <n v="79700"/>
    <n v="1300000"/>
    <n v="956100"/>
    <n v="15300000"/>
    <n v="600000"/>
    <x v="6"/>
    <s v="Aug"/>
    <n v="6"/>
    <n v="0"/>
    <n v="0"/>
    <n v="0"/>
    <n v="0"/>
    <n v="0"/>
    <n v="0"/>
    <x v="6"/>
    <n v="175567054"/>
  </r>
  <r>
    <n v="102"/>
    <x v="90"/>
    <n v="36300000"/>
    <n v="3010784935"/>
    <x v="10"/>
    <s v="YouTube"/>
    <n v="744"/>
    <x v="1"/>
    <s v="US"/>
    <s v="Entertainment"/>
    <n v="2860"/>
    <n v="32"/>
    <n v="5"/>
    <n v="21103000"/>
    <n v="5300"/>
    <n v="84400"/>
    <n v="63300"/>
    <n v="1000000"/>
    <n v="300000"/>
    <x v="15"/>
    <s v="Jan"/>
    <n v="1"/>
    <n v="88.2"/>
    <n v="328239523"/>
    <n v="15"/>
    <n v="270663028"/>
    <n v="37.090240000000001"/>
    <n v="-95.712890999999999"/>
    <x v="15"/>
    <n v="4733938"/>
  </r>
  <r>
    <n v="104"/>
    <x v="91"/>
    <n v="36200000"/>
    <n v="23355801606"/>
    <x v="0"/>
    <s v="Ozuna"/>
    <n v="196"/>
    <x v="21"/>
    <s v="nan"/>
    <s v="Music"/>
    <n v="87"/>
    <n v="2"/>
    <n v="36"/>
    <n v="169242000"/>
    <n v="42300"/>
    <n v="677000"/>
    <n v="507700"/>
    <n v="8100000"/>
    <n v="100000"/>
    <x v="4"/>
    <s v="Mar"/>
    <n v="24"/>
    <n v="0"/>
    <n v="0"/>
    <n v="0"/>
    <n v="0"/>
    <n v="0"/>
    <n v="0"/>
    <x v="4"/>
    <n v="278045257"/>
  </r>
  <r>
    <n v="106"/>
    <x v="92"/>
    <n v="35700000"/>
    <n v="27118354077"/>
    <x v="0"/>
    <s v="La Granja de Zenï¿½"/>
    <n v="654"/>
    <x v="8"/>
    <s v="AR"/>
    <s v="Music"/>
    <n v="58"/>
    <n v="2"/>
    <n v="37"/>
    <n v="302071000"/>
    <n v="75500"/>
    <n v="1200000"/>
    <n v="906200"/>
    <n v="14500000"/>
    <n v="400000"/>
    <x v="12"/>
    <s v="Jun"/>
    <n v="6"/>
    <n v="90"/>
    <n v="44938712"/>
    <n v="10"/>
    <n v="41339571"/>
    <n v="-38.416097000000001"/>
    <n v="-63.616672000000001"/>
    <x v="9"/>
    <n v="225986283"/>
  </r>
  <r>
    <n v="107"/>
    <x v="93"/>
    <n v="35500000"/>
    <n v="15657673422"/>
    <x v="2"/>
    <s v="Saregama Music"/>
    <n v="7566"/>
    <x v="0"/>
    <s v="IN"/>
    <s v="Music"/>
    <n v="199"/>
    <n v="27"/>
    <n v="38"/>
    <n v="533793000"/>
    <n v="133400"/>
    <n v="2100000"/>
    <n v="1600000"/>
    <n v="25600000"/>
    <n v="900000"/>
    <x v="12"/>
    <s v="Jan"/>
    <n v="4"/>
    <n v="28.1"/>
    <n v="1366417754"/>
    <n v="5"/>
    <n v="471031528"/>
    <n v="20.593684"/>
    <n v="78.962879999999998"/>
    <x v="9"/>
    <n v="130480611"/>
  </r>
  <r>
    <n v="108"/>
    <x v="94"/>
    <n v="35500000"/>
    <n v="16105023749"/>
    <x v="10"/>
    <s v="IndiaTV"/>
    <n v="273255"/>
    <x v="0"/>
    <s v="IN"/>
    <s v="News"/>
    <n v="185"/>
    <n v="27"/>
    <n v="3"/>
    <n v="290847000"/>
    <n v="72700"/>
    <n v="1200000"/>
    <n v="872500"/>
    <n v="14000000"/>
    <n v="600000"/>
    <x v="0"/>
    <s v="Aug"/>
    <n v="26"/>
    <n v="28.1"/>
    <n v="1366417754"/>
    <n v="5"/>
    <n v="471031528"/>
    <n v="20.593684"/>
    <n v="78.962879999999998"/>
    <x v="0"/>
    <n v="78946194"/>
  </r>
  <r>
    <n v="109"/>
    <x v="95"/>
    <n v="35400000"/>
    <n v="22637783517"/>
    <x v="0"/>
    <s v="T-Series Bollywood Classics"/>
    <n v="2010"/>
    <x v="0"/>
    <s v="IN"/>
    <s v="Music"/>
    <n v="94"/>
    <n v="28"/>
    <n v="39"/>
    <n v="331474000"/>
    <n v="82900"/>
    <n v="1300000"/>
    <n v="994400"/>
    <n v="15900000"/>
    <n v="500000"/>
    <x v="1"/>
    <s v="Apr"/>
    <n v="2"/>
    <n v="28.1"/>
    <n v="1366417754"/>
    <n v="5"/>
    <n v="471031528"/>
    <n v="20.593684"/>
    <n v="78.962879999999998"/>
    <x v="1"/>
    <n v="171498359"/>
  </r>
  <r>
    <n v="111"/>
    <x v="96"/>
    <n v="35200000"/>
    <n v="20297931219"/>
    <x v="6"/>
    <s v="Markiplier"/>
    <n v="5490"/>
    <x v="1"/>
    <s v="US"/>
    <s v="Games"/>
    <n v="119"/>
    <n v="34"/>
    <n v="8"/>
    <n v="127329000"/>
    <n v="31800"/>
    <n v="509300"/>
    <n v="382000"/>
    <n v="6100000"/>
    <n v="100000"/>
    <x v="1"/>
    <s v="May"/>
    <n v="26"/>
    <n v="88.2"/>
    <n v="328239523"/>
    <n v="15"/>
    <n v="270663028"/>
    <n v="37.090240000000001"/>
    <n v="-95.712890999999999"/>
    <x v="1"/>
    <n v="153772206"/>
  </r>
  <r>
    <n v="112"/>
    <x v="97"/>
    <n v="35200000"/>
    <n v="55299840198"/>
    <x v="2"/>
    <s v="Ryan's World"/>
    <n v="2453"/>
    <x v="1"/>
    <s v="US"/>
    <s v="Entertainment"/>
    <n v="15"/>
    <n v="35"/>
    <n v="32"/>
    <n v="238613000"/>
    <n v="59700"/>
    <n v="954500"/>
    <n v="715800"/>
    <n v="11500000"/>
    <n v="200000"/>
    <x v="2"/>
    <s v="Mar"/>
    <n v="17"/>
    <n v="88.2"/>
    <n v="328239523"/>
    <n v="15"/>
    <n v="270663028"/>
    <n v="37.090240000000001"/>
    <n v="-95.712890999999999"/>
    <x v="2"/>
    <n v="576040002"/>
  </r>
  <r>
    <n v="113"/>
    <x v="98"/>
    <n v="34900000"/>
    <n v="25607397308"/>
    <x v="3"/>
    <s v="Genevieve's Playhouse - Learning Videos for ï¿½"/>
    <n v="617"/>
    <x v="1"/>
    <s v="US"/>
    <s v="Film"/>
    <n v="69"/>
    <n v="36"/>
    <n v="7"/>
    <n v="335307000"/>
    <n v="83800"/>
    <n v="1300000"/>
    <n v="1000000"/>
    <n v="16100000"/>
    <n v="300000"/>
    <x v="4"/>
    <s v="Jan"/>
    <n v="6"/>
    <n v="88.2"/>
    <n v="328239523"/>
    <n v="15"/>
    <n v="270663028"/>
    <n v="37.090240000000001"/>
    <n v="-95.712890999999999"/>
    <x v="4"/>
    <n v="304849967"/>
  </r>
  <r>
    <n v="116"/>
    <x v="99"/>
    <n v="34300000"/>
    <n v="12746535822"/>
    <x v="0"/>
    <s v="Geet MP3"/>
    <n v="679"/>
    <x v="0"/>
    <s v="IN"/>
    <s v="Music"/>
    <n v="299"/>
    <n v="31"/>
    <n v="41"/>
    <n v="101357000"/>
    <n v="25300"/>
    <n v="405400"/>
    <n v="304100"/>
    <n v="4900000"/>
    <n v="100000"/>
    <x v="4"/>
    <s v="Oct"/>
    <n v="22"/>
    <n v="28.1"/>
    <n v="1366417754"/>
    <n v="5"/>
    <n v="471031528"/>
    <n v="20.593684"/>
    <n v="78.962879999999998"/>
    <x v="13"/>
    <n v="177035219"/>
  </r>
  <r>
    <n v="117"/>
    <x v="100"/>
    <n v="34100000"/>
    <n v="23005313609"/>
    <x v="0"/>
    <s v="J Balvin"/>
    <n v="141"/>
    <x v="15"/>
    <s v="CO"/>
    <s v="Music"/>
    <n v="89"/>
    <n v="2"/>
    <n v="42"/>
    <n v="128696000"/>
    <n v="32200"/>
    <n v="514800"/>
    <n v="386100"/>
    <n v="6200000"/>
    <n v="100000"/>
    <x v="11"/>
    <s v="Feb"/>
    <n v="18"/>
    <n v="55.3"/>
    <n v="50339443"/>
    <n v="10"/>
    <n v="40827302"/>
    <n v="4.5708679999999999"/>
    <n v="-74.297332999999995"/>
    <x v="12"/>
    <n v="159759122"/>
  </r>
  <r>
    <n v="118"/>
    <x v="101"/>
    <n v="34000000"/>
    <n v="3963007415"/>
    <x v="2"/>
    <s v="Jess No Limit"/>
    <n v="2284"/>
    <x v="22"/>
    <s v="ID"/>
    <s v="Entertainment"/>
    <n v="1882"/>
    <n v="1"/>
    <n v="33"/>
    <n v="547141000"/>
    <n v="136800"/>
    <n v="2200000"/>
    <n v="1600000"/>
    <n v="26300000"/>
    <n v="5500000"/>
    <x v="14"/>
    <s v="Sep"/>
    <n v="7"/>
    <n v="36.299999999999997"/>
    <n v="270203917"/>
    <n v="5"/>
    <n v="151509724"/>
    <n v="-0.78927499999999995"/>
    <n v="113.92132700000001"/>
    <x v="13"/>
    <n v="55041769"/>
  </r>
  <r>
    <n v="119"/>
    <x v="102"/>
    <n v="34000000"/>
    <n v="11351015824"/>
    <x v="1"/>
    <s v="Jingle Toons"/>
    <n v="240"/>
    <x v="0"/>
    <s v="IN"/>
    <s v="Film"/>
    <n v="360"/>
    <n v="32"/>
    <n v="8"/>
    <n v="179903000"/>
    <n v="45000"/>
    <n v="719600"/>
    <n v="539700"/>
    <n v="8600000"/>
    <n v="600000"/>
    <x v="12"/>
    <s v="Jan"/>
    <n v="24"/>
    <n v="28.1"/>
    <n v="1366417754"/>
    <n v="5"/>
    <n v="471031528"/>
    <n v="20.593684"/>
    <n v="78.962879999999998"/>
    <x v="9"/>
    <n v="94591798"/>
  </r>
  <r>
    <n v="120"/>
    <x v="103"/>
    <n v="33800000"/>
    <n v="15432929204"/>
    <x v="6"/>
    <s v="VEGETTA777"/>
    <n v="7606"/>
    <x v="19"/>
    <s v="ES"/>
    <s v="Games"/>
    <n v="211"/>
    <n v="2"/>
    <n v="10"/>
    <n v="39094000"/>
    <n v="9800"/>
    <n v="156400"/>
    <n v="117300"/>
    <n v="1900000"/>
    <n v="0"/>
    <x v="9"/>
    <s v="Mar"/>
    <n v="2"/>
    <n v="88.9"/>
    <n v="47076781"/>
    <n v="14"/>
    <n v="37927409"/>
    <n v="40.463667000000001"/>
    <n v="-3.7492200000000002"/>
    <x v="10"/>
    <n v="85738495"/>
  </r>
  <r>
    <n v="121"/>
    <x v="104"/>
    <n v="33800000"/>
    <n v="27274550757"/>
    <x v="1"/>
    <s v="Galinha Pintadinha"/>
    <n v="66"/>
    <x v="7"/>
    <s v="BR"/>
    <s v="Film"/>
    <n v="54"/>
    <n v="8"/>
    <n v="9"/>
    <n v="403508000"/>
    <n v="100900"/>
    <n v="1600000"/>
    <n v="1200000"/>
    <n v="19400000"/>
    <n v="200000"/>
    <x v="0"/>
    <s v="Aug"/>
    <n v="30"/>
    <n v="51.3"/>
    <n v="212559417"/>
    <n v="12"/>
    <n v="183241641"/>
    <n v="-14.235004"/>
    <n v="-51.925280000000001"/>
    <x v="0"/>
    <n v="133698778"/>
  </r>
  <r>
    <n v="122"/>
    <x v="105"/>
    <n v="33700000"/>
    <n v="23492684419"/>
    <x v="6"/>
    <s v="SSSniperWolf"/>
    <n v="3366"/>
    <x v="1"/>
    <s v="US"/>
    <s v="Entertainment"/>
    <n v="83"/>
    <n v="37"/>
    <n v="35"/>
    <n v="210955000"/>
    <n v="52700"/>
    <n v="843800"/>
    <n v="632900"/>
    <n v="10100000"/>
    <n v="200000"/>
    <x v="12"/>
    <s v="Jan"/>
    <n v="20"/>
    <n v="88.2"/>
    <n v="328239523"/>
    <n v="15"/>
    <n v="270663028"/>
    <n v="37.090240000000001"/>
    <n v="-95.712890999999999"/>
    <x v="9"/>
    <n v="195772370"/>
  </r>
  <r>
    <n v="124"/>
    <x v="106"/>
    <n v="33600000"/>
    <n v="13013567335"/>
    <x v="1"/>
    <s v="Selena Gomez"/>
    <n v="188"/>
    <x v="1"/>
    <s v="US"/>
    <s v="Music"/>
    <n v="288"/>
    <n v="38"/>
    <n v="43"/>
    <n v="115792000"/>
    <n v="28900"/>
    <n v="463200"/>
    <n v="347400"/>
    <n v="5600000"/>
    <n v="200000"/>
    <x v="9"/>
    <s v="Feb"/>
    <n v="8"/>
    <n v="88.2"/>
    <n v="328239523"/>
    <n v="15"/>
    <n v="270663028"/>
    <n v="37.090240000000001"/>
    <n v="-95.712890999999999"/>
    <x v="10"/>
    <n v="72297596"/>
  </r>
  <r>
    <n v="125"/>
    <x v="107"/>
    <n v="33500000"/>
    <n v="14864294792"/>
    <x v="0"/>
    <s v="Rajshri"/>
    <n v="3741"/>
    <x v="0"/>
    <s v="IN"/>
    <s v="Entertainment"/>
    <n v="222"/>
    <n v="34"/>
    <n v="36"/>
    <n v="272255000"/>
    <n v="68100"/>
    <n v="1100000"/>
    <n v="816800"/>
    <n v="13100000"/>
    <n v="500000"/>
    <x v="0"/>
    <s v="Mar"/>
    <n v="24"/>
    <n v="28.1"/>
    <n v="1366417754"/>
    <n v="5"/>
    <n v="471031528"/>
    <n v="20.593684"/>
    <n v="78.962879999999998"/>
    <x v="0"/>
    <n v="72864190"/>
  </r>
  <r>
    <n v="126"/>
    <x v="108"/>
    <n v="33500000"/>
    <n v="29611914495"/>
    <x v="2"/>
    <s v="Ch3Thailand"/>
    <n v="96214"/>
    <x v="14"/>
    <s v="TH"/>
    <s v="Entertainment"/>
    <n v="41"/>
    <n v="3"/>
    <n v="37"/>
    <n v="61307000"/>
    <n v="0"/>
    <n v="0"/>
    <n v="0"/>
    <n v="0"/>
    <n v="100000"/>
    <x v="6"/>
    <s v="May"/>
    <n v="29"/>
    <n v="49.3"/>
    <n v="69625582"/>
    <n v="1"/>
    <n v="35294600"/>
    <n v="15.870032"/>
    <n v="100.992541"/>
    <x v="6"/>
    <n v="274184393"/>
  </r>
  <r>
    <n v="127"/>
    <x v="109"/>
    <n v="33500000"/>
    <n v="11405809704"/>
    <x v="11"/>
    <s v="KHANDESHI MOVIES"/>
    <n v="217"/>
    <x v="0"/>
    <s v="IN"/>
    <s v="Comedy"/>
    <n v="357"/>
    <n v="35"/>
    <n v="4"/>
    <n v="24736000"/>
    <n v="6200"/>
    <n v="98900"/>
    <n v="74200"/>
    <n v="1200000"/>
    <n v="100000"/>
    <x v="12"/>
    <s v="Nov"/>
    <n v="11"/>
    <n v="28.1"/>
    <n v="1366417754"/>
    <n v="5"/>
    <n v="471031528"/>
    <n v="20.593684"/>
    <n v="78.962879999999998"/>
    <x v="6"/>
    <n v="105609349"/>
  </r>
  <r>
    <n v="128"/>
    <x v="110"/>
    <n v="33400000"/>
    <n v="10530729078"/>
    <x v="0"/>
    <s v="NoCopyrightSounds"/>
    <n v="1331"/>
    <x v="5"/>
    <s v="GB"/>
    <s v="Music"/>
    <n v="402"/>
    <n v="3"/>
    <n v="44"/>
    <n v="55654000"/>
    <n v="13900"/>
    <n v="222600"/>
    <n v="167000"/>
    <n v="2700000"/>
    <n v="0"/>
    <x v="11"/>
    <s v="Aug"/>
    <n v="14"/>
    <n v="60"/>
    <n v="66834405"/>
    <n v="4"/>
    <n v="55908316"/>
    <n v="55.378050999999999"/>
    <n v="-3.4359730000000002"/>
    <x v="12"/>
    <n v="73130063"/>
  </r>
  <r>
    <n v="129"/>
    <x v="111"/>
    <n v="33400000"/>
    <n v="20269857567"/>
    <x v="3"/>
    <s v="CVS 3D Rhymes &amp; Kids Songs"/>
    <n v="338"/>
    <x v="0"/>
    <s v="IN"/>
    <s v="Education"/>
    <n v="120"/>
    <n v="35"/>
    <n v="9"/>
    <n v="136084000"/>
    <n v="34000"/>
    <n v="544300"/>
    <n v="408300"/>
    <n v="6500000"/>
    <n v="200000"/>
    <x v="9"/>
    <s v="Aug"/>
    <n v="26"/>
    <n v="28.1"/>
    <n v="1366417754"/>
    <n v="5"/>
    <n v="471031528"/>
    <n v="20.593684"/>
    <n v="78.962879999999998"/>
    <x v="10"/>
    <n v="112610319"/>
  </r>
  <r>
    <n v="130"/>
    <x v="112"/>
    <n v="33300000"/>
    <n v="5994136760"/>
    <x v="5"/>
    <s v="Ricis Official"/>
    <n v="2736"/>
    <x v="22"/>
    <s v="ID"/>
    <s v="Entertainment"/>
    <n v="1043"/>
    <n v="2"/>
    <n v="34"/>
    <n v="157101000"/>
    <n v="39300"/>
    <n v="628400"/>
    <n v="471300"/>
    <n v="7500000"/>
    <n v="1900000"/>
    <x v="4"/>
    <s v="Jan"/>
    <n v="15"/>
    <n v="36.299999999999997"/>
    <n v="270203917"/>
    <n v="5"/>
    <n v="151509724"/>
    <n v="-0.78927499999999995"/>
    <n v="113.92132700000001"/>
    <x v="4"/>
    <n v="71358770"/>
  </r>
  <r>
    <n v="131"/>
    <x v="113"/>
    <n v="32800000"/>
    <n v="26355088167"/>
    <x v="3"/>
    <s v="BabyBus - Kids Songs and Cartoons"/>
    <n v="2122"/>
    <x v="1"/>
    <s v="US"/>
    <s v="Education"/>
    <n v="64"/>
    <n v="39"/>
    <n v="10"/>
    <n v="127498000"/>
    <n v="31900"/>
    <n v="510000"/>
    <n v="382500"/>
    <n v="6100000"/>
    <n v="200000"/>
    <x v="4"/>
    <s v="Jul"/>
    <n v="15"/>
    <n v="88.2"/>
    <n v="328239523"/>
    <n v="15"/>
    <n v="270663028"/>
    <n v="37.090240000000001"/>
    <n v="-95.712890999999999"/>
    <x v="4"/>
    <n v="313751049"/>
  </r>
  <r>
    <n v="132"/>
    <x v="114"/>
    <n v="32700000"/>
    <n v="17853798780"/>
    <x v="2"/>
    <s v="Mzaalo"/>
    <n v="1521"/>
    <x v="0"/>
    <s v="IN"/>
    <s v="Entertainment"/>
    <n v="8055"/>
    <n v="730"/>
    <n v="838"/>
    <n v="20263000"/>
    <n v="5100"/>
    <n v="81100"/>
    <n v="60800"/>
    <n v="972600"/>
    <n v="40000"/>
    <x v="1"/>
    <s v="Mar"/>
    <n v="14"/>
    <n v="28.1"/>
    <n v="1366417754"/>
    <n v="5"/>
    <n v="471031528"/>
    <n v="20.593684"/>
    <n v="78.962879999999998"/>
    <x v="1"/>
    <n v="135256051"/>
  </r>
  <r>
    <n v="133"/>
    <x v="115"/>
    <n v="32700000"/>
    <n v="19180039918"/>
    <x v="9"/>
    <s v="BETER Bï¿½ï¿½"/>
    <n v="2738"/>
    <x v="23"/>
    <s v="TR"/>
    <s v="Games"/>
    <n v="137"/>
    <n v="1"/>
    <n v="11"/>
    <n v="1463000000"/>
    <n v="365900"/>
    <n v="5900000"/>
    <n v="4400000"/>
    <n v="70200000"/>
    <n v="2100000"/>
    <x v="1"/>
    <s v="Dec"/>
    <n v="12"/>
    <n v="23.9"/>
    <n v="83429615"/>
    <n v="13"/>
    <n v="63097818"/>
    <n v="38.963745000000003"/>
    <n v="35.243321999999999"/>
    <x v="9"/>
    <n v="159833665"/>
  </r>
  <r>
    <n v="134"/>
    <x v="116"/>
    <n v="32700000"/>
    <n v="28516250629"/>
    <x v="0"/>
    <s v="DisneyMusicVEVO"/>
    <n v="2068"/>
    <x v="1"/>
    <s v="US"/>
    <s v="Music"/>
    <n v="50"/>
    <n v="40"/>
    <n v="45"/>
    <n v="329861000"/>
    <n v="82500"/>
    <n v="1300000"/>
    <n v="989600"/>
    <n v="15800000"/>
    <n v="300000"/>
    <x v="3"/>
    <s v="May"/>
    <n v="20"/>
    <n v="88.2"/>
    <n v="328239523"/>
    <n v="15"/>
    <n v="270663028"/>
    <n v="37.090240000000001"/>
    <n v="-95.712890999999999"/>
    <x v="3"/>
    <n v="182796478"/>
  </r>
  <r>
    <n v="135"/>
    <x v="117"/>
    <n v="32600000"/>
    <n v="23379969006"/>
    <x v="0"/>
    <s v="The Weeknd"/>
    <n v="169"/>
    <x v="6"/>
    <s v="CA"/>
    <s v="Music"/>
    <n v="85"/>
    <n v="3"/>
    <n v="45"/>
    <n v="373828000"/>
    <n v="93500"/>
    <n v="1500000"/>
    <n v="1100000"/>
    <n v="17900000"/>
    <n v="200000"/>
    <x v="11"/>
    <s v="Feb"/>
    <n v="25"/>
    <n v="68.900000000000006"/>
    <n v="36991981"/>
    <n v="6"/>
    <n v="30628482"/>
    <n v="56.130366000000002"/>
    <n v="-106.346771"/>
    <x v="12"/>
    <n v="162360895"/>
  </r>
  <r>
    <n v="137"/>
    <x v="118"/>
    <n v="32100000"/>
    <n v="18699145555"/>
    <x v="0"/>
    <s v="KAROL G"/>
    <n v="134"/>
    <x v="15"/>
    <s v="CO"/>
    <s v="Music"/>
    <n v="140"/>
    <n v="3"/>
    <n v="46"/>
    <n v="465647000"/>
    <n v="116400"/>
    <n v="1900000"/>
    <n v="1400000"/>
    <n v="22400000"/>
    <n v="300000"/>
    <x v="12"/>
    <s v="Mar"/>
    <n v="14"/>
    <n v="55.3"/>
    <n v="50339443"/>
    <n v="10"/>
    <n v="40827302"/>
    <n v="4.5708679999999999"/>
    <n v="-74.297332999999995"/>
    <x v="9"/>
    <n v="155826212"/>
  </r>
  <r>
    <n v="138"/>
    <x v="119"/>
    <n v="32100000"/>
    <n v="10602236110"/>
    <x v="4"/>
    <s v="Mr Bean"/>
    <n v="3091"/>
    <x v="5"/>
    <s v="GB"/>
    <s v="Comedy"/>
    <n v="400"/>
    <n v="4"/>
    <n v="5"/>
    <n v="56534000"/>
    <n v="14100"/>
    <n v="226100"/>
    <n v="169600"/>
    <n v="2700000"/>
    <n v="100000"/>
    <x v="0"/>
    <s v="Jan"/>
    <n v="4"/>
    <n v="60"/>
    <n v="66834405"/>
    <n v="4"/>
    <n v="55908316"/>
    <n v="55.378050999999999"/>
    <n v="-3.4359730000000002"/>
    <x v="0"/>
    <n v="51971745"/>
  </r>
  <r>
    <n v="139"/>
    <x v="120"/>
    <n v="32100000"/>
    <n v="13061739758"/>
    <x v="6"/>
    <s v="rezendeevil"/>
    <n v="11882"/>
    <x v="7"/>
    <s v="BR"/>
    <s v="Entertainment"/>
    <n v="287"/>
    <n v="9"/>
    <n v="40"/>
    <n v="44505000"/>
    <n v="11100"/>
    <n v="178000"/>
    <n v="133500"/>
    <n v="2100000"/>
    <n v="0"/>
    <x v="1"/>
    <s v="Feb"/>
    <n v="12"/>
    <n v="51.3"/>
    <n v="212559417"/>
    <n v="12"/>
    <n v="183241641"/>
    <n v="-14.235004"/>
    <n v="-51.925280000000001"/>
    <x v="1"/>
    <n v="98952573"/>
  </r>
  <r>
    <n v="140"/>
    <x v="121"/>
    <n v="32000000"/>
    <n v="26800674545"/>
    <x v="2"/>
    <s v="StarPlus"/>
    <n v="44892"/>
    <x v="0"/>
    <s v="IN"/>
    <s v="Entertainment"/>
    <n v="60"/>
    <n v="38"/>
    <n v="40"/>
    <n v="1667000000"/>
    <n v="416800"/>
    <n v="6700000"/>
    <n v="5000000"/>
    <n v="80000000"/>
    <n v="1200000"/>
    <x v="0"/>
    <s v="May"/>
    <n v="19"/>
    <n v="28.1"/>
    <n v="1366417754"/>
    <n v="5"/>
    <n v="471031528"/>
    <n v="20.593684"/>
    <n v="78.962879999999998"/>
    <x v="0"/>
    <n v="131375855"/>
  </r>
  <r>
    <n v="142"/>
    <x v="122"/>
    <n v="31900000"/>
    <n v="19428308461"/>
    <x v="2"/>
    <s v="GMA  Network"/>
    <n v="93311"/>
    <x v="13"/>
    <s v="PH"/>
    <s v="Entertainment"/>
    <n v="129"/>
    <n v="2"/>
    <n v="41"/>
    <n v="798510000"/>
    <n v="199600"/>
    <n v="3200000"/>
    <n v="2400000"/>
    <n v="38300000"/>
    <n v="500000"/>
    <x v="0"/>
    <s v="Nov"/>
    <n v="20"/>
    <n v="35.5"/>
    <n v="108116615"/>
    <n v="2"/>
    <n v="50975903"/>
    <n v="12.879721"/>
    <n v="121.774017"/>
    <x v="7"/>
    <n v="101189106"/>
  </r>
  <r>
    <n v="143"/>
    <x v="123"/>
    <n v="31800000"/>
    <n v="6762424690"/>
    <x v="8"/>
    <s v="GENIAL"/>
    <n v="6734"/>
    <x v="17"/>
    <s v="MX"/>
    <s v="Howto"/>
    <n v="884"/>
    <n v="4"/>
    <n v="4"/>
    <n v="31455000"/>
    <n v="7900"/>
    <n v="125800"/>
    <n v="94400"/>
    <n v="1500000"/>
    <n v="0"/>
    <x v="14"/>
    <s v="Jun"/>
    <n v="1"/>
    <n v="40.200000000000003"/>
    <n v="126014024"/>
    <n v="3"/>
    <n v="102626859"/>
    <n v="23.634501"/>
    <n v="-102.552784"/>
    <x v="13"/>
    <n v="93922565"/>
  </r>
  <r>
    <n v="144"/>
    <x v="124"/>
    <n v="31700000"/>
    <n v="5711208484"/>
    <x v="14"/>
    <s v="MR. INDIAN HACKER"/>
    <n v="929"/>
    <x v="0"/>
    <s v="IN"/>
    <s v="Tech"/>
    <n v="1132"/>
    <n v="40"/>
    <n v="1"/>
    <n v="109125000"/>
    <n v="27300"/>
    <n v="436500"/>
    <n v="327400"/>
    <n v="5200000"/>
    <n v="500000"/>
    <x v="1"/>
    <s v="Jun"/>
    <n v="21"/>
    <n v="28.1"/>
    <n v="1366417754"/>
    <n v="5"/>
    <n v="471031528"/>
    <n v="20.593684"/>
    <n v="78.962879999999998"/>
    <x v="1"/>
    <n v="43266730"/>
  </r>
  <r>
    <n v="145"/>
    <x v="125"/>
    <n v="31700000"/>
    <n v="16476978876"/>
    <x v="0"/>
    <s v="Worldwide Records Bhojpuri"/>
    <n v="6518"/>
    <x v="0"/>
    <s v="IN"/>
    <s v="Music"/>
    <n v="177"/>
    <n v="39"/>
    <n v="48"/>
    <n v="112648000"/>
    <n v="28200"/>
    <n v="450600"/>
    <n v="337900"/>
    <n v="5400000"/>
    <n v="200000"/>
    <x v="1"/>
    <s v="Mar"/>
    <n v="15"/>
    <n v="28.1"/>
    <n v="1366417754"/>
    <n v="5"/>
    <n v="471031528"/>
    <n v="20.593684"/>
    <n v="78.962879999999998"/>
    <x v="1"/>
    <n v="124825597"/>
  </r>
  <r>
    <n v="146"/>
    <x v="126"/>
    <n v="31700000"/>
    <n v="21031745531"/>
    <x v="2"/>
    <s v="DONA ï¿½ï¿½"/>
    <n v="166"/>
    <x v="1"/>
    <s v="US"/>
    <s v="Entertainment"/>
    <n v="110"/>
    <n v="41"/>
    <n v="42"/>
    <n v="153280000"/>
    <n v="38300"/>
    <n v="613100"/>
    <n v="459800"/>
    <n v="7400000"/>
    <n v="200000"/>
    <x v="5"/>
    <s v="Apr"/>
    <n v="5"/>
    <n v="88.2"/>
    <n v="328239523"/>
    <n v="15"/>
    <n v="270663028"/>
    <n v="37.090240000000001"/>
    <n v="-95.712890999999999"/>
    <x v="5"/>
    <n v="350529092"/>
  </r>
  <r>
    <n v="147"/>
    <x v="127"/>
    <n v="31700000"/>
    <n v="2930015381"/>
    <x v="6"/>
    <s v="Dream"/>
    <n v="116"/>
    <x v="1"/>
    <s v="US"/>
    <s v="Games"/>
    <n v="2986"/>
    <n v="41"/>
    <n v="12"/>
    <n v="27022000"/>
    <n v="6800"/>
    <n v="108100"/>
    <n v="81100"/>
    <n v="1300000"/>
    <n v="200000"/>
    <x v="6"/>
    <s v="Feb"/>
    <n v="8"/>
    <n v="88.2"/>
    <n v="328239523"/>
    <n v="15"/>
    <n v="270663028"/>
    <n v="37.090240000000001"/>
    <n v="-95.712890999999999"/>
    <x v="6"/>
    <n v="27129772"/>
  </r>
  <r>
    <n v="148"/>
    <x v="128"/>
    <n v="31600000"/>
    <n v="11615848291"/>
    <x v="2"/>
    <s v="Lucas and Marcus"/>
    <n v="1321"/>
    <x v="1"/>
    <s v="US"/>
    <s v="Entertainment"/>
    <n v="339"/>
    <n v="42"/>
    <n v="43"/>
    <n v="312099000"/>
    <n v="78000"/>
    <n v="1200000"/>
    <n v="936300"/>
    <n v="15000000"/>
    <n v="400000"/>
    <x v="11"/>
    <s v="Jan"/>
    <n v="19"/>
    <n v="88.2"/>
    <n v="328239523"/>
    <n v="15"/>
    <n v="270663028"/>
    <n v="37.090240000000001"/>
    <n v="-95.712890999999999"/>
    <x v="12"/>
    <n v="80665613"/>
  </r>
  <r>
    <n v="149"/>
    <x v="129"/>
    <n v="31600000"/>
    <n v="26583873105"/>
    <x v="0"/>
    <s v="JustinBieberVEVO"/>
    <n v="204"/>
    <x v="1"/>
    <s v="US"/>
    <s v="Music"/>
    <n v="63"/>
    <n v="42"/>
    <n v="49"/>
    <n v="105126000"/>
    <n v="26300"/>
    <n v="420500"/>
    <n v="315400"/>
    <n v="5000000"/>
    <n v="0"/>
    <x v="13"/>
    <s v="Sep"/>
    <n v="26"/>
    <n v="88.2"/>
    <n v="328239523"/>
    <n v="15"/>
    <n v="270663028"/>
    <n v="37.090240000000001"/>
    <n v="-95.712890999999999"/>
    <x v="11"/>
    <n v="158237339"/>
  </r>
  <r>
    <n v="151"/>
    <x v="130"/>
    <n v="31400000"/>
    <n v="22919271731"/>
    <x v="1"/>
    <s v="Peppa Pig - Official Channel"/>
    <n v="3589"/>
    <x v="5"/>
    <s v="GB"/>
    <s v="Education"/>
    <n v="91"/>
    <n v="5"/>
    <n v="11"/>
    <n v="244925000"/>
    <n v="61200"/>
    <n v="979700"/>
    <n v="734800"/>
    <n v="11800000"/>
    <n v="300000"/>
    <x v="12"/>
    <s v="Oct"/>
    <n v="9"/>
    <n v="60"/>
    <n v="66834405"/>
    <n v="4"/>
    <n v="55908316"/>
    <n v="55.378050999999999"/>
    <n v="-3.4359730000000002"/>
    <x v="6"/>
    <n v="212215478"/>
  </r>
  <r>
    <n v="152"/>
    <x v="131"/>
    <n v="31200000"/>
    <n v="9673649438"/>
    <x v="5"/>
    <s v="YOLO AVENTURAS"/>
    <n v="65"/>
    <x v="24"/>
    <s v="VE"/>
    <s v="Comedy"/>
    <n v="3361188"/>
    <n v="522"/>
    <n v="2270"/>
    <n v="3589"/>
    <n v="0.9"/>
    <n v="14"/>
    <n v="11"/>
    <n v="172"/>
    <n v="100"/>
    <x v="5"/>
    <s v="Dec"/>
    <n v="16"/>
    <n v="79.3"/>
    <n v="28515829"/>
    <n v="9"/>
    <n v="25162368"/>
    <n v="6.4237500000000001"/>
    <n v="-66.589730000000003"/>
    <x v="16"/>
    <n v="201534363"/>
  </r>
  <r>
    <n v="153"/>
    <x v="132"/>
    <n v="31200000"/>
    <n v="17111726160"/>
    <x v="11"/>
    <s v="The Tonight Show Starring Jimmy Fallon"/>
    <n v="8976"/>
    <x v="1"/>
    <s v="US"/>
    <s v="Comedy"/>
    <n v="166"/>
    <n v="44"/>
    <n v="6"/>
    <n v="22511000"/>
    <n v="0"/>
    <n v="0"/>
    <n v="0"/>
    <n v="0"/>
    <n v="100000"/>
    <x v="0"/>
    <s v="Jan"/>
    <n v="8"/>
    <n v="88.2"/>
    <n v="328239523"/>
    <n v="15"/>
    <n v="270663028"/>
    <n v="37.090240000000001"/>
    <n v="-95.712890999999999"/>
    <x v="0"/>
    <n v="83881010"/>
  </r>
  <r>
    <n v="154"/>
    <x v="133"/>
    <n v="31200000"/>
    <n v="6187804950"/>
    <x v="2"/>
    <s v="TheDonato"/>
    <n v="3027"/>
    <x v="8"/>
    <s v="AR"/>
    <s v="Games"/>
    <n v="997"/>
    <n v="3"/>
    <n v="12"/>
    <n v="190679000"/>
    <n v="47700"/>
    <n v="762700"/>
    <n v="572000"/>
    <n v="9200000"/>
    <n v="1900000"/>
    <x v="2"/>
    <s v="Feb"/>
    <n v="17"/>
    <n v="90"/>
    <n v="44938712"/>
    <n v="10"/>
    <n v="41339571"/>
    <n v="-38.416097000000001"/>
    <n v="-63.616672000000001"/>
    <x v="2"/>
    <n v="64456301"/>
  </r>
  <r>
    <n v="155"/>
    <x v="134"/>
    <n v="30700000"/>
    <n v="16793072362"/>
    <x v="0"/>
    <s v="ImagineDragons"/>
    <n v="92"/>
    <x v="1"/>
    <s v="US"/>
    <s v="Music"/>
    <n v="169"/>
    <n v="45"/>
    <n v="50"/>
    <n v="188837000"/>
    <n v="47200"/>
    <n v="755300"/>
    <n v="566500"/>
    <n v="9100000"/>
    <n v="100000"/>
    <x v="13"/>
    <s v="Aug"/>
    <n v="3"/>
    <n v="88.2"/>
    <n v="328239523"/>
    <n v="15"/>
    <n v="270663028"/>
    <n v="37.090240000000001"/>
    <n v="-95.712890999999999"/>
    <x v="11"/>
    <n v="99958764"/>
  </r>
  <r>
    <n v="156"/>
    <x v="135"/>
    <n v="30700000"/>
    <n v="12355992466"/>
    <x v="9"/>
    <s v="Diana and Roma ESP"/>
    <n v="578"/>
    <x v="1"/>
    <s v="US"/>
    <s v="Entertainment"/>
    <n v="313"/>
    <n v="45"/>
    <n v="45"/>
    <n v="102998000"/>
    <n v="25700"/>
    <n v="412000"/>
    <n v="309000"/>
    <n v="4900000"/>
    <n v="200000"/>
    <x v="4"/>
    <s v="Nov"/>
    <n v="27"/>
    <n v="88.2"/>
    <n v="328239523"/>
    <n v="15"/>
    <n v="270663028"/>
    <n v="37.090240000000001"/>
    <n v="-95.712890999999999"/>
    <x v="13"/>
    <n v="171611006"/>
  </r>
  <r>
    <n v="157"/>
    <x v="136"/>
    <n v="30700000"/>
    <n v="3145161634"/>
    <x v="11"/>
    <s v="Round2hell"/>
    <n v="67"/>
    <x v="0"/>
    <s v="IN"/>
    <s v="Entertainment"/>
    <n v="2687"/>
    <n v="41"/>
    <n v="45"/>
    <n v="31822000"/>
    <n v="8000"/>
    <n v="127300"/>
    <n v="95500"/>
    <n v="1500000"/>
    <n v="300000"/>
    <x v="4"/>
    <s v="Oct"/>
    <n v="20"/>
    <n v="28.1"/>
    <n v="1366417754"/>
    <n v="5"/>
    <n v="471031528"/>
    <n v="20.593684"/>
    <n v="78.962879999999998"/>
    <x v="13"/>
    <n v="43682800"/>
  </r>
  <r>
    <n v="158"/>
    <x v="137"/>
    <n v="30500000"/>
    <n v="16709857823"/>
    <x v="10"/>
    <s v="Zee News"/>
    <n v="180092"/>
    <x v="0"/>
    <s v="IN"/>
    <s v="News"/>
    <n v="168"/>
    <n v="41"/>
    <n v="4"/>
    <n v="461472000"/>
    <n v="115400"/>
    <n v="1800000"/>
    <n v="1400000"/>
    <n v="22200000"/>
    <n v="600000"/>
    <x v="7"/>
    <s v="Jun"/>
    <n v="19"/>
    <n v="28.1"/>
    <n v="1366417754"/>
    <n v="5"/>
    <n v="471031528"/>
    <n v="20.593684"/>
    <n v="78.962879999999998"/>
    <x v="7"/>
    <n v="87030509"/>
  </r>
  <r>
    <n v="159"/>
    <x v="138"/>
    <n v="30500000"/>
    <n v="4521573939"/>
    <x v="6"/>
    <s v="AboFlah"/>
    <n v="641"/>
    <x v="25"/>
    <s v="KW"/>
    <s v="Entertainment"/>
    <n v="1573"/>
    <n v="1"/>
    <n v="7"/>
    <n v="157908000"/>
    <n v="39500"/>
    <n v="631600"/>
    <n v="473700"/>
    <n v="7600000"/>
    <n v="1300000"/>
    <x v="4"/>
    <s v="Jul"/>
    <n v="28"/>
    <n v="54.4"/>
    <n v="4207083"/>
    <n v="2"/>
    <n v="4207083"/>
    <n v="29.31166"/>
    <n v="47.481766"/>
    <x v="4"/>
    <n v="53828261"/>
  </r>
  <r>
    <n v="160"/>
    <x v="139"/>
    <n v="30400000"/>
    <n v="4332274962"/>
    <x v="2"/>
    <s v="AH"/>
    <n v="2197"/>
    <x v="22"/>
    <s v="ID"/>
    <s v="Entertainment"/>
    <n v="1701"/>
    <n v="4"/>
    <n v="46"/>
    <n v="21440000"/>
    <n v="5400"/>
    <n v="85800"/>
    <n v="64300"/>
    <n v="1000000"/>
    <n v="0"/>
    <x v="6"/>
    <s v="Jan"/>
    <n v="26"/>
    <n v="36.299999999999997"/>
    <n v="270203917"/>
    <n v="5"/>
    <n v="151509724"/>
    <n v="-0.78927499999999995"/>
    <n v="113.92132700000001"/>
    <x v="6"/>
    <n v="40113657"/>
  </r>
  <r>
    <n v="161"/>
    <x v="140"/>
    <n v="30400000"/>
    <n v="14037426379"/>
    <x v="0"/>
    <s v="Trap Nation"/>
    <n v="2725"/>
    <x v="1"/>
    <s v="US"/>
    <s v="Music"/>
    <n v="255"/>
    <n v="46"/>
    <n v="51"/>
    <n v="45822000"/>
    <n v="11500"/>
    <n v="183300"/>
    <n v="137500"/>
    <n v="2200000"/>
    <n v="0"/>
    <x v="1"/>
    <s v="Sep"/>
    <n v="23"/>
    <n v="88.2"/>
    <n v="328239523"/>
    <n v="15"/>
    <n v="270663028"/>
    <n v="37.090240000000001"/>
    <n v="-95.712890999999999"/>
    <x v="1"/>
    <n v="106344139"/>
  </r>
  <r>
    <n v="162"/>
    <x v="141"/>
    <n v="30400000"/>
    <n v="17999961915"/>
    <x v="9"/>
    <s v="ýýýýýýýýýýýýýýý ýýýýýý ýýýýýýýýýýýýýýýýýý"/>
    <n v="532"/>
    <x v="1"/>
    <s v="US"/>
    <s v="Entertainment"/>
    <n v="147"/>
    <n v="46"/>
    <n v="46"/>
    <n v="122926000"/>
    <n v="30700"/>
    <n v="491700"/>
    <n v="368800"/>
    <n v="5900000"/>
    <n v="300000"/>
    <x v="5"/>
    <s v="Nov"/>
    <n v="3"/>
    <n v="88.2"/>
    <n v="328239523"/>
    <n v="15"/>
    <n v="270663028"/>
    <n v="37.090240000000001"/>
    <n v="-95.712890999999999"/>
    <x v="16"/>
    <n v="374999206"/>
  </r>
  <r>
    <n v="163"/>
    <x v="142"/>
    <n v="30300000"/>
    <n v="13546549817"/>
    <x v="2"/>
    <s v="Boram Tube Vlog [ï¿½ï¿½ï¿½ï¿½ï¿½ï¿½ï¿½ï¿½ï¿"/>
    <n v="223"/>
    <x v="1"/>
    <s v="US"/>
    <s v="Entertainment"/>
    <n v="269"/>
    <n v="47"/>
    <n v="47"/>
    <n v="22724000"/>
    <n v="5700"/>
    <n v="90900"/>
    <n v="68200"/>
    <n v="1100000"/>
    <n v="0"/>
    <x v="1"/>
    <s v="Feb"/>
    <n v="21"/>
    <n v="88.2"/>
    <n v="328239523"/>
    <n v="15"/>
    <n v="270663028"/>
    <n v="37.090240000000001"/>
    <n v="-95.712890999999999"/>
    <x v="1"/>
    <n v="102625377"/>
  </r>
  <r>
    <n v="164"/>
    <x v="143"/>
    <n v="30200000"/>
    <n v="14199108016"/>
    <x v="0"/>
    <s v="Adele"/>
    <n v="15"/>
    <x v="5"/>
    <s v="GB"/>
    <s v="Music"/>
    <n v="248"/>
    <n v="6"/>
    <n v="53"/>
    <n v="137099000"/>
    <n v="34300"/>
    <n v="548400"/>
    <n v="411300"/>
    <n v="6600000"/>
    <n v="100000"/>
    <x v="9"/>
    <s v="Apr"/>
    <n v="4"/>
    <n v="60"/>
    <n v="66834405"/>
    <n v="4"/>
    <n v="55908316"/>
    <n v="55.378050999999999"/>
    <n v="-3.4359730000000002"/>
    <x v="10"/>
    <n v="78883933"/>
  </r>
  <r>
    <n v="165"/>
    <x v="144"/>
    <n v="30200000"/>
    <n v="15199330166"/>
    <x v="11"/>
    <s v="TalkingTom"/>
    <n v="2"/>
    <x v="1"/>
    <s v="US"/>
    <s v="Entertainment"/>
    <n v="4057345"/>
    <n v="7736"/>
    <n v="6776"/>
    <m/>
    <n v="0"/>
    <n v="0"/>
    <n v="0"/>
    <n v="0"/>
    <n v="0"/>
    <x v="9"/>
    <s v="Jun"/>
    <n v="27"/>
    <n v="88.2"/>
    <n v="328239523"/>
    <n v="15"/>
    <n v="270663028"/>
    <n v="37.090240000000001"/>
    <n v="-95.712890999999999"/>
    <x v="10"/>
    <n v="84440723"/>
  </r>
  <r>
    <n v="166"/>
    <x v="145"/>
    <n v="30200000"/>
    <n v="27684955537"/>
    <x v="2"/>
    <s v="ýýýýýýýý ýýýýýýýý ýýýýýýýýýý | toyoraljanahtv"/>
    <n v="3254"/>
    <x v="26"/>
    <s v="JO"/>
    <s v="Music"/>
    <n v="51"/>
    <n v="1"/>
    <n v="52"/>
    <n v="116434000"/>
    <n v="29100"/>
    <n v="465700"/>
    <n v="349300"/>
    <n v="5600000"/>
    <n v="100000"/>
    <x v="9"/>
    <s v="Nov"/>
    <n v="24"/>
    <n v="34.4"/>
    <n v="10101694"/>
    <n v="15"/>
    <n v="9213048"/>
    <n v="30.585163999999999"/>
    <n v="36.238413999999999"/>
    <x v="11"/>
    <n v="164791402"/>
  </r>
  <r>
    <n v="168"/>
    <x v="146"/>
    <n v="30100000"/>
    <n v="19607009165"/>
    <x v="0"/>
    <s v="Spinnin' Records"/>
    <n v="11501"/>
    <x v="27"/>
    <s v="NL"/>
    <s v="Music"/>
    <n v="127"/>
    <n v="1"/>
    <n v="54"/>
    <n v="100040000"/>
    <n v="25000"/>
    <n v="400200"/>
    <n v="300100"/>
    <n v="4800000"/>
    <n v="100000"/>
    <x v="7"/>
    <s v="Jul"/>
    <n v="12"/>
    <n v="85"/>
    <n v="17332850"/>
    <n v="3"/>
    <n v="15924729"/>
    <n v="52.132632999999998"/>
    <n v="5.2912660000000002"/>
    <x v="7"/>
    <n v="102119839"/>
  </r>
  <r>
    <n v="169"/>
    <x v="147"/>
    <n v="30100000"/>
    <n v="22593193994"/>
    <x v="3"/>
    <s v="Little Angel: Nursery Rhymes &amp; Kids Songs"/>
    <n v="1349"/>
    <x v="1"/>
    <s v="US"/>
    <s v="Education"/>
    <n v="95"/>
    <n v="49"/>
    <n v="12"/>
    <n v="107525000"/>
    <n v="26900"/>
    <n v="430100"/>
    <n v="322600"/>
    <n v="5200000"/>
    <n v="0"/>
    <x v="2"/>
    <s v="Dec"/>
    <n v="14"/>
    <n v="88.2"/>
    <n v="328239523"/>
    <n v="15"/>
    <n v="270663028"/>
    <n v="37.090240000000001"/>
    <n v="-95.712890999999999"/>
    <x v="4"/>
    <n v="268966595"/>
  </r>
  <r>
    <n v="170"/>
    <x v="148"/>
    <n v="30100000"/>
    <n v="16246625836"/>
    <x v="6"/>
    <s v="jacksepticeye"/>
    <n v="5114"/>
    <x v="21"/>
    <s v="nan"/>
    <s v="Games"/>
    <n v="183"/>
    <n v="2"/>
    <n v="14"/>
    <n v="40425000"/>
    <n v="10100"/>
    <n v="161700"/>
    <n v="121300"/>
    <n v="1900000"/>
    <n v="100000"/>
    <x v="7"/>
    <s v="Feb"/>
    <n v="24"/>
    <n v="0"/>
    <n v="0"/>
    <n v="0"/>
    <n v="0"/>
    <n v="0"/>
    <n v="0"/>
    <x v="7"/>
    <n v="84617842"/>
  </r>
  <r>
    <n v="171"/>
    <x v="149"/>
    <n v="30000000"/>
    <n v="12831200855"/>
    <x v="0"/>
    <s v="Shawn Mendes"/>
    <n v="133"/>
    <x v="6"/>
    <s v="CA"/>
    <s v="Music"/>
    <n v="295"/>
    <n v="4"/>
    <n v="55"/>
    <n v="88749000"/>
    <n v="22200"/>
    <n v="355000"/>
    <n v="266200"/>
    <n v="4300000"/>
    <n v="0"/>
    <x v="11"/>
    <s v="Jan"/>
    <n v="19"/>
    <n v="68.900000000000006"/>
    <n v="36991981"/>
    <n v="6"/>
    <n v="30628482"/>
    <n v="56.130366000000002"/>
    <n v="-106.346771"/>
    <x v="12"/>
    <n v="89105561"/>
  </r>
  <r>
    <n v="172"/>
    <x v="150"/>
    <n v="29800000"/>
    <n v="4457913639"/>
    <x v="11"/>
    <s v="ashish chanchlani vines"/>
    <n v="151"/>
    <x v="0"/>
    <s v="IN"/>
    <s v="Comedy"/>
    <n v="1622"/>
    <n v="42"/>
    <n v="8"/>
    <n v="26171000"/>
    <n v="6500"/>
    <n v="104700"/>
    <n v="78500"/>
    <n v="1300000"/>
    <n v="100000"/>
    <x v="13"/>
    <s v="Jul"/>
    <n v="6"/>
    <n v="28.1"/>
    <n v="1366417754"/>
    <n v="5"/>
    <n v="471031528"/>
    <n v="20.593684"/>
    <n v="78.962879999999998"/>
    <x v="11"/>
    <n v="26535200"/>
  </r>
  <r>
    <n v="173"/>
    <x v="151"/>
    <n v="29600000"/>
    <n v="17208027242"/>
    <x v="0"/>
    <s v="Ultra Records"/>
    <n v="4903"/>
    <x v="1"/>
    <s v="US"/>
    <s v="Music"/>
    <n v="165"/>
    <n v="50"/>
    <n v="56"/>
    <n v="81884000"/>
    <n v="20500"/>
    <n v="327500"/>
    <n v="245700"/>
    <n v="3900000"/>
    <n v="0"/>
    <x v="0"/>
    <s v="Oct"/>
    <n v="24"/>
    <n v="88.2"/>
    <n v="328239523"/>
    <n v="15"/>
    <n v="270663028"/>
    <n v="37.090240000000001"/>
    <n v="-95.712890999999999"/>
    <x v="7"/>
    <n v="89625141"/>
  </r>
  <r>
    <n v="175"/>
    <x v="152"/>
    <n v="29300000"/>
    <n v="21226945136"/>
    <x v="0"/>
    <s v="MaLuMa"/>
    <n v="14"/>
    <x v="8"/>
    <s v="AR"/>
    <s v="People"/>
    <n v="4051498"/>
    <n v="3624"/>
    <n v="7658"/>
    <n v="15"/>
    <n v="0"/>
    <n v="0.06"/>
    <n v="0.05"/>
    <n v="0.72"/>
    <n v="0"/>
    <x v="2"/>
    <s v="Oct"/>
    <n v="31"/>
    <n v="90"/>
    <n v="44938712"/>
    <n v="10"/>
    <n v="41339571"/>
    <n v="-38.416097000000001"/>
    <n v="-63.616672000000001"/>
    <x v="4"/>
    <n v="252701727"/>
  </r>
  <r>
    <n v="176"/>
    <x v="153"/>
    <n v="29200000"/>
    <n v="14727238483"/>
    <x v="2"/>
    <s v="Zhong"/>
    <n v="1513"/>
    <x v="1"/>
    <s v="US"/>
    <s v="Entertainment"/>
    <n v="230"/>
    <n v="51"/>
    <n v="48"/>
    <n v="180519000"/>
    <n v="0"/>
    <n v="0"/>
    <n v="0"/>
    <n v="0"/>
    <n v="1000000"/>
    <x v="2"/>
    <s v="Jan"/>
    <n v="19"/>
    <n v="88.2"/>
    <n v="328239523"/>
    <n v="15"/>
    <n v="270663028"/>
    <n v="37.090240000000001"/>
    <n v="-95.712890999999999"/>
    <x v="2"/>
    <n v="153408734"/>
  </r>
  <r>
    <n v="177"/>
    <x v="154"/>
    <n v="29200000"/>
    <n v="11627437847"/>
    <x v="11"/>
    <s v="Enaldinho"/>
    <n v="3654"/>
    <x v="7"/>
    <s v="BR"/>
    <s v="Games"/>
    <n v="338"/>
    <n v="10"/>
    <n v="15"/>
    <n v="303100000"/>
    <n v="75800"/>
    <n v="1200000"/>
    <n v="909300"/>
    <n v="14500000"/>
    <n v="1000000"/>
    <x v="1"/>
    <s v="Nov"/>
    <n v="7"/>
    <n v="51.3"/>
    <n v="212559417"/>
    <n v="12"/>
    <n v="183241641"/>
    <n v="-14.235004"/>
    <n v="-51.925280000000001"/>
    <x v="9"/>
    <n v="96895315"/>
  </r>
  <r>
    <n v="178"/>
    <x v="155"/>
    <n v="29200000"/>
    <n v="4079141673"/>
    <x v="11"/>
    <s v="AuronPlay"/>
    <n v="404"/>
    <x v="19"/>
    <s v="ES"/>
    <s v="Comedy"/>
    <n v="1852"/>
    <n v="3"/>
    <n v="9"/>
    <n v="12143000"/>
    <n v="3000"/>
    <n v="48600"/>
    <n v="36400"/>
    <n v="582900"/>
    <n v="0"/>
    <x v="0"/>
    <s v="Feb"/>
    <n v="28"/>
    <n v="88.9"/>
    <n v="47076781"/>
    <n v="14"/>
    <n v="37927409"/>
    <n v="40.463667000000001"/>
    <n v="-3.7492200000000002"/>
    <x v="0"/>
    <n v="19995792"/>
  </r>
  <r>
    <n v="180"/>
    <x v="156"/>
    <n v="28900000"/>
    <n v="17930570614"/>
    <x v="3"/>
    <s v="infobells - Tamil"/>
    <n v="555"/>
    <x v="0"/>
    <s v="IN"/>
    <s v="Education"/>
    <n v="149"/>
    <n v="44"/>
    <n v="13"/>
    <n v="109828000"/>
    <n v="27500"/>
    <n v="439300"/>
    <n v="329500"/>
    <n v="5300000"/>
    <n v="200000"/>
    <x v="6"/>
    <s v="Mar"/>
    <n v="13"/>
    <n v="28.1"/>
    <n v="1366417754"/>
    <n v="5"/>
    <n v="471031528"/>
    <n v="20.593684"/>
    <n v="78.962879999999998"/>
    <x v="6"/>
    <n v="166023801"/>
  </r>
  <r>
    <n v="182"/>
    <x v="157"/>
    <n v="28400000"/>
    <n v="9956764048"/>
    <x v="2"/>
    <s v="The Late Late Show with James Corden"/>
    <n v="5809"/>
    <x v="1"/>
    <s v="US"/>
    <s v="Entertainment"/>
    <n v="445"/>
    <n v="53"/>
    <n v="49"/>
    <n v="26435000"/>
    <n v="6600"/>
    <n v="105700"/>
    <n v="79300"/>
    <n v="1300000"/>
    <n v="0"/>
    <x v="0"/>
    <s v="Nov"/>
    <n v="21"/>
    <n v="88.2"/>
    <n v="328239523"/>
    <n v="15"/>
    <n v="270663028"/>
    <n v="37.090240000000001"/>
    <n v="-95.712890999999999"/>
    <x v="7"/>
    <n v="51858146"/>
  </r>
  <r>
    <n v="183"/>
    <x v="158"/>
    <n v="28400000"/>
    <n v="10062770060"/>
    <x v="15"/>
    <s v="Aditya Movies"/>
    <n v="5436"/>
    <x v="0"/>
    <s v="IN"/>
    <s v="Film"/>
    <n v="432"/>
    <n v="45"/>
    <n v="11"/>
    <n v="227355000"/>
    <n v="56800"/>
    <n v="909400"/>
    <n v="682100"/>
    <n v="10900000"/>
    <n v="500000"/>
    <x v="1"/>
    <s v="Feb"/>
    <n v="23"/>
    <n v="28.1"/>
    <n v="1366417754"/>
    <n v="5"/>
    <n v="471031528"/>
    <n v="20.593684"/>
    <n v="78.962879999999998"/>
    <x v="1"/>
    <n v="76233106"/>
  </r>
  <r>
    <n v="185"/>
    <x v="159"/>
    <n v="28300000"/>
    <n v="14814192034"/>
    <x v="3"/>
    <s v="infobells - Telugu"/>
    <n v="505"/>
    <x v="0"/>
    <s v="IN"/>
    <s v="Education"/>
    <n v="223"/>
    <n v="45"/>
    <n v="14"/>
    <n v="288110000"/>
    <n v="72000"/>
    <n v="1200000"/>
    <n v="864300"/>
    <n v="13800000"/>
    <n v="800000"/>
    <x v="6"/>
    <s v="Mar"/>
    <n v="13"/>
    <n v="28.1"/>
    <n v="1366417754"/>
    <n v="5"/>
    <n v="471031528"/>
    <n v="20.593684"/>
    <n v="78.962879999999998"/>
    <x v="6"/>
    <n v="137168444"/>
  </r>
  <r>
    <n v="186"/>
    <x v="160"/>
    <n v="28300000"/>
    <n v="23844936965"/>
    <x v="2"/>
    <s v="HUM TV"/>
    <n v="106983"/>
    <x v="12"/>
    <s v="PK"/>
    <s v="Entertainment"/>
    <n v="80"/>
    <n v="3"/>
    <n v="49"/>
    <n v="684860000"/>
    <n v="171200"/>
    <n v="2700000"/>
    <n v="2100000"/>
    <n v="32900000"/>
    <n v="700000"/>
    <x v="11"/>
    <s v="May"/>
    <n v="25"/>
    <n v="9"/>
    <n v="216565318"/>
    <n v="4"/>
    <n v="79927762"/>
    <n v="30.375321"/>
    <n v="69.345116000000004"/>
    <x v="12"/>
    <n v="165589840"/>
  </r>
  <r>
    <n v="187"/>
    <x v="161"/>
    <n v="28200000"/>
    <n v="7600740993"/>
    <x v="2"/>
    <s v="Shemaroo Movies"/>
    <n v="3009"/>
    <x v="0"/>
    <s v="IN"/>
    <s v="Film"/>
    <n v="721"/>
    <n v="46"/>
    <n v="13"/>
    <n v="184966000"/>
    <n v="46200"/>
    <n v="739900"/>
    <n v="554900"/>
    <n v="8900000"/>
    <n v="500000"/>
    <x v="11"/>
    <s v="Mar"/>
    <n v="1"/>
    <n v="28.1"/>
    <n v="1366417754"/>
    <n v="5"/>
    <n v="471031528"/>
    <n v="20.593684"/>
    <n v="78.962879999999998"/>
    <x v="12"/>
    <n v="52782923"/>
  </r>
  <r>
    <n v="188"/>
    <x v="162"/>
    <n v="28200000"/>
    <n v="14412474625"/>
    <x v="0"/>
    <s v="Michael Jackson"/>
    <n v="15"/>
    <x v="1"/>
    <s v="US"/>
    <s v="Music"/>
    <n v="242"/>
    <n v="54"/>
    <n v="59"/>
    <n v="158591000"/>
    <n v="39600"/>
    <n v="634400"/>
    <n v="475800"/>
    <n v="7600000"/>
    <n v="200000"/>
    <x v="10"/>
    <s v="Jun"/>
    <n v="22"/>
    <n v="88.2"/>
    <n v="328239523"/>
    <n v="15"/>
    <n v="270663028"/>
    <n v="37.090240000000001"/>
    <n v="-95.712890999999999"/>
    <x v="14"/>
    <n v="66724419"/>
  </r>
  <r>
    <n v="191"/>
    <x v="163"/>
    <n v="27800000"/>
    <n v="2303069221"/>
    <x v="5"/>
    <s v="Sandeepmaheshwari"/>
    <n v="0"/>
    <x v="28"/>
    <s v="SG"/>
    <s v="nan"/>
    <n v="4057944"/>
    <n v="3017"/>
    <m/>
    <m/>
    <n v="0"/>
    <n v="0"/>
    <n v="0"/>
    <n v="0"/>
    <n v="1"/>
    <x v="9"/>
    <s v="Jan"/>
    <n v="2"/>
    <n v="84.8"/>
    <n v="5703569"/>
    <n v="4"/>
    <n v="5703569"/>
    <n v="1.3520829999999999"/>
    <n v="103.819836"/>
    <x v="10"/>
    <n v="12794829"/>
  </r>
  <r>
    <n v="192"/>
    <x v="164"/>
    <n v="27800000"/>
    <n v="21037851468"/>
    <x v="0"/>
    <s v="Bounce Patrol - Kids Songs"/>
    <n v="292"/>
    <x v="29"/>
    <s v="AU"/>
    <s v="Music"/>
    <n v="111"/>
    <n v="1"/>
    <n v="61"/>
    <n v="127441000"/>
    <n v="31900"/>
    <n v="509800"/>
    <n v="382300"/>
    <n v="6100000"/>
    <n v="0"/>
    <x v="12"/>
    <s v="Jan"/>
    <n v="1"/>
    <n v="113.1"/>
    <n v="25766605"/>
    <n v="5"/>
    <n v="21844756"/>
    <n v="-25.274398000000001"/>
    <n v="133.775136"/>
    <x v="9"/>
    <n v="175315428"/>
  </r>
  <r>
    <n v="193"/>
    <x v="165"/>
    <n v="27700000"/>
    <n v="15777682516"/>
    <x v="0"/>
    <s v="toycantando"/>
    <n v="619"/>
    <x v="15"/>
    <s v="CO"/>
    <s v="Music"/>
    <n v="197"/>
    <n v="4"/>
    <n v="62"/>
    <n v="173836000"/>
    <n v="43500"/>
    <n v="695300"/>
    <n v="521500"/>
    <n v="8300000"/>
    <n v="200000"/>
    <x v="13"/>
    <s v="Jul"/>
    <n v="7"/>
    <n v="55.3"/>
    <n v="50339443"/>
    <n v="10"/>
    <n v="40827302"/>
    <n v="4.5708679999999999"/>
    <n v="-74.297332999999995"/>
    <x v="11"/>
    <n v="93914776"/>
  </r>
  <r>
    <n v="194"/>
    <x v="166"/>
    <n v="27500000"/>
    <n v="4552581106"/>
    <x v="5"/>
    <s v="Leaux Pass"/>
    <n v="27"/>
    <x v="1"/>
    <s v="US"/>
    <s v="Music"/>
    <n v="2161873"/>
    <n v="5889"/>
    <n v="4311"/>
    <n v="649"/>
    <n v="0"/>
    <n v="0"/>
    <n v="0"/>
    <n v="0"/>
    <n v="0"/>
    <x v="11"/>
    <s v="Jun"/>
    <n v="23"/>
    <n v="88.2"/>
    <n v="328239523"/>
    <n v="15"/>
    <n v="270663028"/>
    <n v="37.090240000000001"/>
    <n v="-95.712890999999999"/>
    <x v="12"/>
    <n v="31615146"/>
  </r>
  <r>
    <n v="195"/>
    <x v="167"/>
    <n v="27500000"/>
    <n v="13379395501"/>
    <x v="0"/>
    <s v="Wiz Khalifa"/>
    <n v="682"/>
    <x v="1"/>
    <s v="US"/>
    <s v="Music"/>
    <n v="275"/>
    <n v="57"/>
    <n v="63"/>
    <n v="90450000"/>
    <n v="22600"/>
    <n v="361800"/>
    <n v="271300"/>
    <n v="4300000"/>
    <n v="100000"/>
    <x v="9"/>
    <s v="May"/>
    <n v="9"/>
    <n v="88.2"/>
    <n v="328239523"/>
    <n v="15"/>
    <n v="270663028"/>
    <n v="37.090240000000001"/>
    <n v="-95.712890999999999"/>
    <x v="10"/>
    <n v="74329975"/>
  </r>
  <r>
    <n v="196"/>
    <x v="168"/>
    <n v="27400000"/>
    <n v="19883150017"/>
    <x v="0"/>
    <s v="JYP Entertainment"/>
    <n v="1753"/>
    <x v="4"/>
    <s v="KR"/>
    <s v="Music"/>
    <n v="124"/>
    <n v="4"/>
    <n v="64"/>
    <n v="307631000"/>
    <n v="76900"/>
    <n v="1200000"/>
    <n v="922900"/>
    <n v="14800000"/>
    <n v="200000"/>
    <x v="9"/>
    <s v="Jan"/>
    <n v="25"/>
    <n v="94.3"/>
    <n v="51709098"/>
    <n v="4"/>
    <n v="42106719"/>
    <n v="35.907756999999997"/>
    <n v="127.76692199999999"/>
    <x v="10"/>
    <n v="110461944"/>
  </r>
  <r>
    <n v="197"/>
    <x v="169"/>
    <n v="27400000"/>
    <n v="10336420490"/>
    <x v="5"/>
    <s v="ýýý Kids Roma Show"/>
    <n v="642"/>
    <x v="1"/>
    <s v="US"/>
    <s v="Entertainment"/>
    <n v="418"/>
    <n v="58"/>
    <n v="50"/>
    <n v="175844000"/>
    <n v="44000"/>
    <n v="703400"/>
    <n v="527500"/>
    <n v="8400000"/>
    <n v="400000"/>
    <x v="2"/>
    <s v="May"/>
    <n v="12"/>
    <n v="88.2"/>
    <n v="328239523"/>
    <n v="15"/>
    <n v="270663028"/>
    <n v="37.090240000000001"/>
    <n v="-95.712890999999999"/>
    <x v="2"/>
    <n v="107671046"/>
  </r>
  <r>
    <n v="198"/>
    <x v="170"/>
    <n v="27400000"/>
    <n v="19417887510"/>
    <x v="6"/>
    <s v="DanTDM"/>
    <n v="3664"/>
    <x v="5"/>
    <s v="GB"/>
    <s v="Games"/>
    <n v="132"/>
    <n v="7"/>
    <n v="16"/>
    <n v="78668000"/>
    <n v="19700"/>
    <n v="314700"/>
    <n v="236000"/>
    <n v="3800000"/>
    <n v="500000"/>
    <x v="1"/>
    <s v="Jul"/>
    <n v="14"/>
    <n v="60"/>
    <n v="66834405"/>
    <n v="4"/>
    <n v="55908316"/>
    <n v="55.378050999999999"/>
    <n v="-3.4359730000000002"/>
    <x v="1"/>
    <n v="147105208"/>
  </r>
  <r>
    <n v="199"/>
    <x v="171"/>
    <n v="27300000"/>
    <n v="22440611155"/>
    <x v="1"/>
    <s v="Nick Jr."/>
    <n v="5438"/>
    <x v="1"/>
    <s v="US"/>
    <s v="Entertainment"/>
    <n v="100"/>
    <n v="59"/>
    <n v="51"/>
    <n v="42546000"/>
    <n v="10600"/>
    <n v="170200"/>
    <n v="127600"/>
    <n v="2000000"/>
    <n v="200000"/>
    <x v="1"/>
    <s v="Sep"/>
    <n v="27"/>
    <n v="88.2"/>
    <n v="328239523"/>
    <n v="15"/>
    <n v="270663028"/>
    <n v="37.090240000000001"/>
    <n v="-95.712890999999999"/>
    <x v="1"/>
    <n v="170004629"/>
  </r>
  <r>
    <n v="200"/>
    <x v="172"/>
    <n v="27300000"/>
    <n v="7705492350"/>
    <x v="2"/>
    <s v="Crazy XYZ"/>
    <n v="1259"/>
    <x v="0"/>
    <s v="IN"/>
    <s v="Tech"/>
    <n v="707"/>
    <n v="48"/>
    <n v="2"/>
    <n v="102235000"/>
    <n v="25600"/>
    <n v="408900"/>
    <n v="306700"/>
    <n v="4900000"/>
    <n v="100000"/>
    <x v="14"/>
    <s v="Sep"/>
    <n v="10"/>
    <n v="28.1"/>
    <n v="1366417754"/>
    <n v="5"/>
    <n v="471031528"/>
    <n v="20.593684"/>
    <n v="78.962879999999998"/>
    <x v="13"/>
    <n v="107020727"/>
  </r>
  <r>
    <n v="202"/>
    <x v="173"/>
    <n v="27100000"/>
    <n v="17318452893"/>
    <x v="2"/>
    <s v="Dushyant kukreja"/>
    <n v="889"/>
    <x v="0"/>
    <s v="IN"/>
    <s v="Entertainment"/>
    <n v="159"/>
    <n v="49"/>
    <n v="52"/>
    <n v="429692000"/>
    <n v="107400"/>
    <n v="1700000"/>
    <n v="1300000"/>
    <n v="20600000"/>
    <n v="700000"/>
    <x v="2"/>
    <s v="Sep"/>
    <n v="26"/>
    <n v="28.1"/>
    <n v="1366417754"/>
    <n v="5"/>
    <n v="471031528"/>
    <n v="20.593684"/>
    <n v="78.962879999999998"/>
    <x v="2"/>
    <n v="180400550"/>
  </r>
  <r>
    <n v="204"/>
    <x v="174"/>
    <n v="27000000"/>
    <n v="6570935979"/>
    <x v="11"/>
    <s v="Brent Rivera"/>
    <n v="554"/>
    <x v="1"/>
    <s v="US"/>
    <s v="Entertainment"/>
    <n v="909"/>
    <n v="60"/>
    <n v="53"/>
    <n v="144453000"/>
    <n v="36100"/>
    <n v="577800"/>
    <n v="433400"/>
    <n v="6900000"/>
    <n v="300000"/>
    <x v="13"/>
    <s v="Aug"/>
    <n v="1"/>
    <n v="88.2"/>
    <n v="328239523"/>
    <n v="15"/>
    <n v="270663028"/>
    <n v="37.090240000000001"/>
    <n v="-95.712890999999999"/>
    <x v="11"/>
    <n v="39112714"/>
  </r>
  <r>
    <n v="205"/>
    <x v="175"/>
    <n v="26900000"/>
    <n v="7938616641"/>
    <x v="2"/>
    <s v="Renato Garcia YT"/>
    <n v="3956"/>
    <x v="7"/>
    <s v="BR"/>
    <s v="Entertainment"/>
    <n v="664"/>
    <n v="11"/>
    <n v="54"/>
    <n v="82912000"/>
    <n v="20700"/>
    <n v="331600"/>
    <n v="248700"/>
    <n v="4000000"/>
    <n v="200000"/>
    <x v="11"/>
    <s v="Sep"/>
    <n v="29"/>
    <n v="51.3"/>
    <n v="212559417"/>
    <n v="12"/>
    <n v="183241641"/>
    <n v="-14.235004"/>
    <n v="-51.925280000000001"/>
    <x v="12"/>
    <n v="55129282"/>
  </r>
  <r>
    <n v="206"/>
    <x v="176"/>
    <n v="26700000"/>
    <n v="4388047013"/>
    <x v="5"/>
    <s v="Beast Reacts"/>
    <n v="241"/>
    <x v="1"/>
    <s v="US"/>
    <s v="Entertainment"/>
    <n v="1632"/>
    <n v="61"/>
    <n v="54"/>
    <n v="276187000"/>
    <n v="69000"/>
    <n v="1100000"/>
    <n v="828600"/>
    <n v="13300000"/>
    <n v="1200000"/>
    <x v="4"/>
    <s v="Apr"/>
    <n v="24"/>
    <n v="88.2"/>
    <n v="328239523"/>
    <n v="15"/>
    <n v="270663028"/>
    <n v="37.090240000000001"/>
    <n v="-95.712890999999999"/>
    <x v="4"/>
    <n v="52238654"/>
  </r>
  <r>
    <n v="207"/>
    <x v="177"/>
    <n v="26700000"/>
    <n v="10317306313"/>
    <x v="11"/>
    <s v="enchufetv"/>
    <n v="975"/>
    <x v="15"/>
    <s v="CO"/>
    <s v="Comedy"/>
    <n v="420"/>
    <n v="5"/>
    <n v="11"/>
    <n v="24363000"/>
    <n v="6100"/>
    <n v="97500"/>
    <n v="73100"/>
    <n v="1200000"/>
    <n v="0"/>
    <x v="11"/>
    <s v="Nov"/>
    <n v="13"/>
    <n v="55.3"/>
    <n v="50339443"/>
    <n v="10"/>
    <n v="40827302"/>
    <n v="4.5708679999999999"/>
    <n v="-74.297332999999995"/>
    <x v="1"/>
    <n v="78161411"/>
  </r>
  <r>
    <n v="208"/>
    <x v="178"/>
    <n v="26700000"/>
    <n v="7173668905"/>
    <x v="2"/>
    <s v="Netflix"/>
    <n v="6471"/>
    <x v="1"/>
    <s v="US"/>
    <s v="Entertainment"/>
    <n v="797"/>
    <n v="62"/>
    <n v="55"/>
    <n v="118226000"/>
    <n v="29600"/>
    <n v="472900"/>
    <n v="354700"/>
    <n v="5700000"/>
    <n v="200000"/>
    <x v="1"/>
    <s v="Jul"/>
    <n v="17"/>
    <n v="88.2"/>
    <n v="328239523"/>
    <n v="15"/>
    <n v="270663028"/>
    <n v="37.090240000000001"/>
    <n v="-95.712890999999999"/>
    <x v="1"/>
    <n v="54345976"/>
  </r>
  <r>
    <n v="209"/>
    <x v="179"/>
    <n v="26500000"/>
    <n v="15065753455"/>
    <x v="10"/>
    <s v="Raffy Tulfo in Action"/>
    <n v="10022"/>
    <x v="13"/>
    <s v="PH"/>
    <s v="News"/>
    <n v="219"/>
    <n v="3"/>
    <n v="5"/>
    <n v="163130000"/>
    <n v="40800"/>
    <n v="652500"/>
    <n v="489400"/>
    <n v="7800000"/>
    <n v="300000"/>
    <x v="4"/>
    <s v="Apr"/>
    <n v="20"/>
    <n v="35.5"/>
    <n v="108116615"/>
    <n v="2"/>
    <n v="50975903"/>
    <n v="12.879721"/>
    <n v="121.774017"/>
    <x v="4"/>
    <n v="179354207"/>
  </r>
  <r>
    <n v="210"/>
    <x v="180"/>
    <n v="26500000"/>
    <n v="20358117330"/>
    <x v="0"/>
    <s v="WORLDSTARHIPHOP"/>
    <n v="6873"/>
    <x v="1"/>
    <s v="US"/>
    <s v="Music"/>
    <n v="117"/>
    <n v="63"/>
    <n v="65"/>
    <n v="89098000"/>
    <n v="22300"/>
    <n v="356400"/>
    <n v="267300"/>
    <n v="4300000"/>
    <n v="0"/>
    <x v="9"/>
    <s v="Nov"/>
    <n v="8"/>
    <n v="88.2"/>
    <n v="328239523"/>
    <n v="15"/>
    <n v="270663028"/>
    <n v="37.090240000000001"/>
    <n v="-95.712890999999999"/>
    <x v="11"/>
    <n v="121179269"/>
  </r>
  <r>
    <n v="211"/>
    <x v="181"/>
    <n v="26400000"/>
    <n v="8595760553"/>
    <x v="1"/>
    <s v="Goldmines Bollywood"/>
    <n v="3622"/>
    <x v="0"/>
    <s v="IN"/>
    <s v="Film"/>
    <n v="588"/>
    <n v="50"/>
    <n v="15"/>
    <n v="99677000"/>
    <n v="24900"/>
    <n v="398700"/>
    <n v="299000"/>
    <n v="4800000"/>
    <n v="400000"/>
    <x v="2"/>
    <s v="Jul"/>
    <n v="22"/>
    <n v="28.1"/>
    <n v="1366417754"/>
    <n v="5"/>
    <n v="471031528"/>
    <n v="20.593684"/>
    <n v="78.962879999999998"/>
    <x v="2"/>
    <n v="89539172"/>
  </r>
  <r>
    <n v="212"/>
    <x v="182"/>
    <n v="26400000"/>
    <n v="27006526665"/>
    <x v="11"/>
    <s v="Alan Chikin Chow"/>
    <n v="865"/>
    <x v="1"/>
    <s v="US"/>
    <s v="Comedy"/>
    <n v="61"/>
    <n v="63"/>
    <n v="12"/>
    <n v="1046000000"/>
    <n v="261500"/>
    <n v="4200000"/>
    <n v="3100000"/>
    <n v="50200000"/>
    <n v="1300000"/>
    <x v="8"/>
    <s v="Feb"/>
    <n v="3"/>
    <n v="88.2"/>
    <n v="328239523"/>
    <n v="15"/>
    <n v="270663028"/>
    <n v="37.090240000000001"/>
    <n v="-95.712890999999999"/>
    <x v="8"/>
    <n v="750181296"/>
  </r>
  <r>
    <n v="213"/>
    <x v="183"/>
    <n v="26400000"/>
    <n v="17211600007"/>
    <x v="2"/>
    <s v="PANDA BOI"/>
    <n v="967"/>
    <x v="30"/>
    <s v="IT"/>
    <s v="Entertainment"/>
    <n v="158"/>
    <n v="1"/>
    <n v="55"/>
    <n v="1225000000"/>
    <n v="306400"/>
    <n v="4900000"/>
    <n v="3700000"/>
    <n v="58800000"/>
    <n v="2000000"/>
    <x v="8"/>
    <s v="Dec"/>
    <n v="5"/>
    <n v="61.9"/>
    <n v="60297396"/>
    <n v="10"/>
    <n v="42651966"/>
    <n v="41.871940000000002"/>
    <n v="12.56738"/>
    <x v="17"/>
    <n v="717150000"/>
  </r>
  <r>
    <n v="214"/>
    <x v="184"/>
    <n v="26300000"/>
    <n v="4749833967"/>
    <x v="2"/>
    <s v="BB Ki Vines"/>
    <n v="190"/>
    <x v="0"/>
    <s v="IN"/>
    <s v="Entertainment"/>
    <n v="1462"/>
    <n v="51"/>
    <n v="57"/>
    <n v="17264000"/>
    <n v="4300"/>
    <n v="69100"/>
    <n v="51800"/>
    <n v="828600"/>
    <n v="0"/>
    <x v="2"/>
    <s v="Jun"/>
    <n v="20"/>
    <n v="28.1"/>
    <n v="1366417754"/>
    <n v="5"/>
    <n v="471031528"/>
    <n v="20.593684"/>
    <n v="78.962879999999998"/>
    <x v="2"/>
    <n v="49477437"/>
  </r>
  <r>
    <n v="215"/>
    <x v="185"/>
    <n v="26200000"/>
    <n v="31977463002"/>
    <x v="9"/>
    <s v="D Billions"/>
    <n v="775"/>
    <x v="1"/>
    <s v="US"/>
    <s v="Entertainment"/>
    <n v="33"/>
    <n v="64"/>
    <n v="58"/>
    <n v="487076000"/>
    <n v="121800"/>
    <n v="1900000"/>
    <n v="1500000"/>
    <n v="23400000"/>
    <n v="200000"/>
    <x v="16"/>
    <s v="Jul"/>
    <n v="27"/>
    <n v="88.2"/>
    <n v="328239523"/>
    <n v="15"/>
    <n v="270663028"/>
    <n v="37.090240000000001"/>
    <n v="-95.712890999999999"/>
    <x v="16"/>
    <n v="666197145"/>
  </r>
  <r>
    <n v="216"/>
    <x v="186"/>
    <n v="26200000"/>
    <n v="16097531087"/>
    <x v="2"/>
    <s v="Junya.ï¿½ï¿½ï¿½ï¿½"/>
    <n v="5985"/>
    <x v="2"/>
    <s v="JP"/>
    <s v="Entertainment"/>
    <n v="184"/>
    <n v="2"/>
    <n v="56"/>
    <n v="721848000"/>
    <n v="180500"/>
    <n v="2900000"/>
    <n v="2200000"/>
    <n v="34600000"/>
    <n v="1100000"/>
    <x v="8"/>
    <s v="Sep"/>
    <n v="14"/>
    <n v="63.2"/>
    <n v="126226568"/>
    <n v="2"/>
    <n v="115782416"/>
    <n v="36.204824000000002"/>
    <n v="138.25292400000001"/>
    <x v="8"/>
    <n v="447153641"/>
  </r>
  <r>
    <n v="217"/>
    <x v="187"/>
    <n v="26100000"/>
    <n v="10435474336"/>
    <x v="11"/>
    <s v="Smosh"/>
    <n v="1619"/>
    <x v="1"/>
    <s v="US"/>
    <s v="Comedy"/>
    <n v="410"/>
    <n v="65"/>
    <n v="13"/>
    <n v="68156000"/>
    <n v="17000"/>
    <n v="272600"/>
    <n v="204500"/>
    <n v="3300000"/>
    <n v="400000"/>
    <x v="10"/>
    <s v="Nov"/>
    <n v="19"/>
    <n v="88.2"/>
    <n v="328239523"/>
    <n v="15"/>
    <n v="270663028"/>
    <n v="37.090240000000001"/>
    <n v="-95.712890999999999"/>
    <x v="0"/>
    <n v="51154285"/>
  </r>
  <r>
    <n v="218"/>
    <x v="188"/>
    <n v="26100000"/>
    <n v="7886440199"/>
    <x v="2"/>
    <s v="1MILLION Dance Studio"/>
    <n v="0"/>
    <x v="20"/>
    <s v="SA"/>
    <s v="Music"/>
    <n v="4057944"/>
    <n v="3695"/>
    <n v="5641"/>
    <m/>
    <n v="0"/>
    <n v="0"/>
    <n v="0"/>
    <n v="0"/>
    <n v="0"/>
    <x v="16"/>
    <s v="Jul"/>
    <n v="13"/>
    <n v="68"/>
    <n v="34268528"/>
    <n v="6"/>
    <n v="28807838"/>
    <n v="23.885942"/>
    <n v="45.079161999999997"/>
    <x v="16"/>
    <n v="164300837"/>
  </r>
  <r>
    <n v="220"/>
    <x v="189"/>
    <n v="26000000"/>
    <n v="17308961985"/>
    <x v="0"/>
    <s v="Beyoncï¿"/>
    <n v="240"/>
    <x v="1"/>
    <s v="US"/>
    <s v="Music"/>
    <n v="163"/>
    <n v="66"/>
    <n v="66"/>
    <n v="55454000"/>
    <n v="13900"/>
    <n v="221800"/>
    <n v="166400"/>
    <n v="2700000"/>
    <n v="0"/>
    <x v="10"/>
    <s v="Nov"/>
    <n v="7"/>
    <n v="88.2"/>
    <n v="328239523"/>
    <n v="15"/>
    <n v="270663028"/>
    <n v="37.090240000000001"/>
    <n v="-95.712890999999999"/>
    <x v="0"/>
    <n v="84847852"/>
  </r>
  <r>
    <n v="222"/>
    <x v="190"/>
    <n v="25900000"/>
    <n v="11372071889"/>
    <x v="0"/>
    <s v="Indosiar"/>
    <n v="65286"/>
    <x v="22"/>
    <s v="ID"/>
    <s v="Entertainment"/>
    <n v="358"/>
    <n v="5"/>
    <n v="60"/>
    <n v="230183000"/>
    <n v="57500"/>
    <n v="920700"/>
    <n v="690500"/>
    <n v="11000000"/>
    <n v="600000"/>
    <x v="12"/>
    <s v="Sep"/>
    <n v="23"/>
    <n v="36.299999999999997"/>
    <n v="270203917"/>
    <n v="5"/>
    <n v="151509724"/>
    <n v="-0.78927499999999995"/>
    <n v="113.92132700000001"/>
    <x v="9"/>
    <n v="94767265"/>
  </r>
  <r>
    <n v="223"/>
    <x v="191"/>
    <n v="25800000"/>
    <n v="15541421838"/>
    <x v="6"/>
    <s v="VanossGaming"/>
    <n v="1762"/>
    <x v="6"/>
    <s v="CA"/>
    <s v="Games"/>
    <n v="206"/>
    <n v="5"/>
    <n v="17"/>
    <n v="54947000"/>
    <n v="13700"/>
    <n v="219800"/>
    <n v="164800"/>
    <n v="2600000"/>
    <n v="0"/>
    <x v="11"/>
    <s v="Sep"/>
    <n v="15"/>
    <n v="68.900000000000006"/>
    <n v="36991981"/>
    <n v="6"/>
    <n v="30628482"/>
    <n v="56.130366000000002"/>
    <n v="-106.346771"/>
    <x v="12"/>
    <n v="107926540"/>
  </r>
  <r>
    <n v="224"/>
    <x v="192"/>
    <n v="25700000"/>
    <n v="17793809548"/>
    <x v="0"/>
    <s v="David Guetta"/>
    <n v="749"/>
    <x v="1"/>
    <s v="US"/>
    <s v="Music"/>
    <n v="153"/>
    <n v="67"/>
    <n v="67"/>
    <n v="164215000"/>
    <n v="41100"/>
    <n v="656900"/>
    <n v="492600"/>
    <n v="7900000"/>
    <n v="100000"/>
    <x v="13"/>
    <s v="Dec"/>
    <n v="11"/>
    <n v="88.2"/>
    <n v="328239523"/>
    <n v="15"/>
    <n v="270663028"/>
    <n v="37.090240000000001"/>
    <n v="-95.712890999999999"/>
    <x v="3"/>
    <n v="114062881"/>
  </r>
  <r>
    <n v="225"/>
    <x v="193"/>
    <n v="25700000"/>
    <n v="7466926260"/>
    <x v="5"/>
    <s v="LosPolinesios"/>
    <n v="982"/>
    <x v="17"/>
    <s v="MX"/>
    <s v="People"/>
    <n v="746"/>
    <n v="8"/>
    <n v="7"/>
    <n v="30501000"/>
    <n v="7600"/>
    <n v="122000"/>
    <n v="91500"/>
    <n v="1500000"/>
    <n v="0"/>
    <x v="1"/>
    <s v="Dec"/>
    <n v="16"/>
    <n v="40.200000000000003"/>
    <n v="126014024"/>
    <n v="3"/>
    <n v="102626859"/>
    <n v="23.634501"/>
    <n v="-102.552784"/>
    <x v="9"/>
    <n v="62224385"/>
  </r>
  <r>
    <n v="226"/>
    <x v="194"/>
    <n v="25700000"/>
    <n v="10242981063"/>
    <x v="0"/>
    <s v="Nicki Minaj"/>
    <n v="42"/>
    <x v="1"/>
    <s v="US"/>
    <s v="Music"/>
    <n v="425"/>
    <n v="67"/>
    <n v="67"/>
    <n v="103631000"/>
    <n v="25900"/>
    <n v="414500"/>
    <n v="310900"/>
    <n v="5000000"/>
    <n v="100000"/>
    <x v="12"/>
    <s v="Aug"/>
    <n v="28"/>
    <n v="88.2"/>
    <n v="328239523"/>
    <n v="15"/>
    <n v="270663028"/>
    <n v="37.090240000000001"/>
    <n v="-95.712890999999999"/>
    <x v="9"/>
    <n v="85358175"/>
  </r>
  <r>
    <n v="228"/>
    <x v="195"/>
    <n v="25600000"/>
    <n v="25592378292"/>
    <x v="0"/>
    <s v="TaylorSwiftVEVO"/>
    <n v="287"/>
    <x v="1"/>
    <s v="US"/>
    <s v="Music"/>
    <n v="67"/>
    <n v="68"/>
    <n v="68"/>
    <n v="318593000"/>
    <n v="79600"/>
    <n v="1300000"/>
    <n v="955800"/>
    <n v="15300000"/>
    <n v="100000"/>
    <x v="13"/>
    <s v="May"/>
    <n v="12"/>
    <n v="88.2"/>
    <n v="328239523"/>
    <n v="15"/>
    <n v="270663028"/>
    <n v="37.090240000000001"/>
    <n v="-95.712890999999999"/>
    <x v="11"/>
    <n v="152335585"/>
  </r>
  <r>
    <n v="230"/>
    <x v="196"/>
    <n v="25500000"/>
    <n v="14401218086"/>
    <x v="0"/>
    <s v="Post Malone"/>
    <n v="78"/>
    <x v="1"/>
    <s v="US"/>
    <s v="Music"/>
    <n v="243"/>
    <n v="69"/>
    <n v="69"/>
    <n v="195499000"/>
    <n v="48900"/>
    <n v="782000"/>
    <n v="586500"/>
    <n v="9400000"/>
    <n v="100000"/>
    <x v="11"/>
    <s v="Dec"/>
    <n v="15"/>
    <n v="88.2"/>
    <n v="328239523"/>
    <n v="15"/>
    <n v="270663028"/>
    <n v="37.090240000000001"/>
    <n v="-95.712890999999999"/>
    <x v="1"/>
    <n v="109100137"/>
  </r>
  <r>
    <n v="231"/>
    <x v="197"/>
    <n v="25400000"/>
    <n v="6430853035"/>
    <x v="5"/>
    <s v="Rans Entertainment"/>
    <n v="3716"/>
    <x v="22"/>
    <s v="ID"/>
    <s v="Entertainment"/>
    <n v="942"/>
    <n v="6"/>
    <n v="62"/>
    <n v="58487000"/>
    <n v="14600"/>
    <n v="233900"/>
    <n v="175500"/>
    <n v="2800000"/>
    <n v="100000"/>
    <x v="2"/>
    <s v="Dec"/>
    <n v="27"/>
    <n v="36.299999999999997"/>
    <n v="270203917"/>
    <n v="5"/>
    <n v="151509724"/>
    <n v="-0.78927499999999995"/>
    <n v="113.92132700000001"/>
    <x v="4"/>
    <n v="76557774"/>
  </r>
  <r>
    <n v="232"/>
    <x v="198"/>
    <n v="25400000"/>
    <n v="34300482066"/>
    <x v="11"/>
    <s v="LankyBox"/>
    <n v="8775"/>
    <x v="1"/>
    <s v="US"/>
    <s v="Games"/>
    <n v="29"/>
    <n v="69"/>
    <n v="18"/>
    <n v="815341000"/>
    <n v="203800"/>
    <n v="3300000"/>
    <n v="2400000"/>
    <n v="39100000"/>
    <n v="600000"/>
    <x v="4"/>
    <s v="Jul"/>
    <n v="30"/>
    <n v="88.2"/>
    <n v="328239523"/>
    <n v="15"/>
    <n v="270663028"/>
    <n v="37.090240000000001"/>
    <n v="-95.712890999999999"/>
    <x v="4"/>
    <n v="408339072"/>
  </r>
  <r>
    <n v="233"/>
    <x v="199"/>
    <n v="25300000"/>
    <n v="17331663193"/>
    <x v="0"/>
    <s v="Coldplay"/>
    <n v="398"/>
    <x v="5"/>
    <s v="GB"/>
    <s v="Music"/>
    <n v="160"/>
    <n v="8"/>
    <n v="70"/>
    <n v="198875000"/>
    <n v="49700"/>
    <n v="795500"/>
    <n v="596600"/>
    <n v="9500000"/>
    <n v="100000"/>
    <x v="3"/>
    <s v="Jan"/>
    <n v="3"/>
    <n v="60"/>
    <n v="66834405"/>
    <n v="4"/>
    <n v="55908316"/>
    <n v="55.378050999999999"/>
    <n v="-3.4359730000000002"/>
    <x v="3"/>
    <n v="111100405"/>
  </r>
  <r>
    <n v="235"/>
    <x v="200"/>
    <n v="25200000"/>
    <n v="11081602368"/>
    <x v="5"/>
    <s v="WB Kids"/>
    <n v="2025"/>
    <x v="1"/>
    <s v="US"/>
    <s v="Film"/>
    <n v="375"/>
    <n v="70"/>
    <n v="16"/>
    <n v="140319000"/>
    <n v="35100"/>
    <n v="561300"/>
    <n v="421000"/>
    <n v="6700000"/>
    <n v="300000"/>
    <x v="2"/>
    <s v="Mar"/>
    <n v="31"/>
    <n v="88.2"/>
    <n v="328239523"/>
    <n v="15"/>
    <n v="270663028"/>
    <n v="37.090240000000001"/>
    <n v="-95.712890999999999"/>
    <x v="2"/>
    <n v="115433358"/>
  </r>
  <r>
    <n v="238"/>
    <x v="201"/>
    <n v="25200000"/>
    <n v="10409352249"/>
    <x v="10"/>
    <s v="The Lallantop"/>
    <n v="51129"/>
    <x v="0"/>
    <s v="IN"/>
    <s v="News"/>
    <n v="408"/>
    <n v="52"/>
    <n v="6"/>
    <n v="273920000"/>
    <n v="68500"/>
    <n v="1100000"/>
    <n v="821800"/>
    <n v="13100000"/>
    <n v="300000"/>
    <x v="2"/>
    <s v="Mar"/>
    <n v="23"/>
    <n v="28.1"/>
    <n v="1366417754"/>
    <n v="5"/>
    <n v="471031528"/>
    <n v="20.593684"/>
    <n v="78.962879999999998"/>
    <x v="2"/>
    <n v="108430752"/>
  </r>
  <r>
    <n v="239"/>
    <x v="202"/>
    <n v="25100000"/>
    <n v="19458807708"/>
    <x v="0"/>
    <s v="RihannaVEVO"/>
    <n v="118"/>
    <x v="1"/>
    <s v="US"/>
    <s v="Music"/>
    <n v="130"/>
    <n v="71"/>
    <n v="72"/>
    <n v="94246000"/>
    <n v="23600"/>
    <n v="377000"/>
    <n v="282700"/>
    <n v="4500000"/>
    <n v="0"/>
    <x v="13"/>
    <s v="May"/>
    <n v="12"/>
    <n v="88.2"/>
    <n v="328239523"/>
    <n v="15"/>
    <n v="270663028"/>
    <n v="37.090240000000001"/>
    <n v="-95.712890999999999"/>
    <x v="11"/>
    <n v="115826236"/>
  </r>
  <r>
    <n v="240"/>
    <x v="203"/>
    <n v="25100000"/>
    <n v="16357064198"/>
    <x v="0"/>
    <s v="WatchMojo.com"/>
    <n v="24837"/>
    <x v="6"/>
    <s v="CA"/>
    <s v="Entertainment"/>
    <n v="180"/>
    <n v="6"/>
    <n v="64"/>
    <n v="49009000"/>
    <n v="12300"/>
    <n v="196000"/>
    <n v="147000"/>
    <n v="2400000"/>
    <n v="0"/>
    <x v="7"/>
    <s v="Jan"/>
    <n v="25"/>
    <n v="68.900000000000006"/>
    <n v="36991981"/>
    <n v="6"/>
    <n v="30628482"/>
    <n v="56.130366000000002"/>
    <n v="-106.346771"/>
    <x v="7"/>
    <n v="85193042"/>
  </r>
  <r>
    <n v="241"/>
    <x v="204"/>
    <n v="25000000"/>
    <n v="14169516119"/>
    <x v="2"/>
    <s v="TRANS7 OFFICIAL"/>
    <n v="89179"/>
    <x v="22"/>
    <s v="ID"/>
    <s v="Entertainment"/>
    <n v="251"/>
    <n v="7"/>
    <n v="64"/>
    <n v="123189000"/>
    <n v="30800"/>
    <n v="492800"/>
    <n v="369600"/>
    <n v="5900000"/>
    <n v="100000"/>
    <x v="6"/>
    <s v="Sep"/>
    <n v="4"/>
    <n v="36.299999999999997"/>
    <n v="270203917"/>
    <n v="5"/>
    <n v="151509724"/>
    <n v="-0.78927499999999995"/>
    <n v="113.92132700000001"/>
    <x v="6"/>
    <n v="131199223"/>
  </r>
  <r>
    <n v="242"/>
    <x v="205"/>
    <n v="25000000"/>
    <n v="14827085149"/>
    <x v="0"/>
    <s v="Anuel AA"/>
    <n v="147"/>
    <x v="15"/>
    <s v="CO"/>
    <s v="Music"/>
    <n v="225"/>
    <n v="6"/>
    <n v="73"/>
    <n v="284144000"/>
    <n v="71000"/>
    <n v="1100000"/>
    <n v="852400"/>
    <n v="13600000"/>
    <n v="300000"/>
    <x v="4"/>
    <s v="Sep"/>
    <n v="8"/>
    <n v="55.3"/>
    <n v="50339443"/>
    <n v="10"/>
    <n v="40827302"/>
    <n v="4.5708679999999999"/>
    <n v="-74.297332999999995"/>
    <x v="4"/>
    <n v="176512918"/>
  </r>
  <r>
    <n v="243"/>
    <x v="206"/>
    <n v="24800000"/>
    <n v="17387583720"/>
    <x v="2"/>
    <s v="Dan Rhodes"/>
    <n v="1644"/>
    <x v="5"/>
    <s v="GB"/>
    <s v="Entertainment"/>
    <n v="157"/>
    <n v="9"/>
    <n v="66"/>
    <n v="331889000"/>
    <n v="83000"/>
    <n v="1300000"/>
    <n v="995700"/>
    <n v="15900000"/>
    <n v="500000"/>
    <x v="2"/>
    <s v="Oct"/>
    <n v="30"/>
    <n v="60"/>
    <n v="66834405"/>
    <n v="4"/>
    <n v="55908316"/>
    <n v="55.378050999999999"/>
    <n v="-3.4359730000000002"/>
    <x v="4"/>
    <n v="206995044"/>
  </r>
  <r>
    <n v="244"/>
    <x v="207"/>
    <n v="24800000"/>
    <n v="2588501115"/>
    <x v="8"/>
    <s v="Yuya"/>
    <n v="672"/>
    <x v="17"/>
    <s v="MX"/>
    <s v="Howto"/>
    <n v="3505"/>
    <n v="9"/>
    <n v="6"/>
    <n v="336291"/>
    <n v="84"/>
    <n v="1300"/>
    <n v="1000"/>
    <n v="16100"/>
    <n v="0"/>
    <x v="13"/>
    <s v="Sep"/>
    <n v="20"/>
    <n v="40.200000000000003"/>
    <n v="126014024"/>
    <n v="3"/>
    <n v="102626859"/>
    <n v="23.634501"/>
    <n v="-102.552784"/>
    <x v="11"/>
    <n v="15407744"/>
  </r>
  <r>
    <n v="245"/>
    <x v="208"/>
    <n v="24800000"/>
    <n v="3699352704"/>
    <x v="2"/>
    <s v="America's Got Talent"/>
    <n v="1894"/>
    <x v="1"/>
    <s v="US"/>
    <s v="Entertainment"/>
    <n v="2122"/>
    <n v="72"/>
    <n v="65"/>
    <n v="134412000"/>
    <n v="33600"/>
    <n v="537600"/>
    <n v="403200"/>
    <n v="6500000"/>
    <n v="400000"/>
    <x v="0"/>
    <s v="Jun"/>
    <n v="29"/>
    <n v="88.2"/>
    <n v="328239523"/>
    <n v="15"/>
    <n v="270663028"/>
    <n v="37.090240000000001"/>
    <n v="-95.712890999999999"/>
    <x v="0"/>
    <n v="18134081"/>
  </r>
  <r>
    <n v="247"/>
    <x v="209"/>
    <n v="24700000"/>
    <n v="20531704527"/>
    <x v="0"/>
    <s v="EminemVEVO"/>
    <n v="104"/>
    <x v="1"/>
    <s v="US"/>
    <s v="Music"/>
    <n v="115"/>
    <n v="73"/>
    <n v="74"/>
    <n v="139443000"/>
    <n v="34900"/>
    <n v="557800"/>
    <n v="418300"/>
    <n v="6700000"/>
    <n v="100000"/>
    <x v="13"/>
    <s v="May"/>
    <n v="12"/>
    <n v="88.2"/>
    <n v="328239523"/>
    <n v="15"/>
    <n v="270663028"/>
    <n v="37.090240000000001"/>
    <n v="-95.712890999999999"/>
    <x v="11"/>
    <n v="122212526"/>
  </r>
  <r>
    <n v="248"/>
    <x v="210"/>
    <n v="24700000"/>
    <n v="2994726412"/>
    <x v="8"/>
    <s v="Chloe Ting"/>
    <n v="412"/>
    <x v="29"/>
    <s v="AU"/>
    <s v="Howto"/>
    <n v="2897"/>
    <n v="2"/>
    <n v="7"/>
    <n v="23263000"/>
    <n v="5800"/>
    <n v="93100"/>
    <n v="69800"/>
    <n v="1100000"/>
    <n v="0"/>
    <x v="11"/>
    <s v="Aug"/>
    <n v="17"/>
    <n v="113.1"/>
    <n v="25766605"/>
    <n v="5"/>
    <n v="21844756"/>
    <n v="-25.274398000000001"/>
    <n v="133.775136"/>
    <x v="12"/>
    <n v="20796711"/>
  </r>
  <r>
    <n v="249"/>
    <x v="211"/>
    <n v="24600000"/>
    <n v="23755792542"/>
    <x v="0"/>
    <s v="KatyPerryVEVO"/>
    <n v="175"/>
    <x v="1"/>
    <s v="US"/>
    <s v="Music"/>
    <n v="82"/>
    <n v="74"/>
    <n v="75"/>
    <n v="88940000"/>
    <n v="22200"/>
    <n v="355800"/>
    <n v="266800"/>
    <n v="4300000"/>
    <n v="100000"/>
    <x v="13"/>
    <s v="Dec"/>
    <n v="13"/>
    <n v="88.2"/>
    <n v="328239523"/>
    <n v="15"/>
    <n v="270663028"/>
    <n v="37.090240000000001"/>
    <n v="-95.712890999999999"/>
    <x v="3"/>
    <n v="152280721"/>
  </r>
  <r>
    <n v="250"/>
    <x v="212"/>
    <n v="24600000"/>
    <n v="3647987299"/>
    <x v="14"/>
    <s v="Mark Rober"/>
    <n v="120"/>
    <x v="1"/>
    <s v="US"/>
    <s v="Tech"/>
    <n v="2178"/>
    <n v="74"/>
    <n v="3"/>
    <n v="88625000"/>
    <n v="22200"/>
    <n v="354500"/>
    <n v="265900"/>
    <n v="4300000"/>
    <n v="200000"/>
    <x v="11"/>
    <s v="Oct"/>
    <n v="20"/>
    <n v="88.2"/>
    <n v="328239523"/>
    <n v="15"/>
    <n v="270663028"/>
    <n v="37.090240000000001"/>
    <n v="-95.712890999999999"/>
    <x v="1"/>
    <n v="27636267"/>
  </r>
  <r>
    <n v="251"/>
    <x v="213"/>
    <n v="24500000"/>
    <n v="23962070944"/>
    <x v="0"/>
    <s v="1theK (ï¿½ï¿½ï¿½ï¿½ï"/>
    <n v="18950"/>
    <x v="4"/>
    <s v="KR"/>
    <s v="Entertainment"/>
    <n v="79"/>
    <n v="6"/>
    <n v="67"/>
    <n v="105567000"/>
    <n v="26400"/>
    <n v="422300"/>
    <n v="316700"/>
    <n v="5100000"/>
    <n v="0"/>
    <x v="11"/>
    <s v="Jan"/>
    <n v="31"/>
    <n v="94.3"/>
    <n v="51709098"/>
    <n v="4"/>
    <n v="42106719"/>
    <n v="35.907756999999997"/>
    <n v="127.76692199999999"/>
    <x v="12"/>
    <n v="166403270"/>
  </r>
  <r>
    <n v="252"/>
    <x v="214"/>
    <n v="24400000"/>
    <n v="12385924995"/>
    <x v="2"/>
    <s v="Like Nastya AE"/>
    <n v="658"/>
    <x v="1"/>
    <s v="US"/>
    <s v="Entertainment"/>
    <n v="312"/>
    <n v="75"/>
    <n v="68"/>
    <n v="169865000"/>
    <n v="42500"/>
    <n v="679500"/>
    <n v="509600"/>
    <n v="8200000"/>
    <n v="400000"/>
    <x v="5"/>
    <s v="Dec"/>
    <n v="19"/>
    <n v="88.2"/>
    <n v="328239523"/>
    <n v="15"/>
    <n v="270663028"/>
    <n v="37.090240000000001"/>
    <n v="-95.712890999999999"/>
    <x v="16"/>
    <n v="258040104"/>
  </r>
  <r>
    <n v="254"/>
    <x v="215"/>
    <n v="24300000"/>
    <n v="6608773195"/>
    <x v="1"/>
    <s v="Pen Movies"/>
    <n v="1667"/>
    <x v="0"/>
    <s v="IN"/>
    <s v="Film"/>
    <n v="903"/>
    <n v="53"/>
    <n v="17"/>
    <n v="94853000"/>
    <n v="23700"/>
    <n v="379400"/>
    <n v="284600"/>
    <n v="4600000"/>
    <n v="300000"/>
    <x v="6"/>
    <s v="Mar"/>
    <n v="25"/>
    <n v="28.1"/>
    <n v="1366417754"/>
    <n v="5"/>
    <n v="471031528"/>
    <n v="20.593684"/>
    <n v="78.962879999999998"/>
    <x v="6"/>
    <n v="61192344"/>
  </r>
  <r>
    <n v="255"/>
    <x v="216"/>
    <n v="24200000"/>
    <n v="2700914170"/>
    <x v="2"/>
    <s v="MrBeast en Espaï¿½ï"/>
    <n v="67"/>
    <x v="17"/>
    <s v="MX"/>
    <s v="Entertainment"/>
    <n v="3309"/>
    <n v="10"/>
    <n v="70"/>
    <n v="33590000"/>
    <n v="8400"/>
    <n v="134400"/>
    <n v="100800"/>
    <n v="1600000"/>
    <n v="100000"/>
    <x v="17"/>
    <s v="Jul"/>
    <n v="9"/>
    <n v="40.200000000000003"/>
    <n v="126014024"/>
    <n v="3"/>
    <n v="102626859"/>
    <n v="23.634501"/>
    <n v="-102.552784"/>
    <x v="17"/>
    <n v="112538090"/>
  </r>
  <r>
    <n v="256"/>
    <x v="217"/>
    <n v="24200000"/>
    <n v="15724160183"/>
    <x v="9"/>
    <s v="shfa show India"/>
    <n v="469"/>
    <x v="18"/>
    <s v="AE"/>
    <s v="People"/>
    <n v="203"/>
    <n v="3"/>
    <n v="9"/>
    <n v="151208000"/>
    <n v="37800"/>
    <n v="604800"/>
    <n v="453600"/>
    <n v="7300000"/>
    <n v="200000"/>
    <x v="16"/>
    <s v="Apr"/>
    <n v="1"/>
    <n v="36.799999999999997"/>
    <n v="9770529"/>
    <n v="2"/>
    <n v="8479744"/>
    <n v="23.424075999999999"/>
    <n v="53.847817999999997"/>
    <x v="16"/>
    <n v="327586670"/>
  </r>
  <r>
    <n v="257"/>
    <x v="218"/>
    <n v="24100000"/>
    <n v="329774870"/>
    <x v="9"/>
    <s v="Super JoJo - Nursery Rhymes &amp; Kids Songs"/>
    <n v="36"/>
    <x v="1"/>
    <s v="US"/>
    <s v="Education"/>
    <n v="40117"/>
    <n v="77"/>
    <n v="15"/>
    <n v="328503000"/>
    <n v="82100"/>
    <n v="1300000"/>
    <n v="985500"/>
    <n v="15800000"/>
    <n v="100000"/>
    <x v="16"/>
    <s v="May"/>
    <n v="31"/>
    <n v="88.2"/>
    <n v="328239523"/>
    <n v="15"/>
    <n v="270663028"/>
    <n v="37.090240000000001"/>
    <n v="-95.712890999999999"/>
    <x v="16"/>
    <n v="6870309"/>
  </r>
  <r>
    <n v="258"/>
    <x v="219"/>
    <n v="24100000"/>
    <n v="10999000479"/>
    <x v="11"/>
    <s v="Alejo Igoa"/>
    <n v="802"/>
    <x v="8"/>
    <s v="AR"/>
    <s v="Entertainment"/>
    <n v="376"/>
    <n v="4"/>
    <n v="71"/>
    <n v="401512000"/>
    <n v="100400"/>
    <n v="1600000"/>
    <n v="1200000"/>
    <n v="19300000"/>
    <n v="600000"/>
    <x v="6"/>
    <s v="Jan"/>
    <n v="17"/>
    <n v="90"/>
    <n v="44938712"/>
    <n v="10"/>
    <n v="41339571"/>
    <n v="-38.416097000000001"/>
    <n v="-63.616672000000001"/>
    <x v="6"/>
    <n v="101842597"/>
  </r>
  <r>
    <n v="260"/>
    <x v="220"/>
    <n v="24100000"/>
    <n v="56106087508"/>
    <x v="0"/>
    <s v="netd mï¿½ï¿"/>
    <n v="23491"/>
    <x v="23"/>
    <s v="TR"/>
    <s v="Music"/>
    <n v="14"/>
    <n v="2"/>
    <n v="76"/>
    <n v="424815000"/>
    <n v="106200"/>
    <n v="1700000"/>
    <n v="1300000"/>
    <n v="20400000"/>
    <n v="200000"/>
    <x v="6"/>
    <s v="Jan"/>
    <n v="23"/>
    <n v="23.9"/>
    <n v="83429615"/>
    <n v="13"/>
    <n v="63097818"/>
    <n v="38.963745000000003"/>
    <n v="35.243321999999999"/>
    <x v="6"/>
    <n v="519500810"/>
  </r>
  <r>
    <n v="261"/>
    <x v="221"/>
    <n v="24100000"/>
    <n v="8425505919"/>
    <x v="0"/>
    <s v="DJ Snake"/>
    <n v="252"/>
    <x v="1"/>
    <s v="US"/>
    <s v="Music"/>
    <n v="602"/>
    <n v="77"/>
    <n v="76"/>
    <n v="63293000"/>
    <n v="15800"/>
    <n v="253200"/>
    <n v="189900"/>
    <n v="3000000"/>
    <n v="0"/>
    <x v="9"/>
    <s v="Sep"/>
    <n v="24"/>
    <n v="88.2"/>
    <n v="328239523"/>
    <n v="15"/>
    <n v="270663028"/>
    <n v="37.090240000000001"/>
    <n v="-95.712890999999999"/>
    <x v="10"/>
    <n v="46808366"/>
  </r>
  <r>
    <n v="262"/>
    <x v="222"/>
    <n v="24100000"/>
    <n v="11041261296"/>
    <x v="9"/>
    <s v="Diana and Roma ARA"/>
    <n v="590"/>
    <x v="1"/>
    <s v="US"/>
    <s v="Entertainment"/>
    <n v="379"/>
    <n v="76"/>
    <n v="70"/>
    <n v="66884000"/>
    <n v="16700"/>
    <n v="267500"/>
    <n v="200700"/>
    <n v="3200000"/>
    <n v="200000"/>
    <x v="16"/>
    <s v="Feb"/>
    <n v="1"/>
    <n v="88.2"/>
    <n v="328239523"/>
    <n v="15"/>
    <n v="270663028"/>
    <n v="37.090240000000001"/>
    <n v="-95.712890999999999"/>
    <x v="16"/>
    <n v="230026277"/>
  </r>
  <r>
    <n v="263"/>
    <x v="223"/>
    <n v="24100000"/>
    <n v="6002166932"/>
    <x v="2"/>
    <s v="KSI"/>
    <n v="1252"/>
    <x v="5"/>
    <s v="GB"/>
    <s v="Music"/>
    <n v="1053"/>
    <n v="10"/>
    <n v="76"/>
    <n v="5439000"/>
    <n v="1400"/>
    <n v="21800"/>
    <n v="16300"/>
    <n v="261100"/>
    <n v="0"/>
    <x v="13"/>
    <s v="Jul"/>
    <n v="25"/>
    <n v="60"/>
    <n v="66834405"/>
    <n v="4"/>
    <n v="55908316"/>
    <n v="55.378050999999999"/>
    <n v="-3.4359730000000002"/>
    <x v="11"/>
    <n v="35727184"/>
  </r>
  <r>
    <n v="264"/>
    <x v="224"/>
    <n v="24000000"/>
    <n v="13943030228"/>
    <x v="11"/>
    <s v="Spider Slack"/>
    <n v="901"/>
    <x v="7"/>
    <s v="BR"/>
    <s v="Comedy"/>
    <n v="252"/>
    <n v="13"/>
    <n v="14"/>
    <n v="761451000"/>
    <n v="190400"/>
    <n v="3000000"/>
    <n v="2300000"/>
    <n v="36500000"/>
    <n v="1100000"/>
    <x v="8"/>
    <s v="May"/>
    <n v="18"/>
    <n v="51.3"/>
    <n v="212559417"/>
    <n v="12"/>
    <n v="183241641"/>
    <n v="-14.235004"/>
    <n v="-51.925280000000001"/>
    <x v="8"/>
    <n v="387306395"/>
  </r>
  <r>
    <n v="266"/>
    <x v="225"/>
    <n v="24000000"/>
    <n v="8279004442"/>
    <x v="6"/>
    <s v="Preston"/>
    <n v="4009"/>
    <x v="1"/>
    <s v="US"/>
    <s v="Entertainment"/>
    <n v="621"/>
    <n v="78"/>
    <n v="72"/>
    <n v="151697000"/>
    <n v="37900"/>
    <n v="606800"/>
    <n v="455100"/>
    <n v="7300000"/>
    <n v="200000"/>
    <x v="1"/>
    <s v="Jul"/>
    <n v="4"/>
    <n v="88.2"/>
    <n v="328239523"/>
    <n v="15"/>
    <n v="270663028"/>
    <n v="37.090240000000001"/>
    <n v="-95.712890999999999"/>
    <x v="1"/>
    <n v="62719730"/>
  </r>
  <r>
    <n v="267"/>
    <x v="226"/>
    <n v="23900000"/>
    <n v="4067878931"/>
    <x v="2"/>
    <s v="James Charles"/>
    <n v="505"/>
    <x v="1"/>
    <s v="US"/>
    <s v="Entertainment"/>
    <n v="1860"/>
    <n v="79"/>
    <n v="73"/>
    <n v="58126000"/>
    <n v="14500"/>
    <n v="232500"/>
    <n v="174400"/>
    <n v="2800000"/>
    <n v="100000"/>
    <x v="2"/>
    <s v="Dec"/>
    <n v="1"/>
    <n v="88.2"/>
    <n v="328239523"/>
    <n v="15"/>
    <n v="270663028"/>
    <n v="37.090240000000001"/>
    <n v="-95.712890999999999"/>
    <x v="4"/>
    <n v="48427130"/>
  </r>
  <r>
    <n v="268"/>
    <x v="227"/>
    <n v="23900000"/>
    <n v="6582932625"/>
    <x v="2"/>
    <s v="Collins Key"/>
    <n v="257"/>
    <x v="1"/>
    <s v="US"/>
    <s v="Entertainment"/>
    <n v="911"/>
    <n v="79"/>
    <n v="73"/>
    <n v="10853000"/>
    <n v="2700"/>
    <n v="43400"/>
    <n v="32600"/>
    <n v="520900"/>
    <n v="0"/>
    <x v="11"/>
    <s v="Aug"/>
    <n v="9"/>
    <n v="88.2"/>
    <n v="328239523"/>
    <n v="15"/>
    <n v="270663028"/>
    <n v="37.090240000000001"/>
    <n v="-95.712890999999999"/>
    <x v="12"/>
    <n v="45714809"/>
  </r>
  <r>
    <n v="269"/>
    <x v="228"/>
    <n v="23900000"/>
    <n v="7213499085"/>
    <x v="5"/>
    <s v="Diana and Roma EN"/>
    <n v="511"/>
    <x v="1"/>
    <s v="US"/>
    <s v="Entertainment"/>
    <n v="787"/>
    <n v="79"/>
    <n v="73"/>
    <n v="177769000"/>
    <n v="44400"/>
    <n v="711100"/>
    <n v="533300"/>
    <n v="8500000"/>
    <n v="300000"/>
    <x v="11"/>
    <s v="Dec"/>
    <n v="22"/>
    <n v="88.2"/>
    <n v="328239523"/>
    <n v="15"/>
    <n v="270663028"/>
    <n v="37.090240000000001"/>
    <n v="-95.712890999999999"/>
    <x v="1"/>
    <n v="54647720"/>
  </r>
  <r>
    <n v="271"/>
    <x v="229"/>
    <n v="23800000"/>
    <n v="10414479943"/>
    <x v="8"/>
    <s v="Troom Troom"/>
    <n v="2425"/>
    <x v="1"/>
    <s v="US"/>
    <s v="Howto"/>
    <n v="412"/>
    <n v="80"/>
    <n v="8"/>
    <n v="98052000"/>
    <n v="24500"/>
    <n v="392200"/>
    <n v="294200"/>
    <n v="4700000"/>
    <n v="100000"/>
    <x v="2"/>
    <s v="Sep"/>
    <n v="12"/>
    <n v="88.2"/>
    <n v="328239523"/>
    <n v="15"/>
    <n v="270663028"/>
    <n v="37.090240000000001"/>
    <n v="-95.712890999999999"/>
    <x v="2"/>
    <n v="108484166"/>
  </r>
  <r>
    <n v="272"/>
    <x v="230"/>
    <n v="23800000"/>
    <n v="17688774915"/>
    <x v="0"/>
    <s v="Enrique Iglesias"/>
    <n v="443"/>
    <x v="1"/>
    <s v="US"/>
    <s v="Music"/>
    <n v="154"/>
    <n v="80"/>
    <n v="77"/>
    <n v="122914000"/>
    <n v="30700"/>
    <n v="491700"/>
    <n v="368700"/>
    <n v="5900000"/>
    <n v="100000"/>
    <x v="7"/>
    <s v="Apr"/>
    <n v="12"/>
    <n v="88.2"/>
    <n v="328239523"/>
    <n v="15"/>
    <n v="270663028"/>
    <n v="37.090240000000001"/>
    <n v="-95.712890999999999"/>
    <x v="7"/>
    <n v="92129036"/>
  </r>
  <r>
    <n v="273"/>
    <x v="231"/>
    <n v="23700000"/>
    <n v="2543809954"/>
    <x v="6"/>
    <s v="Ninja"/>
    <n v="1732"/>
    <x v="1"/>
    <s v="US"/>
    <s v="Games"/>
    <n v="3590"/>
    <n v="81"/>
    <n v="19"/>
    <n v="8368000"/>
    <n v="2100"/>
    <n v="33500"/>
    <n v="25100"/>
    <n v="401700"/>
    <n v="0"/>
    <x v="11"/>
    <s v="Nov"/>
    <n v="11"/>
    <n v="88.2"/>
    <n v="328239523"/>
    <n v="15"/>
    <n v="270663028"/>
    <n v="37.090240000000001"/>
    <n v="-95.712890999999999"/>
    <x v="1"/>
    <n v="19271287"/>
  </r>
  <r>
    <n v="274"/>
    <x v="232"/>
    <n v="23700000"/>
    <n v="7451792132"/>
    <x v="6"/>
    <s v="FaZeRug"/>
    <n v="0"/>
    <x v="6"/>
    <s v="CA"/>
    <s v="Games"/>
    <n v="4057944"/>
    <n v="3885"/>
    <n v="7268"/>
    <m/>
    <n v="0"/>
    <n v="0"/>
    <n v="0"/>
    <n v="0"/>
    <n v="1"/>
    <x v="1"/>
    <s v="Nov"/>
    <n v="30"/>
    <n v="68.900000000000006"/>
    <n v="36991981"/>
    <n v="6"/>
    <n v="30628482"/>
    <n v="56.130366000000002"/>
    <n v="-106.346771"/>
    <x v="9"/>
    <n v="62098267"/>
  </r>
  <r>
    <n v="275"/>
    <x v="233"/>
    <n v="23700000"/>
    <n v="15510153803"/>
    <x v="5"/>
    <s v="Mister Max"/>
    <n v="1099"/>
    <x v="5"/>
    <s v="GB"/>
    <s v="Entertainment"/>
    <n v="208"/>
    <n v="11"/>
    <n v="74"/>
    <n v="32817000"/>
    <n v="8200"/>
    <n v="131300"/>
    <n v="98400"/>
    <n v="1600000"/>
    <n v="0"/>
    <x v="6"/>
    <s v="Sep"/>
    <n v="22"/>
    <n v="60"/>
    <n v="66834405"/>
    <n v="4"/>
    <n v="55908316"/>
    <n v="55.378050999999999"/>
    <n v="-3.4359730000000002"/>
    <x v="6"/>
    <n v="143612535"/>
  </r>
  <r>
    <n v="276"/>
    <x v="234"/>
    <n v="23700000"/>
    <n v="20289689389"/>
    <x v="16"/>
    <s v="That Little Puff"/>
    <n v="769"/>
    <x v="1"/>
    <s v="US"/>
    <s v="Animals"/>
    <n v="118"/>
    <n v="81"/>
    <n v="1"/>
    <n v="755054000"/>
    <n v="188800"/>
    <n v="3000000"/>
    <n v="2300000"/>
    <n v="36200000"/>
    <n v="1100000"/>
    <x v="8"/>
    <s v="Aug"/>
    <n v="29"/>
    <n v="88.2"/>
    <n v="328239523"/>
    <n v="15"/>
    <n v="270663028"/>
    <n v="37.090240000000001"/>
    <n v="-95.712890999999999"/>
    <x v="8"/>
    <n v="563602483"/>
  </r>
  <r>
    <n v="277"/>
    <x v="235"/>
    <n v="23600000"/>
    <n v="15901824841"/>
    <x v="0"/>
    <s v="NickyJamTV"/>
    <n v="392"/>
    <x v="21"/>
    <s v="nan"/>
    <s v="Music"/>
    <n v="193"/>
    <n v="3"/>
    <n v="78"/>
    <n v="77927000"/>
    <n v="19500"/>
    <n v="311700"/>
    <n v="233800"/>
    <n v="3700000"/>
    <n v="100000"/>
    <x v="1"/>
    <s v="Jan"/>
    <n v="10"/>
    <n v="0"/>
    <n v="0"/>
    <n v="0"/>
    <n v="0"/>
    <n v="0"/>
    <n v="0"/>
    <x v="1"/>
    <n v="120468370"/>
  </r>
  <r>
    <n v="278"/>
    <x v="236"/>
    <n v="23600000"/>
    <n v="2135644776"/>
    <x v="2"/>
    <s v="Juan De Dios Pantoja"/>
    <n v="226"/>
    <x v="17"/>
    <s v="MX"/>
    <s v="People"/>
    <n v="4529"/>
    <n v="11"/>
    <n v="10"/>
    <n v="46862000"/>
    <n v="11700"/>
    <n v="187400"/>
    <n v="140600"/>
    <n v="2200000"/>
    <n v="200000"/>
    <x v="6"/>
    <s v="Jun"/>
    <n v="9"/>
    <n v="40.200000000000003"/>
    <n v="126014024"/>
    <n v="3"/>
    <n v="102626859"/>
    <n v="23.634501"/>
    <n v="-102.552784"/>
    <x v="6"/>
    <n v="19774488"/>
  </r>
  <r>
    <n v="279"/>
    <x v="237"/>
    <n v="23600000"/>
    <n v="5994002464"/>
    <x v="2"/>
    <s v="Logan Paul"/>
    <n v="719"/>
    <x v="1"/>
    <s v="US"/>
    <s v="Entertainment"/>
    <n v="1057"/>
    <n v="82"/>
    <n v="75"/>
    <n v="10803000"/>
    <n v="2700"/>
    <n v="43200"/>
    <n v="32400"/>
    <n v="518600"/>
    <n v="0"/>
    <x v="2"/>
    <s v="Aug"/>
    <n v="29"/>
    <n v="88.2"/>
    <n v="328239523"/>
    <n v="15"/>
    <n v="270663028"/>
    <n v="37.090240000000001"/>
    <n v="-95.712890999999999"/>
    <x v="2"/>
    <n v="62437525"/>
  </r>
  <r>
    <n v="280"/>
    <x v="238"/>
    <n v="23600000"/>
    <n v="6766461070"/>
    <x v="2"/>
    <s v="Maya and Mary"/>
    <n v="552"/>
    <x v="1"/>
    <s v="US"/>
    <s v="Entertainment"/>
    <n v="883"/>
    <n v="82"/>
    <n v="75"/>
    <n v="44542000"/>
    <n v="11100"/>
    <n v="178200"/>
    <n v="133600"/>
    <n v="2100000"/>
    <n v="400000"/>
    <x v="12"/>
    <s v="Aug"/>
    <n v="30"/>
    <n v="88.2"/>
    <n v="328239523"/>
    <n v="15"/>
    <n v="270663028"/>
    <n v="37.090240000000001"/>
    <n v="-95.712890999999999"/>
    <x v="9"/>
    <n v="56387175"/>
  </r>
  <r>
    <n v="281"/>
    <x v="239"/>
    <n v="23600000"/>
    <n v="7920637200"/>
    <x v="1"/>
    <s v="Peppa Pig Espaï¿½ï¿½ï¿½ï¿½ï¿½ï¿½ï¿½ï¿½ï¿½"/>
    <n v="1251"/>
    <x v="5"/>
    <s v="GB"/>
    <s v="Film"/>
    <n v="668"/>
    <n v="12"/>
    <n v="19"/>
    <n v="53589000"/>
    <n v="13400"/>
    <n v="214400"/>
    <n v="160800"/>
    <n v="2600000"/>
    <n v="100000"/>
    <x v="6"/>
    <s v="Jul"/>
    <n v="28"/>
    <n v="60"/>
    <n v="66834405"/>
    <n v="4"/>
    <n v="55908316"/>
    <n v="55.378050999999999"/>
    <n v="-3.4359730000000002"/>
    <x v="6"/>
    <n v="73339233"/>
  </r>
  <r>
    <n v="282"/>
    <x v="240"/>
    <n v="23500000"/>
    <n v="14777034543"/>
    <x v="6"/>
    <s v="Jelly"/>
    <n v="6066"/>
    <x v="5"/>
    <s v="GB"/>
    <s v="Games"/>
    <n v="229"/>
    <n v="13"/>
    <n v="20"/>
    <n v="41669000"/>
    <n v="10400"/>
    <n v="166700"/>
    <n v="125000"/>
    <n v="2000000"/>
    <n v="0"/>
    <x v="6"/>
    <s v="May"/>
    <n v="27"/>
    <n v="60"/>
    <n v="66834405"/>
    <n v="4"/>
    <n v="55908316"/>
    <n v="55.378050999999999"/>
    <n v="-3.4359730000000002"/>
    <x v="6"/>
    <n v="136824393"/>
  </r>
  <r>
    <n v="283"/>
    <x v="241"/>
    <n v="23500000"/>
    <n v="14696994366"/>
    <x v="5"/>
    <s v="Miss Katy"/>
    <n v="1044"/>
    <x v="5"/>
    <s v="GB"/>
    <s v="Entertainment"/>
    <n v="235"/>
    <n v="13"/>
    <n v="76"/>
    <n v="59629000"/>
    <n v="14900"/>
    <n v="238500"/>
    <n v="178900"/>
    <n v="2900000"/>
    <n v="0"/>
    <x v="6"/>
    <s v="Nov"/>
    <n v="17"/>
    <n v="60"/>
    <n v="66834405"/>
    <n v="4"/>
    <n v="55908316"/>
    <n v="55.378050999999999"/>
    <n v="-3.4359730000000002"/>
    <x v="2"/>
    <n v="153093691"/>
  </r>
  <r>
    <n v="284"/>
    <x v="242"/>
    <n v="23400000"/>
    <n v="9465863821"/>
    <x v="1"/>
    <s v="Tilak"/>
    <n v="6672"/>
    <x v="0"/>
    <s v="IN"/>
    <s v="Film"/>
    <n v="493"/>
    <n v="56"/>
    <n v="20"/>
    <n v="367347000"/>
    <n v="91800"/>
    <n v="1500000"/>
    <n v="1100000"/>
    <n v="17600000"/>
    <n v="900000"/>
    <x v="8"/>
    <s v="Oct"/>
    <n v="10"/>
    <n v="28.1"/>
    <n v="1366417754"/>
    <n v="5"/>
    <n v="471031528"/>
    <n v="20.593684"/>
    <n v="78.962879999999998"/>
    <x v="17"/>
    <n v="394410992"/>
  </r>
  <r>
    <n v="285"/>
    <x v="243"/>
    <n v="23400000"/>
    <n v="7926899136"/>
    <x v="1"/>
    <s v="Valentina Pontes ofc"/>
    <n v="1291"/>
    <x v="7"/>
    <s v="BR"/>
    <s v="Entertainment"/>
    <n v="667"/>
    <n v="14"/>
    <n v="77"/>
    <n v="28285000"/>
    <n v="7100"/>
    <n v="113100"/>
    <n v="84900"/>
    <n v="1400000"/>
    <n v="0"/>
    <x v="6"/>
    <s v="Apr"/>
    <n v="14"/>
    <n v="51.3"/>
    <n v="212559417"/>
    <n v="12"/>
    <n v="183241641"/>
    <n v="-14.235004"/>
    <n v="-51.925280000000001"/>
    <x v="6"/>
    <n v="73397214"/>
  </r>
  <r>
    <n v="286"/>
    <x v="244"/>
    <n v="23300000"/>
    <n v="22471357411"/>
    <x v="2"/>
    <s v="Sesame Street"/>
    <n v="3657"/>
    <x v="1"/>
    <s v="US"/>
    <s v="Entertainment"/>
    <n v="99"/>
    <n v="83"/>
    <n v="78"/>
    <n v="124187000"/>
    <n v="31000"/>
    <n v="496700"/>
    <n v="372600"/>
    <n v="6000000"/>
    <n v="100000"/>
    <x v="0"/>
    <s v="Jan"/>
    <n v="16"/>
    <n v="88.2"/>
    <n v="328239523"/>
    <n v="15"/>
    <n v="270663028"/>
    <n v="37.090240000000001"/>
    <n v="-95.712890999999999"/>
    <x v="0"/>
    <n v="110153712"/>
  </r>
  <r>
    <n v="287"/>
    <x v="245"/>
    <n v="23200000"/>
    <n v="2634"/>
    <x v="14"/>
    <s v="Happy Lives"/>
    <n v="1"/>
    <x v="1"/>
    <s v="US"/>
    <s v="Entertainment"/>
    <n v="4053372"/>
    <n v="84"/>
    <n v="79"/>
    <n v="6589000000"/>
    <n v="0"/>
    <n v="0"/>
    <n v="0"/>
    <n v="0"/>
    <n v="100000"/>
    <x v="4"/>
    <s v="Mar"/>
    <n v="15"/>
    <n v="88.2"/>
    <n v="328239523"/>
    <n v="15"/>
    <n v="270663028"/>
    <n v="37.090240000000001"/>
    <n v="-95.712890999999999"/>
    <x v="4"/>
    <n v="31"/>
  </r>
  <r>
    <n v="288"/>
    <x v="246"/>
    <n v="23200000"/>
    <n v="15751661213"/>
    <x v="5"/>
    <s v="Lady Gaga"/>
    <n v="172"/>
    <x v="1"/>
    <s v="US"/>
    <s v="Music"/>
    <n v="198"/>
    <n v="83"/>
    <n v="79"/>
    <n v="143169000"/>
    <n v="35800"/>
    <n v="572700"/>
    <n v="429500"/>
    <n v="6900000"/>
    <n v="100000"/>
    <x v="9"/>
    <s v="May"/>
    <n v="15"/>
    <n v="88.2"/>
    <n v="328239523"/>
    <n v="15"/>
    <n v="270663028"/>
    <n v="37.090240000000001"/>
    <n v="-95.712890999999999"/>
    <x v="10"/>
    <n v="87509228"/>
  </r>
  <r>
    <n v="290"/>
    <x v="247"/>
    <n v="23100000"/>
    <n v="12889240875"/>
    <x v="0"/>
    <s v="Wave Music Bhojpuri"/>
    <n v="22578"/>
    <x v="0"/>
    <s v="IN"/>
    <s v="Music"/>
    <n v="293"/>
    <n v="59"/>
    <n v="81"/>
    <n v="52678000"/>
    <n v="13200"/>
    <n v="210700"/>
    <n v="158000"/>
    <n v="2500000"/>
    <n v="100000"/>
    <x v="6"/>
    <s v="Aug"/>
    <n v="10"/>
    <n v="28.1"/>
    <n v="1366417754"/>
    <n v="5"/>
    <n v="471031528"/>
    <n v="20.593684"/>
    <n v="78.962879999999998"/>
    <x v="6"/>
    <n v="119344822"/>
  </r>
  <r>
    <n v="291"/>
    <x v="248"/>
    <n v="23100000"/>
    <n v="25579831081"/>
    <x v="0"/>
    <s v="GMM GRAMMY OFFICIAL"/>
    <n v="15462"/>
    <x v="14"/>
    <s v="TH"/>
    <s v="Music"/>
    <n v="68"/>
    <n v="4"/>
    <n v="81"/>
    <n v="130233000"/>
    <n v="32600"/>
    <n v="520900"/>
    <n v="390700"/>
    <n v="6300000"/>
    <n v="0"/>
    <x v="3"/>
    <s v="Nov"/>
    <n v="8"/>
    <n v="49.3"/>
    <n v="69625582"/>
    <n v="1"/>
    <n v="35294600"/>
    <n v="15.870032"/>
    <n v="100.992541"/>
    <x v="12"/>
    <n v="177637715"/>
  </r>
  <r>
    <n v="292"/>
    <x v="249"/>
    <n v="23100000"/>
    <n v="2551113422"/>
    <x v="5"/>
    <s v="TED"/>
    <n v="4445"/>
    <x v="1"/>
    <s v="US"/>
    <s v="Tech"/>
    <n v="3568"/>
    <n v="85"/>
    <n v="4"/>
    <n v="13246000"/>
    <n v="3300"/>
    <n v="53000"/>
    <n v="39700"/>
    <n v="635800"/>
    <n v="100000"/>
    <x v="0"/>
    <s v="Dec"/>
    <n v="6"/>
    <n v="88.2"/>
    <n v="328239523"/>
    <n v="15"/>
    <n v="270663028"/>
    <n v="37.090240000000001"/>
    <n v="-95.712890999999999"/>
    <x v="7"/>
    <n v="13287049"/>
  </r>
  <r>
    <n v="293"/>
    <x v="250"/>
    <n v="23100000"/>
    <n v="9299371231"/>
    <x v="0"/>
    <s v="unknown boy varun"/>
    <n v="456"/>
    <x v="0"/>
    <s v="IN"/>
    <s v="Music"/>
    <n v="506"/>
    <n v="58"/>
    <n v="80"/>
    <n v="304021000"/>
    <n v="76000"/>
    <n v="1200000"/>
    <n v="912100"/>
    <n v="14600000"/>
    <n v="700000"/>
    <x v="4"/>
    <s v="Sep"/>
    <n v="27"/>
    <n v="28.1"/>
    <n v="1366417754"/>
    <n v="5"/>
    <n v="471031528"/>
    <n v="20.593684"/>
    <n v="78.962879999999998"/>
    <x v="4"/>
    <n v="110706800"/>
  </r>
  <r>
    <n v="294"/>
    <x v="251"/>
    <n v="23100000"/>
    <n v="13151870846"/>
    <x v="4"/>
    <s v="Kids TV - Nursery Rhymes And Baby Songs"/>
    <n v="3781"/>
    <x v="1"/>
    <s v="US"/>
    <s v="Music"/>
    <n v="282"/>
    <n v="85"/>
    <n v="81"/>
    <n v="128448000"/>
    <n v="32100"/>
    <n v="513800"/>
    <n v="385300"/>
    <n v="6200000"/>
    <n v="700000"/>
    <x v="12"/>
    <s v="Aug"/>
    <n v="30"/>
    <n v="88.2"/>
    <n v="328239523"/>
    <n v="15"/>
    <n v="270663028"/>
    <n v="37.090240000000001"/>
    <n v="-95.712890999999999"/>
    <x v="9"/>
    <n v="109598923"/>
  </r>
  <r>
    <n v="295"/>
    <x v="252"/>
    <n v="23000000"/>
    <n v="31494513067"/>
    <x v="2"/>
    <s v="Tsuriki Show"/>
    <n v="2905"/>
    <x v="31"/>
    <s v="DE"/>
    <s v="Comedy"/>
    <n v="34"/>
    <n v="1"/>
    <n v="15"/>
    <n v="756717000"/>
    <n v="189200"/>
    <n v="3000000"/>
    <n v="2300000"/>
    <n v="36300000"/>
    <n v="800000"/>
    <x v="16"/>
    <s v="Jul"/>
    <n v="10"/>
    <n v="70.2"/>
    <n v="83132799"/>
    <n v="3"/>
    <n v="64324835"/>
    <n v="51.165691000000002"/>
    <n v="10.451525999999999"/>
    <x v="16"/>
    <n v="656135688"/>
  </r>
  <r>
    <n v="296"/>
    <x v="253"/>
    <n v="23000000"/>
    <n v="3378047383"/>
    <x v="14"/>
    <s v="Technical Guruji"/>
    <n v="5041"/>
    <x v="0"/>
    <s v="IN"/>
    <s v="Tech"/>
    <n v="2420"/>
    <n v="60"/>
    <n v="5"/>
    <n v="22262000"/>
    <n v="5600"/>
    <n v="89000"/>
    <n v="66800"/>
    <n v="1100000"/>
    <n v="0"/>
    <x v="2"/>
    <s v="Oct"/>
    <n v="19"/>
    <n v="28.1"/>
    <n v="1366417754"/>
    <n v="5"/>
    <n v="471031528"/>
    <n v="20.593684"/>
    <n v="78.962879999999998"/>
    <x v="4"/>
    <n v="40214849"/>
  </r>
  <r>
    <n v="297"/>
    <x v="254"/>
    <n v="23000000"/>
    <n v="6041264489"/>
    <x v="2"/>
    <s v="DrossRotzank"/>
    <n v="1598"/>
    <x v="8"/>
    <s v="AR"/>
    <s v="Entertainment"/>
    <n v="1040"/>
    <n v="5"/>
    <n v="80"/>
    <n v="35539000"/>
    <n v="8900"/>
    <n v="142200"/>
    <n v="106600"/>
    <n v="1700000"/>
    <n v="100000"/>
    <x v="0"/>
    <s v="Mar"/>
    <n v="9"/>
    <n v="90"/>
    <n v="44938712"/>
    <n v="10"/>
    <n v="41339571"/>
    <n v="-38.416097000000001"/>
    <n v="-63.616672000000001"/>
    <x v="0"/>
    <n v="29614041"/>
  </r>
  <r>
    <n v="298"/>
    <x v="255"/>
    <n v="23000000"/>
    <n v="10939966484"/>
    <x v="2"/>
    <s v="White Hill Music"/>
    <n v="5718"/>
    <x v="0"/>
    <s v="IN"/>
    <s v="Music"/>
    <n v="382"/>
    <n v="60"/>
    <n v="82"/>
    <n v="93183000"/>
    <n v="23300"/>
    <n v="372700"/>
    <n v="279500"/>
    <n v="4500000"/>
    <n v="100000"/>
    <x v="6"/>
    <s v="Mar"/>
    <n v="23"/>
    <n v="28.1"/>
    <n v="1366417754"/>
    <n v="5"/>
    <n v="471031528"/>
    <n v="20.593684"/>
    <n v="78.962879999999998"/>
    <x v="6"/>
    <n v="101295985"/>
  </r>
  <r>
    <n v="299"/>
    <x v="256"/>
    <n v="22900000"/>
    <n v="5320485069"/>
    <x v="15"/>
    <s v="Ultra Movie Parlour"/>
    <n v="1670"/>
    <x v="0"/>
    <s v="IN"/>
    <s v="Film"/>
    <n v="1248"/>
    <n v="61"/>
    <n v="22"/>
    <n v="118846000"/>
    <n v="0"/>
    <n v="0"/>
    <n v="0"/>
    <n v="0"/>
    <n v="300000"/>
    <x v="11"/>
    <s v="May"/>
    <n v="17"/>
    <n v="28.1"/>
    <n v="1366417754"/>
    <n v="5"/>
    <n v="471031528"/>
    <n v="20.593684"/>
    <n v="78.962879999999998"/>
    <x v="12"/>
    <n v="36947812"/>
  </r>
  <r>
    <n v="300"/>
    <x v="257"/>
    <n v="22900000"/>
    <n v="5380073627"/>
    <x v="1"/>
    <s v="Alan Becker"/>
    <n v="0"/>
    <x v="1"/>
    <s v="US"/>
    <s v="Games"/>
    <n v="4057944"/>
    <n v="7700"/>
    <n v="7453"/>
    <m/>
    <n v="0"/>
    <n v="0"/>
    <n v="0"/>
    <n v="0"/>
    <n v="1"/>
    <x v="0"/>
    <s v="Mar"/>
    <n v="21"/>
    <n v="88.2"/>
    <n v="328239523"/>
    <n v="15"/>
    <n v="270663028"/>
    <n v="37.090240000000001"/>
    <n v="-95.712890999999999"/>
    <x v="0"/>
    <n v="26372909"/>
  </r>
  <r>
    <n v="301"/>
    <x v="258"/>
    <n v="22900000"/>
    <n v="16298342829"/>
    <x v="0"/>
    <s v="toyorbabytv"/>
    <n v="1159"/>
    <x v="26"/>
    <s v="JO"/>
    <s v="Music"/>
    <n v="181"/>
    <n v="2"/>
    <n v="83"/>
    <n v="169056000"/>
    <n v="42300"/>
    <n v="676200"/>
    <n v="507200"/>
    <n v="8100000"/>
    <n v="300000"/>
    <x v="1"/>
    <s v="Nov"/>
    <n v="1"/>
    <n v="34.4"/>
    <n v="10101694"/>
    <n v="15"/>
    <n v="9213048"/>
    <n v="30.585163999999999"/>
    <n v="36.238413999999999"/>
    <x v="9"/>
    <n v="135819523"/>
  </r>
  <r>
    <n v="302"/>
    <x v="259"/>
    <n v="22900000"/>
    <n v="13206471140"/>
    <x v="3"/>
    <s v="BabyBus - Canciones Infantiles &amp; Videos paraï¿½"/>
    <n v="1251"/>
    <x v="17"/>
    <s v="MX"/>
    <s v="Education"/>
    <n v="278"/>
    <n v="12"/>
    <n v="17"/>
    <n v="136821000"/>
    <n v="34200"/>
    <n v="547300"/>
    <n v="410500"/>
    <n v="6600000"/>
    <n v="200000"/>
    <x v="5"/>
    <s v="Mar"/>
    <n v="19"/>
    <n v="40.200000000000003"/>
    <n v="126014024"/>
    <n v="3"/>
    <n v="102626859"/>
    <n v="23.634501"/>
    <n v="-102.552784"/>
    <x v="5"/>
    <n v="220107852"/>
  </r>
  <r>
    <n v="304"/>
    <x v="260"/>
    <n v="22700000"/>
    <n v="10115316784"/>
    <x v="5"/>
    <s v="Vania Mania Kids"/>
    <n v="985"/>
    <x v="1"/>
    <s v="US"/>
    <s v="Education"/>
    <n v="438"/>
    <n v="87"/>
    <n v="18"/>
    <n v="155215000"/>
    <n v="38800"/>
    <n v="620900"/>
    <n v="465600"/>
    <n v="7500000"/>
    <n v="300000"/>
    <x v="2"/>
    <s v="Sep"/>
    <n v="9"/>
    <n v="88.2"/>
    <n v="328239523"/>
    <n v="15"/>
    <n v="270663028"/>
    <n v="37.090240000000001"/>
    <n v="-95.712890999999999"/>
    <x v="2"/>
    <n v="105367883"/>
  </r>
  <r>
    <n v="306"/>
    <x v="261"/>
    <n v="22600000"/>
    <n v="20847038152"/>
    <x v="5"/>
    <s v="Sun TV"/>
    <n v="60964"/>
    <x v="0"/>
    <s v="IN"/>
    <s v="Entertainment"/>
    <n v="109"/>
    <n v="63"/>
    <n v="82"/>
    <n v="982238000"/>
    <n v="245600"/>
    <n v="3900000"/>
    <n v="2900000"/>
    <n v="47100000"/>
    <n v="600000"/>
    <x v="4"/>
    <s v="Feb"/>
    <n v="26"/>
    <n v="28.1"/>
    <n v="1366417754"/>
    <n v="5"/>
    <n v="471031528"/>
    <n v="20.593684"/>
    <n v="78.962879999999998"/>
    <x v="4"/>
    <n v="248179025"/>
  </r>
  <r>
    <n v="307"/>
    <x v="262"/>
    <n v="22600000"/>
    <n v="9223534599"/>
    <x v="11"/>
    <s v="Heroindori"/>
    <n v="495"/>
    <x v="0"/>
    <s v="IN"/>
    <s v="Entertainment"/>
    <n v="508"/>
    <n v="62"/>
    <n v="81"/>
    <n v="399152000"/>
    <n v="99800"/>
    <n v="1600000"/>
    <n v="1200000"/>
    <n v="19200000"/>
    <n v="1400000"/>
    <x v="8"/>
    <s v="Jun"/>
    <n v="29"/>
    <n v="28.1"/>
    <n v="1366417754"/>
    <n v="5"/>
    <n v="471031528"/>
    <n v="20.593684"/>
    <n v="78.962879999999998"/>
    <x v="8"/>
    <n v="256209294"/>
  </r>
  <r>
    <n v="308"/>
    <x v="263"/>
    <n v="22600000"/>
    <n v="14231943358"/>
    <x v="0"/>
    <s v="The Chainsmokers"/>
    <n v="180"/>
    <x v="1"/>
    <s v="US"/>
    <s v="Music"/>
    <n v="246"/>
    <n v="88"/>
    <n v="84"/>
    <n v="81660000"/>
    <n v="20400"/>
    <n v="326600"/>
    <n v="245000"/>
    <n v="3900000"/>
    <n v="100000"/>
    <x v="1"/>
    <s v="Sep"/>
    <n v="22"/>
    <n v="88.2"/>
    <n v="328239523"/>
    <n v="15"/>
    <n v="270663028"/>
    <n v="37.090240000000001"/>
    <n v="-95.712890999999999"/>
    <x v="1"/>
    <n v="107817752"/>
  </r>
  <r>
    <n v="309"/>
    <x v="264"/>
    <n v="22600000"/>
    <n v="17507060680"/>
    <x v="5"/>
    <s v="mmoshaya"/>
    <n v="1189"/>
    <x v="20"/>
    <s v="SA"/>
    <s v="Entertainment"/>
    <n v="156"/>
    <n v="1"/>
    <n v="83"/>
    <n v="73829000"/>
    <n v="18500"/>
    <n v="295300"/>
    <n v="221500"/>
    <n v="3500000"/>
    <n v="100000"/>
    <x v="3"/>
    <s v="Dec"/>
    <n v="11"/>
    <n v="68"/>
    <n v="34268528"/>
    <n v="6"/>
    <n v="28807838"/>
    <n v="23.885942"/>
    <n v="45.079161999999997"/>
    <x v="12"/>
    <n v="121576810"/>
  </r>
  <r>
    <n v="310"/>
    <x v="265"/>
    <n v="22600000"/>
    <n v="13405849040"/>
    <x v="0"/>
    <s v="Sia"/>
    <n v="171"/>
    <x v="1"/>
    <s v="US"/>
    <s v="Music"/>
    <n v="273"/>
    <n v="88"/>
    <n v="84"/>
    <n v="95253000"/>
    <n v="23800"/>
    <n v="381000"/>
    <n v="285800"/>
    <n v="4600000"/>
    <n v="0"/>
    <x v="7"/>
    <s v="Nov"/>
    <n v="19"/>
    <n v="88.2"/>
    <n v="328239523"/>
    <n v="15"/>
    <n v="270663028"/>
    <n v="37.090240000000001"/>
    <n v="-95.712890999999999"/>
    <x v="10"/>
    <n v="74476939"/>
  </r>
  <r>
    <n v="311"/>
    <x v="266"/>
    <n v="22600000"/>
    <n v="27084848152"/>
    <x v="5"/>
    <s v="LeoNata Family"/>
    <n v="2321"/>
    <x v="1"/>
    <s v="US"/>
    <s v="People"/>
    <n v="57"/>
    <n v="87"/>
    <n v="11"/>
    <n v="1174000000"/>
    <n v="293500"/>
    <n v="4700000"/>
    <n v="3500000"/>
    <n v="56300000"/>
    <n v="1300000"/>
    <x v="17"/>
    <s v="Sep"/>
    <n v="28"/>
    <n v="88.2"/>
    <n v="328239523"/>
    <n v="15"/>
    <n v="270663028"/>
    <n v="37.090240000000001"/>
    <n v="-95.712890999999999"/>
    <x v="17"/>
    <n v="1128535339"/>
  </r>
  <r>
    <n v="312"/>
    <x v="267"/>
    <n v="22500000"/>
    <n v="2431154438"/>
    <x v="1"/>
    <s v="Goldmines Cineplex"/>
    <n v="3377"/>
    <x v="0"/>
    <s v="IN"/>
    <s v="Film"/>
    <n v="3793"/>
    <n v="64"/>
    <n v="23"/>
    <n v="48740000"/>
    <n v="12200"/>
    <n v="195000"/>
    <n v="146200"/>
    <n v="2300000"/>
    <n v="200000"/>
    <x v="2"/>
    <s v="Sep"/>
    <n v="12"/>
    <n v="28.1"/>
    <n v="1366417754"/>
    <n v="5"/>
    <n v="471031528"/>
    <n v="20.593684"/>
    <n v="78.962879999999998"/>
    <x v="2"/>
    <n v="25324525"/>
  </r>
  <r>
    <n v="313"/>
    <x v="268"/>
    <n v="22500000"/>
    <n v="10613701948"/>
    <x v="9"/>
    <s v="Vlad and Niki Arabic"/>
    <n v="526"/>
    <x v="1"/>
    <s v="US"/>
    <s v="Entertainment"/>
    <n v="399"/>
    <n v="89"/>
    <n v="84"/>
    <n v="65066000"/>
    <n v="16300"/>
    <n v="260300"/>
    <n v="195200"/>
    <n v="3100000"/>
    <n v="100000"/>
    <x v="5"/>
    <s v="Nov"/>
    <n v="9"/>
    <n v="88.2"/>
    <n v="328239523"/>
    <n v="15"/>
    <n v="270663028"/>
    <n v="37.090240000000001"/>
    <n v="-95.712890999999999"/>
    <x v="16"/>
    <n v="221118790"/>
  </r>
  <r>
    <n v="314"/>
    <x v="269"/>
    <n v="22500000"/>
    <n v="13835173331"/>
    <x v="6"/>
    <s v="SSundee"/>
    <n v="3315"/>
    <x v="1"/>
    <s v="US"/>
    <s v="Games"/>
    <n v="261"/>
    <n v="90"/>
    <n v="21"/>
    <n v="175094000"/>
    <n v="43800"/>
    <n v="700400"/>
    <n v="525300"/>
    <n v="8400000"/>
    <n v="200000"/>
    <x v="13"/>
    <s v="Nov"/>
    <n v="28"/>
    <n v="88.2"/>
    <n v="328239523"/>
    <n v="15"/>
    <n v="270663028"/>
    <n v="37.090240000000001"/>
    <n v="-95.712890999999999"/>
    <x v="3"/>
    <n v="88687008"/>
  </r>
  <r>
    <n v="315"/>
    <x v="270"/>
    <n v="22400000"/>
    <n v="8040036209"/>
    <x v="0"/>
    <s v="Paulo Londra"/>
    <n v="58"/>
    <x v="8"/>
    <s v="AR"/>
    <s v="Music"/>
    <n v="648"/>
    <n v="6"/>
    <n v="85"/>
    <n v="72242000"/>
    <n v="18100"/>
    <n v="289000"/>
    <n v="216700"/>
    <n v="3500000"/>
    <n v="0"/>
    <x v="4"/>
    <s v="Aug"/>
    <n v="8"/>
    <n v="90"/>
    <n v="44938712"/>
    <n v="10"/>
    <n v="41339571"/>
    <n v="-38.416097000000001"/>
    <n v="-63.616672000000001"/>
    <x v="4"/>
    <n v="95714716"/>
  </r>
  <r>
    <n v="316"/>
    <x v="271"/>
    <n v="22300000"/>
    <n v="8663830163"/>
    <x v="5"/>
    <s v="SMILE Family"/>
    <n v="34"/>
    <x v="32"/>
    <s v="FR"/>
    <s v="Music"/>
    <n v="3805801"/>
    <n v="3046"/>
    <n v="4509"/>
    <n v="735"/>
    <n v="0.18"/>
    <n v="3"/>
    <n v="2"/>
    <n v="35"/>
    <n v="10"/>
    <x v="16"/>
    <s v="Nov"/>
    <n v="3"/>
    <n v="65.599999999999994"/>
    <n v="67059887"/>
    <n v="8"/>
    <n v="54123364"/>
    <n v="46.227637999999999"/>
    <n v="2.213749"/>
    <x v="8"/>
    <n v="240661948"/>
  </r>
  <r>
    <n v="317"/>
    <x v="272"/>
    <n v="22300000"/>
    <n v="24059336857"/>
    <x v="6"/>
    <s v="FGTeeV"/>
    <n v="1724"/>
    <x v="1"/>
    <s v="US"/>
    <s v="Games"/>
    <n v="77"/>
    <n v="91"/>
    <n v="22"/>
    <n v="132110000"/>
    <n v="33000"/>
    <n v="528400"/>
    <n v="396300"/>
    <n v="6300000"/>
    <n v="100000"/>
    <x v="12"/>
    <s v="May"/>
    <n v="24"/>
    <n v="88.2"/>
    <n v="328239523"/>
    <n v="15"/>
    <n v="270663028"/>
    <n v="37.090240000000001"/>
    <n v="-95.712890999999999"/>
    <x v="9"/>
    <n v="200494473"/>
  </r>
  <r>
    <n v="318"/>
    <x v="273"/>
    <n v="22200000"/>
    <n v="11136266461"/>
    <x v="2"/>
    <s v="Kinder Spielzeug Kanal (Kidibli)"/>
    <n v="999"/>
    <x v="1"/>
    <s v="US"/>
    <s v="Entertainment"/>
    <n v="370"/>
    <n v="92"/>
    <n v="86"/>
    <n v="139333000"/>
    <n v="34800"/>
    <n v="557300"/>
    <n v="418000"/>
    <n v="6700000"/>
    <n v="200000"/>
    <x v="2"/>
    <s v="Sep"/>
    <n v="25"/>
    <n v="88.2"/>
    <n v="328239523"/>
    <n v="15"/>
    <n v="270663028"/>
    <n v="37.090240000000001"/>
    <n v="-95.712890999999999"/>
    <x v="2"/>
    <n v="116002775"/>
  </r>
  <r>
    <n v="319"/>
    <x v="274"/>
    <n v="22000000"/>
    <n v="9924807127"/>
    <x v="0"/>
    <s v="Charlie Puth"/>
    <n v="157"/>
    <x v="1"/>
    <s v="US"/>
    <s v="Music"/>
    <n v="449"/>
    <n v="94"/>
    <n v="86"/>
    <n v="111500000"/>
    <n v="27900"/>
    <n v="446000"/>
    <n v="334500"/>
    <n v="5400000"/>
    <n v="100000"/>
    <x v="13"/>
    <s v="Sep"/>
    <n v="9"/>
    <n v="88.2"/>
    <n v="328239523"/>
    <n v="15"/>
    <n v="270663028"/>
    <n v="37.090240000000001"/>
    <n v="-95.712890999999999"/>
    <x v="11"/>
    <n v="59076232"/>
  </r>
  <r>
    <n v="320"/>
    <x v="275"/>
    <n v="22000000"/>
    <n v="8594440895"/>
    <x v="9"/>
    <s v="Vlad and Niki ESP"/>
    <n v="515"/>
    <x v="1"/>
    <s v="US"/>
    <s v="Entertainment"/>
    <n v="591"/>
    <n v="93"/>
    <n v="87"/>
    <n v="183871000"/>
    <n v="46000"/>
    <n v="735500"/>
    <n v="551600"/>
    <n v="8800000"/>
    <n v="200000"/>
    <x v="5"/>
    <s v="Oct"/>
    <n v="11"/>
    <n v="88.2"/>
    <n v="328239523"/>
    <n v="15"/>
    <n v="270663028"/>
    <n v="37.090240000000001"/>
    <n v="-95.712890999999999"/>
    <x v="16"/>
    <n v="179050851"/>
  </r>
  <r>
    <n v="321"/>
    <x v="276"/>
    <n v="22000000"/>
    <n v="18347969186"/>
    <x v="2"/>
    <s v="Sagawa /ï¿½ï¿½ï¿½"/>
    <n v="6274"/>
    <x v="2"/>
    <s v="JP"/>
    <s v="Entertainment"/>
    <n v="144"/>
    <n v="3"/>
    <n v="88"/>
    <n v="711254000"/>
    <n v="177800"/>
    <n v="2800000"/>
    <n v="2100000"/>
    <n v="34100000"/>
    <n v="800000"/>
    <x v="17"/>
    <s v="Feb"/>
    <n v="13"/>
    <n v="63.2"/>
    <n v="126226568"/>
    <n v="2"/>
    <n v="115782416"/>
    <n v="36.204824000000002"/>
    <n v="138.25292400000001"/>
    <x v="17"/>
    <n v="764498716"/>
  </r>
  <r>
    <n v="322"/>
    <x v="277"/>
    <n v="21900000"/>
    <n v="4454917643"/>
    <x v="1"/>
    <s v="Ben Azelart"/>
    <n v="301"/>
    <x v="1"/>
    <s v="US"/>
    <s v="Entertainment"/>
    <n v="1620"/>
    <n v="94"/>
    <n v="88"/>
    <n v="184946000"/>
    <n v="46200"/>
    <n v="739800"/>
    <n v="554800"/>
    <n v="8900000"/>
    <n v="500000"/>
    <x v="6"/>
    <s v="Jun"/>
    <n v="5"/>
    <n v="88.2"/>
    <n v="328239523"/>
    <n v="15"/>
    <n v="270663028"/>
    <n v="37.090240000000001"/>
    <n v="-95.712890999999999"/>
    <x v="6"/>
    <n v="41249237"/>
  </r>
  <r>
    <n v="323"/>
    <x v="278"/>
    <n v="21900000"/>
    <n v="5918314128"/>
    <x v="5"/>
    <s v="Zach Choi ASMR"/>
    <n v="946"/>
    <x v="1"/>
    <s v="US"/>
    <s v="People"/>
    <n v="1069"/>
    <n v="94"/>
    <n v="12"/>
    <n v="234222000"/>
    <n v="58600"/>
    <n v="936900"/>
    <n v="702700"/>
    <n v="11200000"/>
    <n v="400000"/>
    <x v="6"/>
    <s v="Jul"/>
    <n v="5"/>
    <n v="88.2"/>
    <n v="328239523"/>
    <n v="15"/>
    <n v="270663028"/>
    <n v="37.090240000000001"/>
    <n v="-95.712890999999999"/>
    <x v="6"/>
    <n v="54799204"/>
  </r>
  <r>
    <n v="324"/>
    <x v="279"/>
    <n v="21900000"/>
    <n v="15552070846"/>
    <x v="11"/>
    <s v="Topper Guild"/>
    <n v="816"/>
    <x v="1"/>
    <s v="US"/>
    <s v="Comedy"/>
    <n v="204"/>
    <n v="91"/>
    <n v="16"/>
    <n v="687028000"/>
    <n v="171800"/>
    <n v="2700000"/>
    <n v="2100000"/>
    <n v="33000000"/>
    <n v="1900000"/>
    <x v="6"/>
    <s v="Jul"/>
    <n v="9"/>
    <n v="88.2"/>
    <n v="328239523"/>
    <n v="15"/>
    <n v="270663028"/>
    <n v="37.090240000000001"/>
    <n v="-95.712890999999999"/>
    <x v="6"/>
    <n v="144000655"/>
  </r>
  <r>
    <n v="325"/>
    <x v="280"/>
    <n v="21900000"/>
    <n v="20657571751"/>
    <x v="2"/>
    <s v="disneylatinoamerica"/>
    <n v="116"/>
    <x v="17"/>
    <s v="MX"/>
    <s v="Music"/>
    <n v="1277277"/>
    <n v="2973"/>
    <n v="4085"/>
    <n v="4719"/>
    <n v="1"/>
    <n v="19"/>
    <n v="14"/>
    <n v="227"/>
    <n v="0"/>
    <x v="9"/>
    <s v="Apr"/>
    <n v="7"/>
    <n v="40.200000000000003"/>
    <n v="126014024"/>
    <n v="3"/>
    <n v="102626859"/>
    <n v="23.634501"/>
    <n v="-102.552784"/>
    <x v="10"/>
    <n v="114764287"/>
  </r>
  <r>
    <n v="326"/>
    <x v="281"/>
    <n v="21800000"/>
    <n v="4469711607"/>
    <x v="5"/>
    <s v="Stokes Twins"/>
    <n v="257"/>
    <x v="1"/>
    <s v="US"/>
    <s v="People"/>
    <n v="1610"/>
    <n v="95"/>
    <n v="13"/>
    <n v="197953000"/>
    <n v="49500"/>
    <n v="791800"/>
    <n v="593900"/>
    <n v="9500000"/>
    <n v="600000"/>
    <x v="9"/>
    <s v="Apr"/>
    <n v="11"/>
    <n v="88.2"/>
    <n v="328239523"/>
    <n v="15"/>
    <n v="270663028"/>
    <n v="37.090240000000001"/>
    <n v="-95.712890999999999"/>
    <x v="10"/>
    <n v="24831731"/>
  </r>
  <r>
    <n v="327"/>
    <x v="282"/>
    <n v="21800000"/>
    <n v="5614621131"/>
    <x v="14"/>
    <s v="National Geographic"/>
    <n v="10162"/>
    <x v="1"/>
    <s v="US"/>
    <s v="Entertainment"/>
    <n v="1158"/>
    <n v="95"/>
    <n v="89"/>
    <n v="45812000"/>
    <n v="11500"/>
    <n v="183200"/>
    <n v="137400"/>
    <n v="2200000"/>
    <n v="100000"/>
    <x v="0"/>
    <s v="May"/>
    <n v="7"/>
    <n v="88.2"/>
    <n v="328239523"/>
    <n v="15"/>
    <n v="270663028"/>
    <n v="37.090240000000001"/>
    <n v="-95.712890999999999"/>
    <x v="0"/>
    <n v="27522652"/>
  </r>
  <r>
    <n v="328"/>
    <x v="283"/>
    <n v="21800000"/>
    <n v="11288359365"/>
    <x v="0"/>
    <s v="Dua Lipa"/>
    <n v="164"/>
    <x v="5"/>
    <s v="GB"/>
    <s v="Music"/>
    <n v="368"/>
    <n v="14"/>
    <n v="87"/>
    <n v="128047000"/>
    <n v="32000"/>
    <n v="512200"/>
    <n v="384100"/>
    <n v="6100000"/>
    <n v="100000"/>
    <x v="11"/>
    <s v="Feb"/>
    <n v="5"/>
    <n v="60"/>
    <n v="66834405"/>
    <n v="4"/>
    <n v="55908316"/>
    <n v="55.378050999999999"/>
    <n v="-3.4359730000000002"/>
    <x v="12"/>
    <n v="78391384"/>
  </r>
  <r>
    <n v="329"/>
    <x v="284"/>
    <n v="21800000"/>
    <n v="12140232004"/>
    <x v="0"/>
    <s v="OneDirectionVEVO"/>
    <n v="266"/>
    <x v="5"/>
    <s v="GB"/>
    <s v="Music"/>
    <n v="322"/>
    <n v="14"/>
    <n v="87"/>
    <n v="51134000"/>
    <n v="12800"/>
    <n v="204500"/>
    <n v="153400"/>
    <n v="2500000"/>
    <n v="0"/>
    <x v="3"/>
    <s v="Dec"/>
    <n v="4"/>
    <n v="60"/>
    <n v="66834405"/>
    <n v="4"/>
    <n v="55908316"/>
    <n v="55.378050999999999"/>
    <n v="-3.4359730000000002"/>
    <x v="12"/>
    <n v="84307166"/>
  </r>
  <r>
    <n v="333"/>
    <x v="285"/>
    <n v="21700000"/>
    <n v="8507818877"/>
    <x v="9"/>
    <s v="ZAMZAM ELECTRONICS TRADING"/>
    <n v="15126"/>
    <x v="18"/>
    <s v="AE"/>
    <s v="People"/>
    <n v="608"/>
    <n v="4"/>
    <n v="14"/>
    <n v="1598000000"/>
    <n v="399600"/>
    <n v="6400000"/>
    <n v="4800000"/>
    <n v="76700000"/>
    <n v="3400000"/>
    <x v="8"/>
    <s v="Dec"/>
    <n v="19"/>
    <n v="36.799999999999997"/>
    <n v="9770529"/>
    <n v="2"/>
    <n v="8479744"/>
    <n v="23.424075999999999"/>
    <n v="53.847817999999997"/>
    <x v="17"/>
    <n v="354492453"/>
  </r>
  <r>
    <n v="334"/>
    <x v="286"/>
    <n v="21600000"/>
    <n v="9597894786"/>
    <x v="17"/>
    <s v="DUDU e CAROL"/>
    <n v="2942"/>
    <x v="7"/>
    <s v="BR"/>
    <s v="Entertainment"/>
    <n v="481"/>
    <n v="15"/>
    <n v="90"/>
    <n v="193174000"/>
    <n v="48300"/>
    <n v="772700"/>
    <n v="579500"/>
    <n v="9300000"/>
    <n v="300000"/>
    <x v="12"/>
    <s v="Mar"/>
    <n v="2"/>
    <n v="51.3"/>
    <n v="212559417"/>
    <n v="12"/>
    <n v="183241641"/>
    <n v="-14.235004"/>
    <n v="-51.925280000000001"/>
    <x v="9"/>
    <n v="79982456"/>
  </r>
  <r>
    <n v="335"/>
    <x v="287"/>
    <n v="21600000"/>
    <n v="5863377051"/>
    <x v="8"/>
    <s v="Village Cooking Channel"/>
    <n v="219"/>
    <x v="0"/>
    <s v="IN"/>
    <s v="Howto"/>
    <n v="1082"/>
    <n v="66"/>
    <n v="9"/>
    <n v="194604000"/>
    <n v="48700"/>
    <n v="778400"/>
    <n v="583800"/>
    <n v="9300000"/>
    <n v="400000"/>
    <x v="5"/>
    <s v="Apr"/>
    <n v="25"/>
    <n v="28.1"/>
    <n v="1366417754"/>
    <n v="5"/>
    <n v="471031528"/>
    <n v="20.593684"/>
    <n v="78.962879999999998"/>
    <x v="5"/>
    <n v="97722950"/>
  </r>
  <r>
    <n v="336"/>
    <x v="288"/>
    <n v="21600000"/>
    <n v="9346383505"/>
    <x v="2"/>
    <s v="Eva Bravo Play"/>
    <n v="228"/>
    <x v="1"/>
    <s v="US"/>
    <s v="Entertainment"/>
    <n v="507"/>
    <n v="96"/>
    <n v="90"/>
    <n v="63919000"/>
    <n v="16000"/>
    <n v="255700"/>
    <n v="191800"/>
    <n v="3100000"/>
    <n v="0"/>
    <x v="16"/>
    <s v="May"/>
    <n v="7"/>
    <n v="88.2"/>
    <n v="328239523"/>
    <n v="15"/>
    <n v="270663028"/>
    <n v="37.090240000000001"/>
    <n v="-95.712890999999999"/>
    <x v="16"/>
    <n v="194716323"/>
  </r>
  <r>
    <n v="337"/>
    <x v="289"/>
    <n v="21500000"/>
    <n v="5890180734"/>
    <x v="5"/>
    <s v="Tekashi 6ix9ine"/>
    <n v="51"/>
    <x v="1"/>
    <s v="US"/>
    <s v="Music"/>
    <n v="1081"/>
    <n v="96"/>
    <n v="88"/>
    <n v="113542000"/>
    <n v="28400"/>
    <n v="454200"/>
    <n v="340600"/>
    <n v="5400000"/>
    <n v="200000"/>
    <x v="5"/>
    <s v="Apr"/>
    <n v="6"/>
    <n v="88.2"/>
    <n v="328239523"/>
    <n v="15"/>
    <n v="270663028"/>
    <n v="37.090240000000001"/>
    <n v="-95.712890999999999"/>
    <x v="5"/>
    <n v="98169678"/>
  </r>
  <r>
    <n v="338"/>
    <x v="290"/>
    <n v="21500000"/>
    <n v="15013096899"/>
    <x v="10"/>
    <s v="tlnovelas"/>
    <n v="158"/>
    <x v="17"/>
    <s v="MX"/>
    <s v="Entertainment"/>
    <n v="1936958"/>
    <n v="2063"/>
    <n v="2940"/>
    <n v="15459"/>
    <n v="4"/>
    <n v="62"/>
    <n v="46"/>
    <n v="742"/>
    <n v="0"/>
    <x v="6"/>
    <s v="Jan"/>
    <n v="2"/>
    <n v="40.200000000000003"/>
    <n v="126014024"/>
    <n v="3"/>
    <n v="102626859"/>
    <n v="23.634501"/>
    <n v="-102.552784"/>
    <x v="6"/>
    <n v="139010156"/>
  </r>
  <r>
    <n v="340"/>
    <x v="291"/>
    <n v="21500000"/>
    <n v="8409641722"/>
    <x v="6"/>
    <s v="INVICTOR"/>
    <n v="17"/>
    <x v="9"/>
    <s v="CL"/>
    <s v="People"/>
    <n v="4038708"/>
    <n v="2889"/>
    <n v="7518"/>
    <n v="49"/>
    <n v="0.01"/>
    <n v="0.2"/>
    <n v="0.15"/>
    <n v="2"/>
    <n v="4"/>
    <x v="4"/>
    <s v="Jul"/>
    <n v="26"/>
    <n v="88.5"/>
    <n v="18952038"/>
    <n v="7"/>
    <n v="16610135"/>
    <n v="-35.675147000000003"/>
    <n v="-71.542968999999999"/>
    <x v="4"/>
    <n v="100114782"/>
  </r>
  <r>
    <n v="341"/>
    <x v="292"/>
    <n v="21400000"/>
    <n v="1573058816"/>
    <x v="11"/>
    <s v="YOLO"/>
    <n v="0"/>
    <x v="31"/>
    <s v="DE"/>
    <s v="nan"/>
    <n v="4057944"/>
    <n v="3810"/>
    <m/>
    <m/>
    <n v="0"/>
    <n v="0"/>
    <n v="0"/>
    <n v="0"/>
    <n v="5"/>
    <x v="12"/>
    <s v="Jun"/>
    <n v="11"/>
    <n v="70.2"/>
    <n v="83132799"/>
    <n v="3"/>
    <n v="64324835"/>
    <n v="51.165691000000002"/>
    <n v="10.451525999999999"/>
    <x v="9"/>
    <n v="13108823"/>
  </r>
  <r>
    <n v="342"/>
    <x v="293"/>
    <n v="21400000"/>
    <n v="6264261757"/>
    <x v="0"/>
    <s v="Sidhu Moose Wala"/>
    <n v="114"/>
    <x v="0"/>
    <s v="IN"/>
    <s v="Music"/>
    <n v="987"/>
    <n v="67"/>
    <n v="89"/>
    <n v="160690000"/>
    <n v="40200"/>
    <n v="642800"/>
    <n v="482100"/>
    <n v="7700000"/>
    <n v="500000"/>
    <x v="14"/>
    <s v="Oct"/>
    <n v="30"/>
    <n v="28.1"/>
    <n v="1366417754"/>
    <n v="5"/>
    <n v="471031528"/>
    <n v="20.593684"/>
    <n v="78.962879999999998"/>
    <x v="5"/>
    <n v="104404362"/>
  </r>
  <r>
    <n v="343"/>
    <x v="294"/>
    <n v="21300000"/>
    <n v="6269945014"/>
    <x v="5"/>
    <s v="The Royalty Family"/>
    <n v="733"/>
    <x v="1"/>
    <s v="US"/>
    <s v="People"/>
    <n v="982"/>
    <n v="98"/>
    <n v="15"/>
    <n v="160227000"/>
    <n v="40100"/>
    <n v="640900"/>
    <n v="480700"/>
    <n v="7700000"/>
    <n v="200000"/>
    <x v="14"/>
    <s v="Apr"/>
    <n v="13"/>
    <n v="88.2"/>
    <n v="328239523"/>
    <n v="15"/>
    <n v="270663028"/>
    <n v="37.090240000000001"/>
    <n v="-95.712890999999999"/>
    <x v="13"/>
    <n v="87082569"/>
  </r>
  <r>
    <n v="344"/>
    <x v="295"/>
    <n v="21300000"/>
    <n v="10644857969"/>
    <x v="0"/>
    <s v="Becky G"/>
    <n v="78"/>
    <x v="1"/>
    <s v="US"/>
    <s v="Music"/>
    <n v="396"/>
    <n v="98"/>
    <n v="90"/>
    <n v="103171000"/>
    <n v="25800"/>
    <n v="412700"/>
    <n v="309500"/>
    <n v="5000000"/>
    <n v="100000"/>
    <x v="11"/>
    <s v="Sep"/>
    <n v="6"/>
    <n v="88.2"/>
    <n v="328239523"/>
    <n v="15"/>
    <n v="270663028"/>
    <n v="37.090240000000001"/>
    <n v="-95.712890999999999"/>
    <x v="12"/>
    <n v="73922624"/>
  </r>
  <r>
    <n v="345"/>
    <x v="296"/>
    <n v="21300000"/>
    <n v="12761253839"/>
    <x v="5"/>
    <s v="Ishaan Ali 11"/>
    <n v="951"/>
    <x v="0"/>
    <s v="IN"/>
    <s v="People"/>
    <n v="301"/>
    <n v="68"/>
    <n v="16"/>
    <n v="729409000"/>
    <n v="182400"/>
    <n v="2900000"/>
    <n v="2200000"/>
    <n v="35000000"/>
    <n v="1600000"/>
    <x v="4"/>
    <s v="Jul"/>
    <n v="27"/>
    <n v="28.1"/>
    <n v="1366417754"/>
    <n v="5"/>
    <n v="471031528"/>
    <n v="20.593684"/>
    <n v="78.962879999999998"/>
    <x v="4"/>
    <n v="151919688"/>
  </r>
  <r>
    <n v="346"/>
    <x v="297"/>
    <n v="21300000"/>
    <n v="5141834668"/>
    <x v="2"/>
    <s v="Infinite"/>
    <n v="1608"/>
    <x v="1"/>
    <s v="US"/>
    <s v="Entertainment"/>
    <n v="1296"/>
    <n v="98"/>
    <n v="93"/>
    <n v="68350000"/>
    <n v="17100"/>
    <n v="273400"/>
    <n v="205100"/>
    <n v="3300000"/>
    <n v="200000"/>
    <x v="6"/>
    <s v="Aug"/>
    <n v="21"/>
    <n v="88.2"/>
    <n v="328239523"/>
    <n v="15"/>
    <n v="270663028"/>
    <n v="37.090240000000001"/>
    <n v="-95.712890999999999"/>
    <x v="6"/>
    <n v="47609580"/>
  </r>
  <r>
    <n v="347"/>
    <x v="298"/>
    <n v="21300000"/>
    <n v="10047736580"/>
    <x v="2"/>
    <s v="Azhan5star"/>
    <n v="669"/>
    <x v="0"/>
    <s v="IN"/>
    <s v="Entertainment"/>
    <n v="436"/>
    <n v="67"/>
    <n v="92"/>
    <n v="236293000"/>
    <n v="59100"/>
    <n v="945200"/>
    <n v="708900"/>
    <n v="11300000"/>
    <n v="600000"/>
    <x v="17"/>
    <s v="Feb"/>
    <n v="2"/>
    <n v="28.1"/>
    <n v="1366417754"/>
    <n v="5"/>
    <n v="471031528"/>
    <n v="20.593684"/>
    <n v="78.962879999999998"/>
    <x v="17"/>
    <n v="418655690"/>
  </r>
  <r>
    <n v="348"/>
    <x v="299"/>
    <n v="21300000"/>
    <n v="12895427184"/>
    <x v="2"/>
    <s v="Dangal TV Channel"/>
    <n v="20225"/>
    <x v="0"/>
    <s v="IN"/>
    <s v="Entertainment"/>
    <n v="291"/>
    <n v="67"/>
    <n v="92"/>
    <n v="561020000"/>
    <n v="140300"/>
    <n v="2200000"/>
    <n v="1700000"/>
    <n v="26900000"/>
    <n v="700000"/>
    <x v="14"/>
    <s v="Aug"/>
    <n v="2"/>
    <n v="28.1"/>
    <n v="1366417754"/>
    <n v="5"/>
    <n v="471031528"/>
    <n v="20.593684"/>
    <n v="78.962879999999998"/>
    <x v="13"/>
    <n v="179103155"/>
  </r>
  <r>
    <n v="350"/>
    <x v="300"/>
    <n v="21200000"/>
    <n v="11364908616"/>
    <x v="2"/>
    <s v="GMA Public  Affairs"/>
    <n v="31989"/>
    <x v="13"/>
    <s v="PH"/>
    <s v="News"/>
    <n v="359"/>
    <n v="4"/>
    <n v="7"/>
    <n v="142317000"/>
    <n v="35600"/>
    <n v="569300"/>
    <n v="427000"/>
    <n v="6800000"/>
    <n v="200000"/>
    <x v="13"/>
    <s v="Aug"/>
    <n v="8"/>
    <n v="35.5"/>
    <n v="108116615"/>
    <n v="2"/>
    <n v="50975903"/>
    <n v="12.879721"/>
    <n v="121.774017"/>
    <x v="11"/>
    <n v="67648265"/>
  </r>
  <r>
    <n v="351"/>
    <x v="301"/>
    <n v="21100000"/>
    <n v="5783557209"/>
    <x v="8"/>
    <s v="Tasty"/>
    <n v="4728"/>
    <x v="1"/>
    <s v="US"/>
    <s v="Howto"/>
    <n v="1113"/>
    <n v="99"/>
    <n v="10"/>
    <n v="24691000"/>
    <n v="6200"/>
    <n v="98800"/>
    <n v="74100"/>
    <n v="1200000"/>
    <n v="0"/>
    <x v="4"/>
    <s v="Jan"/>
    <n v="22"/>
    <n v="88.2"/>
    <n v="328239523"/>
    <n v="15"/>
    <n v="270663028"/>
    <n v="37.090240000000001"/>
    <n v="-95.712890999999999"/>
    <x v="4"/>
    <n v="68851871"/>
  </r>
  <r>
    <n v="352"/>
    <x v="302"/>
    <n v="21100000"/>
    <n v="4526271677"/>
    <x v="5"/>
    <s v="Baim Paula"/>
    <n v="2325"/>
    <x v="22"/>
    <s v="ID"/>
    <s v="Entertainment"/>
    <n v="1583"/>
    <n v="8"/>
    <n v="94"/>
    <n v="26974000"/>
    <n v="6700"/>
    <n v="107900"/>
    <n v="80900"/>
    <n v="1300000"/>
    <n v="100000"/>
    <x v="4"/>
    <s v="Jun"/>
    <n v="4"/>
    <n v="36.299999999999997"/>
    <n v="270203917"/>
    <n v="5"/>
    <n v="151509724"/>
    <n v="-0.78927499999999995"/>
    <n v="113.92132700000001"/>
    <x v="4"/>
    <n v="53884186"/>
  </r>
  <r>
    <n v="353"/>
    <x v="303"/>
    <n v="21000000"/>
    <n v="4380564906"/>
    <x v="2"/>
    <s v="nigahiga"/>
    <n v="403"/>
    <x v="1"/>
    <s v="US"/>
    <s v="Entertainment"/>
    <n v="1671"/>
    <n v="100"/>
    <n v="95"/>
    <n v="2476000"/>
    <n v="619"/>
    <n v="9900"/>
    <n v="7400"/>
    <n v="118900"/>
    <n v="0"/>
    <x v="0"/>
    <s v="Jul"/>
    <n v="21"/>
    <n v="88.2"/>
    <n v="328239523"/>
    <n v="15"/>
    <n v="270663028"/>
    <n v="37.090240000000001"/>
    <n v="-95.712890999999999"/>
    <x v="0"/>
    <n v="21473357"/>
  </r>
  <r>
    <n v="354"/>
    <x v="304"/>
    <n v="21000000"/>
    <n v="7762905663"/>
    <x v="2"/>
    <s v="Rafa &amp; Luiz"/>
    <n v="2883"/>
    <x v="7"/>
    <s v="BR"/>
    <s v="Entertainment"/>
    <n v="695"/>
    <n v="16"/>
    <n v="94"/>
    <n v="118410000"/>
    <n v="29600"/>
    <n v="473600"/>
    <n v="355200"/>
    <n v="5700000"/>
    <n v="400000"/>
    <x v="2"/>
    <s v="Aug"/>
    <n v="26"/>
    <n v="51.3"/>
    <n v="212559417"/>
    <n v="12"/>
    <n v="183241641"/>
    <n v="-14.235004"/>
    <n v="-51.925280000000001"/>
    <x v="2"/>
    <n v="80863600"/>
  </r>
  <r>
    <n v="355"/>
    <x v="305"/>
    <n v="21000000"/>
    <n v="10631638628"/>
    <x v="2"/>
    <s v="Lyrical Lemonade"/>
    <n v="420"/>
    <x v="1"/>
    <s v="US"/>
    <s v="Entertainment"/>
    <n v="398"/>
    <n v="100"/>
    <n v="95"/>
    <n v="80062000"/>
    <n v="20000"/>
    <n v="320200"/>
    <n v="240200"/>
    <n v="3800000"/>
    <n v="100000"/>
    <x v="12"/>
    <s v="Mar"/>
    <n v="25"/>
    <n v="88.2"/>
    <n v="328239523"/>
    <n v="15"/>
    <n v="270663028"/>
    <n v="37.090240000000001"/>
    <n v="-95.712890999999999"/>
    <x v="9"/>
    <n v="88596988"/>
  </r>
  <r>
    <n v="356"/>
    <x v="306"/>
    <n v="21000000"/>
    <n v="9789121606"/>
    <x v="9"/>
    <s v="Vlad and Niki IDN"/>
    <n v="498"/>
    <x v="1"/>
    <s v="US"/>
    <s v="Entertainment"/>
    <n v="464"/>
    <n v="100"/>
    <n v="95"/>
    <n v="133362000"/>
    <n v="33300"/>
    <n v="533400"/>
    <n v="400100"/>
    <n v="6400000"/>
    <n v="300000"/>
    <x v="5"/>
    <s v="Nov"/>
    <n v="9"/>
    <n v="88.2"/>
    <n v="328239523"/>
    <n v="15"/>
    <n v="270663028"/>
    <n v="37.090240000000001"/>
    <n v="-95.712890999999999"/>
    <x v="16"/>
    <n v="203940033"/>
  </r>
  <r>
    <n v="357"/>
    <x v="307"/>
    <n v="20900000"/>
    <n v="1693149479"/>
    <x v="3"/>
    <s v="Dr. Vivek Bindra: Motivational Speaker"/>
    <n v="896"/>
    <x v="0"/>
    <s v="IN"/>
    <s v="Education"/>
    <n v="6082"/>
    <n v="69"/>
    <n v="20"/>
    <n v="28588000"/>
    <n v="7100"/>
    <n v="114400"/>
    <n v="85800"/>
    <n v="1400000"/>
    <n v="100000"/>
    <x v="12"/>
    <s v="Dec"/>
    <n v="6"/>
    <n v="28.1"/>
    <n v="1366417754"/>
    <n v="5"/>
    <n v="471031528"/>
    <n v="20.593684"/>
    <n v="78.962879999999998"/>
    <x v="6"/>
    <n v="15677309"/>
  </r>
  <r>
    <n v="358"/>
    <x v="308"/>
    <n v="20900000"/>
    <n v="3828000587"/>
    <x v="2"/>
    <s v="Fatos Desconhecidos"/>
    <n v="6262"/>
    <x v="7"/>
    <s v="BR"/>
    <s v="Entertainment"/>
    <n v="2033"/>
    <n v="17"/>
    <n v="96"/>
    <n v="52330000"/>
    <n v="13100"/>
    <n v="209300"/>
    <n v="157000"/>
    <n v="2500000"/>
    <n v="100000"/>
    <x v="12"/>
    <s v="Sep"/>
    <n v="26"/>
    <n v="51.3"/>
    <n v="212559417"/>
    <n v="12"/>
    <n v="183241641"/>
    <n v="-14.235004"/>
    <n v="-51.925280000000001"/>
    <x v="9"/>
    <n v="31900004"/>
  </r>
  <r>
    <n v="359"/>
    <x v="309"/>
    <n v="20900000"/>
    <n v="4927879069"/>
    <x v="16"/>
    <s v="Brave Wilderness"/>
    <n v="982"/>
    <x v="1"/>
    <s v="US"/>
    <s v="Animals"/>
    <n v="1396"/>
    <n v="100"/>
    <n v="2"/>
    <n v="2989000"/>
    <n v="0"/>
    <n v="0"/>
    <n v="0"/>
    <n v="0"/>
    <n v="100000"/>
    <x v="6"/>
    <s v="Sep"/>
    <n v="8"/>
    <n v="88.2"/>
    <n v="328239523"/>
    <n v="15"/>
    <n v="270663028"/>
    <n v="37.090240000000001"/>
    <n v="-95.712890999999999"/>
    <x v="6"/>
    <n v="45628509"/>
  </r>
  <r>
    <n v="360"/>
    <x v="310"/>
    <n v="20900000"/>
    <n v="11058049885"/>
    <x v="5"/>
    <s v="LIV Crime"/>
    <n v="9850"/>
    <x v="1"/>
    <s v="US"/>
    <s v="People"/>
    <n v="372"/>
    <n v="100"/>
    <n v="17"/>
    <n v="383700000"/>
    <n v="95900"/>
    <n v="1500000"/>
    <n v="1200000"/>
    <n v="18400000"/>
    <n v="600000"/>
    <x v="8"/>
    <s v="Aug"/>
    <n v="18"/>
    <n v="88.2"/>
    <n v="328239523"/>
    <n v="15"/>
    <n v="270663028"/>
    <n v="37.090240000000001"/>
    <n v="-95.712890999999999"/>
    <x v="8"/>
    <n v="307168052"/>
  </r>
  <r>
    <n v="362"/>
    <x v="311"/>
    <n v="20900000"/>
    <n v="17324976752"/>
    <x v="0"/>
    <s v="RomeoSantos"/>
    <n v="6"/>
    <x v="1"/>
    <s v="US"/>
    <s v="Music"/>
    <n v="2595710"/>
    <n v="5417"/>
    <n v="4067"/>
    <n v="99"/>
    <n v="0.02"/>
    <n v="0.4"/>
    <n v="0.3"/>
    <n v="5"/>
    <n v="0"/>
    <x v="0"/>
    <s v="Jul"/>
    <n v="31"/>
    <n v="88.2"/>
    <n v="328239523"/>
    <n v="15"/>
    <n v="270663028"/>
    <n v="37.090240000000001"/>
    <n v="-95.712890999999999"/>
    <x v="0"/>
    <n v="84926356"/>
  </r>
  <r>
    <n v="363"/>
    <x v="312"/>
    <n v="20800000"/>
    <n v="1870608170"/>
    <x v="11"/>
    <s v="Canal Canalha"/>
    <n v="288"/>
    <x v="7"/>
    <s v="BR"/>
    <s v="Comedy"/>
    <n v="5407"/>
    <n v="18"/>
    <n v="18"/>
    <n v="23897000"/>
    <n v="6000"/>
    <n v="95600"/>
    <n v="71700"/>
    <n v="1100000"/>
    <n v="0"/>
    <x v="11"/>
    <s v="Apr"/>
    <n v="8"/>
    <n v="51.3"/>
    <n v="212559417"/>
    <n v="12"/>
    <n v="183241641"/>
    <n v="-14.235004"/>
    <n v="-51.925280000000001"/>
    <x v="12"/>
    <n v="12990334"/>
  </r>
  <r>
    <n v="364"/>
    <x v="313"/>
    <n v="20800000"/>
    <n v="2378448129"/>
    <x v="3"/>
    <s v="Kurzgesagt ï¿½ï¿½ï¿½ï¿½ï¿½ï¿"/>
    <n v="193"/>
    <x v="31"/>
    <s v="DE"/>
    <s v="Education"/>
    <n v="3914"/>
    <n v="2"/>
    <n v="21"/>
    <n v="29269000"/>
    <n v="7300"/>
    <n v="117100"/>
    <n v="87800"/>
    <n v="1400000"/>
    <n v="100000"/>
    <x v="12"/>
    <s v="Jul"/>
    <n v="9"/>
    <n v="70.2"/>
    <n v="83132799"/>
    <n v="3"/>
    <n v="64324835"/>
    <n v="51.165691000000002"/>
    <n v="10.451525999999999"/>
    <x v="9"/>
    <n v="19820401"/>
  </r>
  <r>
    <n v="365"/>
    <x v="314"/>
    <n v="20700000"/>
    <n v="17963202261"/>
    <x v="2"/>
    <s v="Yoeslan"/>
    <n v="619"/>
    <x v="1"/>
    <s v="US"/>
    <s v="Entertainment"/>
    <n v="146"/>
    <n v="101"/>
    <n v="96"/>
    <n v="874796000"/>
    <n v="218700"/>
    <n v="3500000"/>
    <n v="2600000"/>
    <n v="42000000"/>
    <n v="1000000"/>
    <x v="8"/>
    <s v="Sep"/>
    <n v="26"/>
    <n v="88.2"/>
    <n v="328239523"/>
    <n v="15"/>
    <n v="270663028"/>
    <n v="37.090240000000001"/>
    <n v="-95.712890999999999"/>
    <x v="8"/>
    <n v="498977840"/>
  </r>
  <r>
    <n v="366"/>
    <x v="315"/>
    <n v="20700000"/>
    <n v="5091618606"/>
    <x v="8"/>
    <s v="5-Minute Crafts DIY"/>
    <n v="5062"/>
    <x v="1"/>
    <s v="US"/>
    <s v="Howto"/>
    <n v="1334"/>
    <n v="103"/>
    <n v="11"/>
    <n v="20012000"/>
    <n v="5000"/>
    <n v="80000"/>
    <n v="60000"/>
    <n v="960600"/>
    <n v="0"/>
    <x v="5"/>
    <s v="Jan"/>
    <n v="18"/>
    <n v="88.2"/>
    <n v="328239523"/>
    <n v="15"/>
    <n v="270663028"/>
    <n v="37.090240000000001"/>
    <n v="-95.712890999999999"/>
    <x v="5"/>
    <n v="84860310"/>
  </r>
  <r>
    <n v="368"/>
    <x v="316"/>
    <n v="20700000"/>
    <n v="8658941531"/>
    <x v="5"/>
    <s v="tuzelity SHUFFLE"/>
    <n v="889"/>
    <x v="3"/>
    <s v="RU"/>
    <s v="People"/>
    <n v="570"/>
    <n v="3"/>
    <n v="18"/>
    <n v="552266000"/>
    <n v="138100"/>
    <n v="2200000"/>
    <n v="1700000"/>
    <n v="26500000"/>
    <n v="1600000"/>
    <x v="2"/>
    <s v="Oct"/>
    <n v="26"/>
    <n v="81.900000000000006"/>
    <n v="144373535"/>
    <n v="5"/>
    <n v="107683889"/>
    <n v="61.524009999999997"/>
    <n v="105.31875599999999"/>
    <x v="4"/>
    <n v="103082637"/>
  </r>
  <r>
    <n v="369"/>
    <x v="317"/>
    <n v="20700000"/>
    <n v="12624879732"/>
    <x v="7"/>
    <s v="NBA"/>
    <n v="47926"/>
    <x v="1"/>
    <s v="US"/>
    <s v="Sports"/>
    <n v="304"/>
    <n v="103"/>
    <n v="4"/>
    <n v="73025000"/>
    <n v="18300"/>
    <n v="292100"/>
    <n v="219100"/>
    <n v="3500000"/>
    <n v="0"/>
    <x v="10"/>
    <s v="Nov"/>
    <n v="21"/>
    <n v="88.2"/>
    <n v="328239523"/>
    <n v="15"/>
    <n v="270663028"/>
    <n v="37.090240000000001"/>
    <n v="-95.712890999999999"/>
    <x v="0"/>
    <n v="61886665"/>
  </r>
  <r>
    <n v="370"/>
    <x v="318"/>
    <n v="20600000"/>
    <n v="4956090094"/>
    <x v="2"/>
    <s v="deddycorbuzier"/>
    <n v="15"/>
    <x v="22"/>
    <s v="ID"/>
    <s v="Entertainment"/>
    <n v="3539124"/>
    <n v="4044"/>
    <n v="6217"/>
    <n v="85"/>
    <n v="0.02"/>
    <n v="0.34"/>
    <n v="0.26"/>
    <n v="4"/>
    <n v="1"/>
    <x v="7"/>
    <s v="Jul"/>
    <n v="23"/>
    <n v="36.299999999999997"/>
    <n v="270203917"/>
    <n v="5"/>
    <n v="151509724"/>
    <n v="-0.78927499999999995"/>
    <n v="113.92132700000001"/>
    <x v="7"/>
    <n v="25812969"/>
  </r>
  <r>
    <n v="371"/>
    <x v="319"/>
    <n v="20600000"/>
    <n v="7657171980"/>
    <x v="11"/>
    <s v="Bizarrap"/>
    <n v="83"/>
    <x v="8"/>
    <s v="AR"/>
    <s v="Entertainment"/>
    <n v="711"/>
    <n v="8"/>
    <n v="98"/>
    <n v="193176000"/>
    <n v="48300"/>
    <n v="772700"/>
    <n v="579500"/>
    <n v="9300000"/>
    <n v="200000"/>
    <x v="14"/>
    <s v="Jan"/>
    <n v="15"/>
    <n v="90"/>
    <n v="44938712"/>
    <n v="10"/>
    <n v="41339571"/>
    <n v="-38.416097000000001"/>
    <n v="-63.616672000000001"/>
    <x v="13"/>
    <n v="106349610"/>
  </r>
  <r>
    <n v="372"/>
    <x v="320"/>
    <n v="20600000"/>
    <n v="10292874715"/>
    <x v="0"/>
    <s v="Avicii"/>
    <n v="156"/>
    <x v="33"/>
    <s v="SE"/>
    <s v="Music"/>
    <n v="421"/>
    <n v="1"/>
    <n v="92"/>
    <n v="81236000"/>
    <n v="20300"/>
    <n v="324900"/>
    <n v="243700"/>
    <n v="3900000"/>
    <n v="0"/>
    <x v="13"/>
    <s v="Oct"/>
    <n v="28"/>
    <n v="67"/>
    <n v="10285453"/>
    <n v="6"/>
    <n v="9021165"/>
    <n v="60.128160999999999"/>
    <n v="18.643501000000001"/>
    <x v="3"/>
    <n v="65979966"/>
  </r>
  <r>
    <n v="373"/>
    <x v="321"/>
    <n v="20500000"/>
    <n v="15038593883"/>
    <x v="2"/>
    <s v="Mnet K-POP"/>
    <n v="33229"/>
    <x v="4"/>
    <s v="KR"/>
    <s v="Entertainment"/>
    <n v="220"/>
    <n v="7"/>
    <n v="99"/>
    <n v="158540000"/>
    <n v="39600"/>
    <n v="634200"/>
    <n v="475600"/>
    <n v="7600000"/>
    <n v="100000"/>
    <x v="0"/>
    <s v="Mar"/>
    <n v="9"/>
    <n v="94.3"/>
    <n v="51709098"/>
    <n v="4"/>
    <n v="42106719"/>
    <n v="35.907756999999997"/>
    <n v="127.76692199999999"/>
    <x v="0"/>
    <n v="73718597"/>
  </r>
  <r>
    <n v="374"/>
    <x v="322"/>
    <n v="20500000"/>
    <n v="8768697257"/>
    <x v="6"/>
    <s v="LazarBeam"/>
    <n v="1323"/>
    <x v="29"/>
    <s v="AU"/>
    <s v="Games"/>
    <n v="565"/>
    <n v="3"/>
    <n v="25"/>
    <n v="26082000"/>
    <n v="6500"/>
    <n v="104300"/>
    <n v="78200"/>
    <n v="1300000"/>
    <n v="0"/>
    <x v="2"/>
    <s v="Jan"/>
    <n v="4"/>
    <n v="113.1"/>
    <n v="25766605"/>
    <n v="5"/>
    <n v="21844756"/>
    <n v="-25.274398000000001"/>
    <n v="133.775136"/>
    <x v="2"/>
    <n v="91340596"/>
  </r>
  <r>
    <n v="375"/>
    <x v="323"/>
    <n v="20500000"/>
    <n v="11009148579"/>
    <x v="2"/>
    <s v="Ninja Kidz TV"/>
    <n v="296"/>
    <x v="1"/>
    <s v="US"/>
    <s v="Entertainment"/>
    <n v="377"/>
    <n v="104"/>
    <n v="99"/>
    <n v="195203000"/>
    <n v="48800"/>
    <n v="780800"/>
    <n v="585600"/>
    <n v="9400000"/>
    <n v="100000"/>
    <x v="14"/>
    <s v="Feb"/>
    <n v="9"/>
    <n v="88.2"/>
    <n v="328239523"/>
    <n v="15"/>
    <n v="270663028"/>
    <n v="37.090240000000001"/>
    <n v="-95.712890999999999"/>
    <x v="13"/>
    <n v="152904841"/>
  </r>
  <r>
    <n v="376"/>
    <x v="324"/>
    <n v="20400000"/>
    <n v="1796227417"/>
    <x v="1"/>
    <s v="Totoy kids - Portuguï¿½"/>
    <n v="206"/>
    <x v="7"/>
    <s v="BR"/>
    <s v="Film"/>
    <n v="5673"/>
    <n v="19"/>
    <n v="24"/>
    <n v="39495000"/>
    <n v="9900"/>
    <n v="158000"/>
    <n v="118500"/>
    <n v="1900000"/>
    <n v="100000"/>
    <x v="6"/>
    <s v="Dec"/>
    <n v="2"/>
    <n v="51.3"/>
    <n v="212559417"/>
    <n v="12"/>
    <n v="183241641"/>
    <n v="-14.235004"/>
    <n v="-51.925280000000001"/>
    <x v="2"/>
    <n v="18710702"/>
  </r>
  <r>
    <n v="377"/>
    <x v="325"/>
    <n v="20400000"/>
    <n v="7311322368"/>
    <x v="5"/>
    <s v="Jake Paul"/>
    <n v="1006"/>
    <x v="1"/>
    <s v="US"/>
    <s v="People"/>
    <n v="778"/>
    <n v="105"/>
    <n v="19"/>
    <n v="14646000"/>
    <n v="3700"/>
    <n v="58600"/>
    <n v="43900"/>
    <n v="703000"/>
    <n v="100000"/>
    <x v="12"/>
    <s v="Sep"/>
    <n v="19"/>
    <n v="88.2"/>
    <n v="328239523"/>
    <n v="15"/>
    <n v="270663028"/>
    <n v="37.090240000000001"/>
    <n v="-95.712890999999999"/>
    <x v="9"/>
    <n v="60927686"/>
  </r>
  <r>
    <n v="378"/>
    <x v="326"/>
    <n v="20400000"/>
    <n v="13397000296"/>
    <x v="0"/>
    <s v="linkinpark"/>
    <n v="0"/>
    <x v="34"/>
    <s v="AF"/>
    <s v="Games"/>
    <n v="4057944"/>
    <n v="1385"/>
    <n v="7136"/>
    <m/>
    <n v="0"/>
    <n v="0"/>
    <n v="0"/>
    <n v="0"/>
    <n v="12"/>
    <x v="0"/>
    <s v="Nov"/>
    <n v="28"/>
    <n v="9.6999999999999993"/>
    <n v="38041754"/>
    <n v="11"/>
    <n v="9797273"/>
    <n v="33.939109999999999"/>
    <n v="67.709952999999999"/>
    <x v="7"/>
    <n v="69776043"/>
  </r>
  <r>
    <n v="379"/>
    <x v="327"/>
    <n v="20400000"/>
    <n v="29406206620"/>
    <x v="2"/>
    <s v="Vijay Television"/>
    <n v="51515"/>
    <x v="0"/>
    <s v="IN"/>
    <s v="Entertainment"/>
    <n v="43"/>
    <n v="70"/>
    <n v="100"/>
    <n v="907534000"/>
    <n v="226900"/>
    <n v="3600000"/>
    <n v="2700000"/>
    <n v="43600000"/>
    <n v="400000"/>
    <x v="7"/>
    <s v="Feb"/>
    <n v="1"/>
    <n v="28.1"/>
    <n v="1366417754"/>
    <n v="5"/>
    <n v="471031528"/>
    <n v="20.593684"/>
    <n v="78.962879999999998"/>
    <x v="7"/>
    <n v="153157326"/>
  </r>
  <r>
    <n v="380"/>
    <x v="328"/>
    <n v="20400000"/>
    <n v="4707412332"/>
    <x v="2"/>
    <s v="SlivkiShow"/>
    <n v="462"/>
    <x v="35"/>
    <s v="UA"/>
    <s v="Entertainment"/>
    <n v="1489"/>
    <n v="1"/>
    <n v="100"/>
    <n v="28990000"/>
    <n v="7200"/>
    <n v="116000"/>
    <n v="87000"/>
    <n v="1400000"/>
    <n v="0"/>
    <x v="1"/>
    <s v="Dec"/>
    <n v="11"/>
    <n v="82.7"/>
    <n v="44385155"/>
    <n v="9"/>
    <n v="30835699"/>
    <n v="48.379432999999999"/>
    <n v="31.165579999999999"/>
    <x v="9"/>
    <n v="39228436"/>
  </r>
  <r>
    <n v="381"/>
    <x v="329"/>
    <n v="20400000"/>
    <n v="3579555124"/>
    <x v="0"/>
    <s v="Emiway Bantai"/>
    <n v="239"/>
    <x v="0"/>
    <s v="IN"/>
    <s v="Music"/>
    <n v="2236"/>
    <n v="70"/>
    <n v="94"/>
    <n v="41289000"/>
    <n v="10300"/>
    <n v="165200"/>
    <n v="123900"/>
    <n v="2000000"/>
    <n v="100000"/>
    <x v="12"/>
    <s v="May"/>
    <n v="3"/>
    <n v="28.1"/>
    <n v="1366417754"/>
    <n v="5"/>
    <n v="471031528"/>
    <n v="20.593684"/>
    <n v="78.962879999999998"/>
    <x v="9"/>
    <n v="29829626"/>
  </r>
  <r>
    <n v="382"/>
    <x v="330"/>
    <n v="20300000"/>
    <n v="2441288701"/>
    <x v="2"/>
    <s v="Got Talent Global"/>
    <n v="1245"/>
    <x v="5"/>
    <s v="GB"/>
    <s v="Entertainment"/>
    <n v="3750"/>
    <n v="15"/>
    <n v="101"/>
    <n v="86457000"/>
    <n v="21600"/>
    <n v="345800"/>
    <n v="259400"/>
    <n v="4100000"/>
    <n v="100000"/>
    <x v="12"/>
    <s v="Jan"/>
    <n v="31"/>
    <n v="60"/>
    <n v="66834405"/>
    <n v="4"/>
    <n v="55908316"/>
    <n v="55.378050999999999"/>
    <n v="-3.4359730000000002"/>
    <x v="9"/>
    <n v="20344072"/>
  </r>
  <r>
    <n v="384"/>
    <x v="331"/>
    <n v="20300000"/>
    <n v="11819051552"/>
    <x v="3"/>
    <s v="BabyBus - Cerita &amp; Lagu Anak-anak"/>
    <n v="875"/>
    <x v="22"/>
    <s v="ID"/>
    <s v="Education"/>
    <n v="332"/>
    <n v="10"/>
    <n v="22"/>
    <n v="112768000"/>
    <n v="28200"/>
    <n v="451100"/>
    <n v="338300"/>
    <n v="5400000"/>
    <n v="100000"/>
    <x v="16"/>
    <s v="Jan"/>
    <n v="14"/>
    <n v="36.299999999999997"/>
    <n v="270203917"/>
    <n v="5"/>
    <n v="151509724"/>
    <n v="-0.78927499999999995"/>
    <n v="113.92132700000001"/>
    <x v="16"/>
    <n v="246230240"/>
  </r>
  <r>
    <n v="385"/>
    <x v="332"/>
    <n v="20200000"/>
    <n v="2951914200"/>
    <x v="2"/>
    <s v="Ami Rodriguez"/>
    <n v="460"/>
    <x v="15"/>
    <s v="CO"/>
    <s v="Entertainment"/>
    <n v="2959"/>
    <n v="7"/>
    <n v="103"/>
    <n v="263864000"/>
    <n v="66000"/>
    <n v="1100000"/>
    <n v="791600"/>
    <n v="12700000"/>
    <n v="1600000"/>
    <x v="13"/>
    <s v="Jul"/>
    <n v="20"/>
    <n v="55.3"/>
    <n v="50339443"/>
    <n v="10"/>
    <n v="40827302"/>
    <n v="4.5708679999999999"/>
    <n v="-74.297332999999995"/>
    <x v="11"/>
    <n v="17570917"/>
  </r>
  <r>
    <n v="386"/>
    <x v="333"/>
    <n v="20200000"/>
    <n v="2764127969"/>
    <x v="11"/>
    <s v="Noor Stars"/>
    <n v="693"/>
    <x v="18"/>
    <s v="AE"/>
    <s v="Entertainment"/>
    <n v="3238"/>
    <n v="5"/>
    <n v="102"/>
    <n v="15556000"/>
    <n v="3900"/>
    <n v="62200"/>
    <n v="46700"/>
    <n v="746700"/>
    <n v="100000"/>
    <x v="6"/>
    <s v="Apr"/>
    <n v="24"/>
    <n v="36.799999999999997"/>
    <n v="9770529"/>
    <n v="2"/>
    <n v="8479744"/>
    <n v="23.424075999999999"/>
    <n v="53.847817999999997"/>
    <x v="6"/>
    <n v="25593777"/>
  </r>
  <r>
    <n v="388"/>
    <x v="334"/>
    <n v="20200000"/>
    <n v="7274150246"/>
    <x v="3"/>
    <s v="Kiddiestv Hindi - Nursery Rhymes &amp; Kids Songs"/>
    <n v="226"/>
    <x v="0"/>
    <s v="IN"/>
    <s v="Education"/>
    <n v="780"/>
    <n v="71"/>
    <n v="23"/>
    <n v="113420000"/>
    <n v="28400"/>
    <n v="453700"/>
    <n v="340300"/>
    <n v="5400000"/>
    <n v="300000"/>
    <x v="14"/>
    <s v="May"/>
    <n v="25"/>
    <n v="28.1"/>
    <n v="1366417754"/>
    <n v="5"/>
    <n v="471031528"/>
    <n v="20.593684"/>
    <n v="78.962879999999998"/>
    <x v="13"/>
    <n v="101029864"/>
  </r>
  <r>
    <n v="389"/>
    <x v="335"/>
    <n v="20200000"/>
    <n v="20919403720"/>
    <x v="11"/>
    <s v="dednahype"/>
    <n v="1935"/>
    <x v="36"/>
    <s v="LV"/>
    <s v="Comedy"/>
    <n v="108"/>
    <n v="1"/>
    <n v="19"/>
    <n v="1245000000"/>
    <n v="311200"/>
    <n v="5000000"/>
    <n v="3700000"/>
    <n v="59800000"/>
    <n v="1200000"/>
    <x v="8"/>
    <s v="Mar"/>
    <n v="20"/>
    <n v="88.1"/>
    <n v="1912789"/>
    <n v="7"/>
    <n v="1304943"/>
    <n v="56.879635"/>
    <n v="24.603189"/>
    <x v="8"/>
    <n v="581094547"/>
  </r>
  <r>
    <n v="390"/>
    <x v="336"/>
    <n v="20200000"/>
    <n v="19694265358"/>
    <x v="11"/>
    <s v="Marta and Rustam"/>
    <n v="761"/>
    <x v="1"/>
    <s v="US"/>
    <s v="Comedy"/>
    <n v="126"/>
    <n v="106"/>
    <n v="20"/>
    <n v="452250000"/>
    <n v="113100"/>
    <n v="1800000"/>
    <n v="1400000"/>
    <n v="21700000"/>
    <n v="600000"/>
    <x v="17"/>
    <s v="Jun"/>
    <n v="21"/>
    <n v="88.2"/>
    <n v="328239523"/>
    <n v="15"/>
    <n v="270663028"/>
    <n v="37.090240000000001"/>
    <n v="-95.712890999999999"/>
    <x v="17"/>
    <n v="820594389"/>
  </r>
  <r>
    <n v="391"/>
    <x v="337"/>
    <n v="20200000"/>
    <n v="6098644584"/>
    <x v="6"/>
    <s v="MiawAug"/>
    <n v="3713"/>
    <x v="22"/>
    <s v="ID"/>
    <s v="Games"/>
    <n v="1023"/>
    <n v="11"/>
    <n v="27"/>
    <n v="64489000"/>
    <n v="16100"/>
    <n v="258000"/>
    <n v="193500"/>
    <n v="3100000"/>
    <n v="200000"/>
    <x v="6"/>
    <s v="Mar"/>
    <n v="15"/>
    <n v="36.299999999999997"/>
    <n v="270203917"/>
    <n v="5"/>
    <n v="151509724"/>
    <n v="-0.78927499999999995"/>
    <n v="113.92132700000001"/>
    <x v="6"/>
    <n v="56468931"/>
  </r>
  <r>
    <n v="392"/>
    <x v="338"/>
    <n v="20100000"/>
    <n v="23353115850"/>
    <x v="2"/>
    <s v="CookieSwirlC"/>
    <n v="3774"/>
    <x v="1"/>
    <s v="US"/>
    <s v="Games"/>
    <n v="86"/>
    <n v="108"/>
    <n v="28"/>
    <n v="221702000"/>
    <n v="55400"/>
    <n v="886800"/>
    <n v="665100"/>
    <n v="10600000"/>
    <n v="200000"/>
    <x v="12"/>
    <s v="Nov"/>
    <n v="3"/>
    <n v="88.2"/>
    <n v="328239523"/>
    <n v="15"/>
    <n v="270663028"/>
    <n v="37.090240000000001"/>
    <n v="-95.712890999999999"/>
    <x v="6"/>
    <n v="216232554"/>
  </r>
  <r>
    <n v="393"/>
    <x v="339"/>
    <n v="20100000"/>
    <n v="6618524158"/>
    <x v="0"/>
    <s v="Skrillex"/>
    <n v="241"/>
    <x v="1"/>
    <s v="US"/>
    <s v="Music"/>
    <n v="905"/>
    <n v="108"/>
    <n v="95"/>
    <n v="25263000"/>
    <n v="6300"/>
    <n v="101100"/>
    <n v="75800"/>
    <n v="1200000"/>
    <n v="0"/>
    <x v="3"/>
    <s v="Apr"/>
    <n v="6"/>
    <n v="88.2"/>
    <n v="328239523"/>
    <n v="15"/>
    <n v="270663028"/>
    <n v="37.090240000000001"/>
    <n v="-95.712890999999999"/>
    <x v="3"/>
    <n v="42426436"/>
  </r>
  <r>
    <n v="394"/>
    <x v="340"/>
    <n v="20100000"/>
    <n v="8920141342"/>
    <x v="6"/>
    <s v="AuthenticGames"/>
    <n v="4974"/>
    <x v="7"/>
    <s v="BR"/>
    <s v="Games"/>
    <n v="549"/>
    <n v="20"/>
    <n v="28"/>
    <n v="5420000"/>
    <n v="1400"/>
    <n v="21700"/>
    <n v="16300"/>
    <n v="260200"/>
    <n v="0"/>
    <x v="11"/>
    <s v="Oct"/>
    <n v="7"/>
    <n v="51.3"/>
    <n v="212559417"/>
    <n v="12"/>
    <n v="183241641"/>
    <n v="-14.235004"/>
    <n v="-51.925280000000001"/>
    <x v="1"/>
    <n v="67576828"/>
  </r>
  <r>
    <n v="396"/>
    <x v="341"/>
    <n v="20100000"/>
    <n v="11317309935"/>
    <x v="1"/>
    <s v="Pencilmation"/>
    <n v="1481"/>
    <x v="1"/>
    <s v="US"/>
    <s v="Entertainment"/>
    <n v="366"/>
    <n v="109"/>
    <n v="104"/>
    <n v="14862000"/>
    <n v="3700"/>
    <n v="59400"/>
    <n v="44600"/>
    <n v="713400"/>
    <n v="100000"/>
    <x v="7"/>
    <s v="Feb"/>
    <n v="1"/>
    <n v="88.2"/>
    <n v="328239523"/>
    <n v="15"/>
    <n v="270663028"/>
    <n v="37.090240000000001"/>
    <n v="-95.712890999999999"/>
    <x v="7"/>
    <n v="58944322"/>
  </r>
  <r>
    <n v="397"/>
    <x v="342"/>
    <n v="20100000"/>
    <n v="14816075927"/>
    <x v="0"/>
    <s v="7clouds"/>
    <n v="2384"/>
    <x v="1"/>
    <s v="US"/>
    <s v="Music"/>
    <n v="227"/>
    <n v="108"/>
    <n v="95"/>
    <n v="276751000"/>
    <n v="69200"/>
    <n v="1100000"/>
    <n v="830300"/>
    <n v="13300000"/>
    <n v="300000"/>
    <x v="12"/>
    <s v="May"/>
    <n v="25"/>
    <n v="88.2"/>
    <n v="328239523"/>
    <n v="15"/>
    <n v="270663028"/>
    <n v="37.090240000000001"/>
    <n v="-95.712890999999999"/>
    <x v="9"/>
    <n v="123467299"/>
  </r>
  <r>
    <n v="398"/>
    <x v="343"/>
    <n v="20100000"/>
    <n v="6119294270"/>
    <x v="8"/>
    <s v="5-Minute Crafts PLAY"/>
    <n v="5491"/>
    <x v="1"/>
    <s v="US"/>
    <s v="Howto"/>
    <n v="1014"/>
    <n v="108"/>
    <n v="12"/>
    <n v="105784000"/>
    <n v="26400"/>
    <n v="423100"/>
    <n v="317400"/>
    <n v="5100000"/>
    <n v="100000"/>
    <x v="14"/>
    <s v="Oct"/>
    <n v="30"/>
    <n v="88.2"/>
    <n v="328239523"/>
    <n v="15"/>
    <n v="270663028"/>
    <n v="37.090240000000001"/>
    <n v="-95.712890999999999"/>
    <x v="5"/>
    <n v="101988237"/>
  </r>
  <r>
    <n v="399"/>
    <x v="344"/>
    <n v="20100000"/>
    <n v="5634695322"/>
    <x v="2"/>
    <s v="MarvelEntertainment"/>
    <n v="1"/>
    <x v="1"/>
    <s v="US"/>
    <s v="Film"/>
    <n v="4054962"/>
    <n v="6143"/>
    <n v="4024"/>
    <n v="63"/>
    <n v="0.02"/>
    <n v="0.25"/>
    <n v="0.19"/>
    <n v="3"/>
    <n v="30"/>
    <x v="11"/>
    <s v="May"/>
    <n v="10"/>
    <n v="88.2"/>
    <n v="328239523"/>
    <n v="15"/>
    <n v="270663028"/>
    <n v="37.090240000000001"/>
    <n v="-95.712890999999999"/>
    <x v="12"/>
    <n v="39129828"/>
  </r>
  <r>
    <n v="400"/>
    <x v="345"/>
    <n v="20100000"/>
    <n v="17913237851"/>
    <x v="5"/>
    <s v="BuzzFeedVideo"/>
    <n v="7737"/>
    <x v="1"/>
    <s v="US"/>
    <s v="People"/>
    <n v="150"/>
    <n v="108"/>
    <n v="20"/>
    <n v="9112000"/>
    <n v="2300"/>
    <n v="36400"/>
    <n v="27300"/>
    <n v="437400"/>
    <n v="0"/>
    <x v="11"/>
    <s v="Aug"/>
    <n v="10"/>
    <n v="88.2"/>
    <n v="328239523"/>
    <n v="15"/>
    <n v="270663028"/>
    <n v="37.090240000000001"/>
    <n v="-95.712890999999999"/>
    <x v="12"/>
    <n v="124397485"/>
  </r>
  <r>
    <n v="401"/>
    <x v="346"/>
    <n v="20000000"/>
    <n v="13154314376"/>
    <x v="2"/>
    <s v="REACT"/>
    <n v="4339"/>
    <x v="1"/>
    <s v="US"/>
    <s v="Entertainment"/>
    <n v="281"/>
    <n v="109"/>
    <n v="104"/>
    <n v="23206000"/>
    <n v="5800"/>
    <n v="92800"/>
    <n v="69600"/>
    <n v="1100000"/>
    <n v="0"/>
    <x v="7"/>
    <s v="Jun"/>
    <n v="4"/>
    <n v="88.2"/>
    <n v="328239523"/>
    <n v="15"/>
    <n v="270663028"/>
    <n v="37.090240000000001"/>
    <n v="-95.712890999999999"/>
    <x v="7"/>
    <n v="68512054"/>
  </r>
  <r>
    <n v="402"/>
    <x v="347"/>
    <n v="20000000"/>
    <n v="559765455"/>
    <x v="0"/>
    <s v="Vevo"/>
    <n v="1527"/>
    <x v="1"/>
    <s v="US"/>
    <s v="Music"/>
    <n v="22747"/>
    <n v="109"/>
    <n v="96"/>
    <n v="1331000"/>
    <n v="333"/>
    <n v="5300"/>
    <n v="4000"/>
    <n v="63900"/>
    <n v="0"/>
    <x v="0"/>
    <s v="Apr"/>
    <n v="14"/>
    <n v="88.2"/>
    <n v="328239523"/>
    <n v="15"/>
    <n v="270663028"/>
    <n v="37.090240000000001"/>
    <n v="-95.712890999999999"/>
    <x v="0"/>
    <n v="2743948"/>
  </r>
  <r>
    <n v="403"/>
    <x v="348"/>
    <n v="20000000"/>
    <n v="3875172235"/>
    <x v="2"/>
    <s v="Gordon Ramsay"/>
    <n v="1527"/>
    <x v="5"/>
    <s v="GB"/>
    <s v="Entertainment"/>
    <n v="2001"/>
    <n v="16"/>
    <n v="104"/>
    <n v="39228000"/>
    <n v="9800"/>
    <n v="156900"/>
    <n v="117700"/>
    <n v="1900000"/>
    <n v="200000"/>
    <x v="0"/>
    <s v="Apr"/>
    <n v="29"/>
    <n v="60"/>
    <n v="66834405"/>
    <n v="4"/>
    <n v="55908316"/>
    <n v="55.378050999999999"/>
    <n v="-3.4359730000000002"/>
    <x v="0"/>
    <n v="18995942"/>
  </r>
  <r>
    <n v="404"/>
    <x v="349"/>
    <n v="20000000"/>
    <n v="6033295543"/>
    <x v="0"/>
    <s v="pentatonix"/>
    <n v="1"/>
    <x v="6"/>
    <s v="CA"/>
    <s v="Entertainment"/>
    <n v="4051673"/>
    <n v="4072"/>
    <n v="6742"/>
    <m/>
    <n v="0"/>
    <n v="0"/>
    <n v="0"/>
    <n v="0"/>
    <n v="0"/>
    <x v="0"/>
    <s v="Mar"/>
    <n v="9"/>
    <n v="68.900000000000006"/>
    <n v="36991981"/>
    <n v="6"/>
    <n v="30628482"/>
    <n v="56.130366000000002"/>
    <n v="-106.346771"/>
    <x v="0"/>
    <n v="29574978"/>
  </r>
  <r>
    <n v="405"/>
    <x v="350"/>
    <n v="20000000"/>
    <n v="9715291883"/>
    <x v="1"/>
    <s v="Green Gold TV - Official Channel"/>
    <n v="1476"/>
    <x v="0"/>
    <s v="IN"/>
    <s v="Entertainment"/>
    <n v="473"/>
    <n v="72"/>
    <n v="104"/>
    <n v="70278000"/>
    <n v="0"/>
    <n v="0"/>
    <n v="0"/>
    <n v="0"/>
    <n v="100000"/>
    <x v="11"/>
    <s v="Jul"/>
    <n v="1"/>
    <n v="28.1"/>
    <n v="1366417754"/>
    <n v="5"/>
    <n v="471031528"/>
    <n v="20.593684"/>
    <n v="78.962879999999998"/>
    <x v="12"/>
    <n v="67467304"/>
  </r>
  <r>
    <n v="406"/>
    <x v="351"/>
    <n v="19900000"/>
    <n v="13917423958"/>
    <x v="0"/>
    <s v="Gusttavo Lima Oficial"/>
    <n v="416"/>
    <x v="7"/>
    <s v="BR"/>
    <s v="Music"/>
    <n v="258"/>
    <n v="21"/>
    <n v="97"/>
    <n v="214803000"/>
    <n v="53700"/>
    <n v="859200"/>
    <n v="644400"/>
    <n v="10300000"/>
    <n v="100000"/>
    <x v="3"/>
    <s v="Nov"/>
    <n v="9"/>
    <n v="51.3"/>
    <n v="212559417"/>
    <n v="12"/>
    <n v="183241641"/>
    <n v="-14.235004"/>
    <n v="-51.925280000000001"/>
    <x v="12"/>
    <n v="96648777"/>
  </r>
  <r>
    <n v="407"/>
    <x v="352"/>
    <n v="19800000"/>
    <n v="3234880084"/>
    <x v="14"/>
    <s v="HaerteTest"/>
    <n v="1411"/>
    <x v="31"/>
    <s v="DE"/>
    <s v="Tech"/>
    <n v="2583"/>
    <n v="3"/>
    <n v="6"/>
    <n v="5650000"/>
    <n v="1400"/>
    <n v="22600"/>
    <n v="17000"/>
    <n v="271200"/>
    <n v="0"/>
    <x v="11"/>
    <s v="Sep"/>
    <n v="6"/>
    <n v="70.2"/>
    <n v="83132799"/>
    <n v="3"/>
    <n v="64324835"/>
    <n v="51.165691000000002"/>
    <n v="10.451525999999999"/>
    <x v="12"/>
    <n v="22464445"/>
  </r>
  <r>
    <n v="408"/>
    <x v="353"/>
    <n v="19800000"/>
    <n v="5759442450"/>
    <x v="5"/>
    <s v="Crafty Panda"/>
    <n v="760"/>
    <x v="1"/>
    <s v="US"/>
    <s v="Entertainment"/>
    <n v="1120"/>
    <n v="111"/>
    <n v="105"/>
    <n v="6137000"/>
    <n v="1500"/>
    <n v="24500"/>
    <n v="18400"/>
    <n v="294600"/>
    <n v="100000"/>
    <x v="14"/>
    <s v="Dec"/>
    <n v="3"/>
    <n v="88.2"/>
    <n v="328239523"/>
    <n v="15"/>
    <n v="270663028"/>
    <n v="37.090240000000001"/>
    <n v="-95.712890999999999"/>
    <x v="5"/>
    <n v="95990707"/>
  </r>
  <r>
    <n v="409"/>
    <x v="354"/>
    <n v="19800000"/>
    <n v="12293479945"/>
    <x v="10"/>
    <s v="TIME NEWS"/>
    <n v="9930"/>
    <x v="1"/>
    <s v="US"/>
    <s v="News"/>
    <n v="1291541"/>
    <n v="2251"/>
    <n v="1555"/>
    <n v="16229"/>
    <n v="4"/>
    <n v="65"/>
    <n v="49"/>
    <n v="779"/>
    <n v="0"/>
    <x v="12"/>
    <s v="Nov"/>
    <n v="16"/>
    <n v="88.2"/>
    <n v="328239523"/>
    <n v="15"/>
    <n v="270663028"/>
    <n v="37.090240000000001"/>
    <n v="-95.712890999999999"/>
    <x v="6"/>
    <n v="113828518"/>
  </r>
  <r>
    <n v="410"/>
    <x v="355"/>
    <n v="19700000"/>
    <n v="1803249241"/>
    <x v="11"/>
    <s v="JennaMarbles"/>
    <n v="250"/>
    <x v="1"/>
    <s v="US"/>
    <s v="Comedy"/>
    <n v="5665"/>
    <n v="112"/>
    <n v="21"/>
    <n v="3769000"/>
    <n v="942"/>
    <n v="15100"/>
    <n v="11300"/>
    <n v="180900"/>
    <n v="0"/>
    <x v="3"/>
    <s v="Feb"/>
    <n v="16"/>
    <n v="88.2"/>
    <n v="328239523"/>
    <n v="15"/>
    <n v="270663028"/>
    <n v="37.090240000000001"/>
    <n v="-95.712890999999999"/>
    <x v="3"/>
    <n v="11559290"/>
  </r>
  <r>
    <n v="412"/>
    <x v="356"/>
    <n v="19700000"/>
    <n v="10955619815"/>
    <x v="1"/>
    <s v="OfficialPinkPanther"/>
    <n v="1"/>
    <x v="1"/>
    <s v="US"/>
    <s v="Games"/>
    <n v="4052414"/>
    <n v="7741"/>
    <n v="7494"/>
    <m/>
    <n v="0"/>
    <n v="0"/>
    <n v="0"/>
    <n v="0"/>
    <n v="0"/>
    <x v="11"/>
    <s v="Oct"/>
    <n v="6"/>
    <n v="88.2"/>
    <n v="328239523"/>
    <n v="15"/>
    <n v="270663028"/>
    <n v="37.090240000000001"/>
    <n v="-95.712890999999999"/>
    <x v="1"/>
    <n v="82997119"/>
  </r>
  <r>
    <n v="413"/>
    <x v="357"/>
    <n v="19700000"/>
    <n v="11323617496"/>
    <x v="2"/>
    <s v="Britain's Got Talent"/>
    <n v="4225"/>
    <x v="5"/>
    <s v="GB"/>
    <s v="Entertainment"/>
    <n v="364"/>
    <n v="17"/>
    <n v="106"/>
    <n v="54192000"/>
    <n v="13500"/>
    <n v="216800"/>
    <n v="162600"/>
    <n v="2600000"/>
    <n v="100000"/>
    <x v="9"/>
    <s v="Apr"/>
    <n v="12"/>
    <n v="60"/>
    <n v="66834405"/>
    <n v="4"/>
    <n v="55908316"/>
    <n v="55.378050999999999"/>
    <n v="-3.4359730000000002"/>
    <x v="10"/>
    <n v="62908986"/>
  </r>
  <r>
    <n v="414"/>
    <x v="358"/>
    <n v="19700000"/>
    <n v="9808676159"/>
    <x v="2"/>
    <s v="SCTV"/>
    <n v="267"/>
    <x v="5"/>
    <s v="GB"/>
    <s v="Music"/>
    <n v="2831648"/>
    <n v="3695"/>
    <n v="4668"/>
    <n v="336"/>
    <n v="0.08"/>
    <n v="1"/>
    <n v="1"/>
    <n v="16"/>
    <n v="0"/>
    <x v="0"/>
    <s v="Mar"/>
    <n v="25"/>
    <n v="60"/>
    <n v="66834405"/>
    <n v="4"/>
    <n v="55908316"/>
    <n v="55.378050999999999"/>
    <n v="-3.4359730000000002"/>
    <x v="0"/>
    <n v="48081745"/>
  </r>
  <r>
    <n v="415"/>
    <x v="359"/>
    <n v="19600000"/>
    <n v="2851024430"/>
    <x v="6"/>
    <s v="ASGaming"/>
    <n v="17"/>
    <x v="1"/>
    <s v="US"/>
    <s v="Games"/>
    <n v="3857915"/>
    <n v="7711"/>
    <n v="7464"/>
    <n v="23"/>
    <n v="0.01"/>
    <n v="0.09"/>
    <n v="7.0000000000000007E-2"/>
    <n v="1"/>
    <n v="0"/>
    <x v="13"/>
    <s v="Mar"/>
    <n v="5"/>
    <n v="88.2"/>
    <n v="328239523"/>
    <n v="15"/>
    <n v="270663028"/>
    <n v="37.090240000000001"/>
    <n v="-95.712890999999999"/>
    <x v="11"/>
    <n v="16970383"/>
  </r>
  <r>
    <n v="416"/>
    <x v="360"/>
    <n v="19600000"/>
    <n v="13930021471"/>
    <x v="4"/>
    <s v="Sony AATH"/>
    <n v="18661"/>
    <x v="1"/>
    <s v="US"/>
    <s v="Entertainment"/>
    <n v="257"/>
    <n v="112"/>
    <n v="106"/>
    <n v="274212000"/>
    <n v="68600"/>
    <n v="1100000"/>
    <n v="822600"/>
    <n v="13200000"/>
    <n v="300000"/>
    <x v="12"/>
    <s v="Nov"/>
    <n v="13"/>
    <n v="88.2"/>
    <n v="328239523"/>
    <n v="15"/>
    <n v="270663028"/>
    <n v="37.090240000000001"/>
    <n v="-95.712890999999999"/>
    <x v="6"/>
    <n v="128981680"/>
  </r>
  <r>
    <n v="417"/>
    <x v="361"/>
    <n v="19600000"/>
    <n v="8779729549"/>
    <x v="2"/>
    <s v="tabii Urdu"/>
    <n v="1306"/>
    <x v="23"/>
    <s v="TR"/>
    <s v="Entertainment"/>
    <n v="562"/>
    <n v="3"/>
    <n v="107"/>
    <n v="110806000"/>
    <n v="27700"/>
    <n v="443200"/>
    <n v="332400"/>
    <n v="5300000"/>
    <n v="100000"/>
    <x v="8"/>
    <s v="Apr"/>
    <n v="17"/>
    <n v="23.9"/>
    <n v="83429615"/>
    <n v="13"/>
    <n v="63097818"/>
    <n v="38.963745000000003"/>
    <n v="35.243321999999999"/>
    <x v="8"/>
    <n v="243881376"/>
  </r>
  <r>
    <n v="418"/>
    <x v="362"/>
    <n v="19600000"/>
    <n v="7906181776"/>
    <x v="1"/>
    <s v="DaFuq!?Boom!"/>
    <n v="214"/>
    <x v="1"/>
    <s v="US"/>
    <s v="Entertainment"/>
    <n v="656"/>
    <n v="112"/>
    <n v="106"/>
    <n v="2304000000"/>
    <n v="576000"/>
    <n v="9200000"/>
    <n v="6900000"/>
    <n v="110600000"/>
    <n v="6700000"/>
    <x v="4"/>
    <s v="Jun"/>
    <n v="6"/>
    <n v="88.2"/>
    <n v="328239523"/>
    <n v="15"/>
    <n v="270663028"/>
    <n v="37.090240000000001"/>
    <n v="-95.712890999999999"/>
    <x v="4"/>
    <n v="94121211"/>
  </r>
  <r>
    <n v="419"/>
    <x v="363"/>
    <n v="19600000"/>
    <n v="3961318438"/>
    <x v="6"/>
    <s v="Clash of Clans"/>
    <n v="674"/>
    <x v="1"/>
    <s v="US"/>
    <s v="Games"/>
    <n v="1934"/>
    <n v="113"/>
    <n v="30"/>
    <n v="22292000"/>
    <n v="5600"/>
    <n v="89200"/>
    <n v="66900"/>
    <n v="1100000"/>
    <n v="0"/>
    <x v="12"/>
    <s v="Jan"/>
    <n v="31"/>
    <n v="88.2"/>
    <n v="328239523"/>
    <n v="15"/>
    <n v="270663028"/>
    <n v="37.090240000000001"/>
    <n v="-95.712890999999999"/>
    <x v="9"/>
    <n v="33010986"/>
  </r>
  <r>
    <n v="420"/>
    <x v="364"/>
    <n v="19500000"/>
    <n v="5234251168"/>
    <x v="2"/>
    <s v="RKD Studios"/>
    <n v="847"/>
    <x v="0"/>
    <s v="IN"/>
    <s v="Entertainment"/>
    <n v="1265"/>
    <n v="74"/>
    <n v="108"/>
    <n v="59841000"/>
    <n v="0"/>
    <n v="0"/>
    <n v="0"/>
    <n v="0"/>
    <n v="300000"/>
    <x v="6"/>
    <s v="Mar"/>
    <n v="14"/>
    <n v="28.1"/>
    <n v="1366417754"/>
    <n v="5"/>
    <n v="471031528"/>
    <n v="20.593684"/>
    <n v="78.962879999999998"/>
    <x v="6"/>
    <n v="48465288"/>
  </r>
  <r>
    <n v="421"/>
    <x v="365"/>
    <n v="19400000"/>
    <n v="2255542592"/>
    <x v="10"/>
    <s v="DLS News"/>
    <n v="4750"/>
    <x v="0"/>
    <s v="IN"/>
    <s v="News"/>
    <n v="4178"/>
    <n v="74"/>
    <n v="8"/>
    <n v="32111000"/>
    <n v="8000"/>
    <n v="128400"/>
    <n v="96300"/>
    <n v="1500000"/>
    <n v="100000"/>
    <x v="14"/>
    <s v="Jul"/>
    <n v="5"/>
    <n v="28.1"/>
    <n v="1366417754"/>
    <n v="5"/>
    <n v="471031528"/>
    <n v="20.593684"/>
    <n v="78.962879999999998"/>
    <x v="13"/>
    <n v="31326980"/>
  </r>
  <r>
    <n v="422"/>
    <x v="366"/>
    <n v="19400000"/>
    <n v="1577859332"/>
    <x v="5"/>
    <s v="JukiLop"/>
    <n v="85"/>
    <x v="17"/>
    <s v="MX"/>
    <s v="People"/>
    <n v="6674"/>
    <n v="14"/>
    <n v="22"/>
    <n v="2382000"/>
    <n v="595"/>
    <n v="9500"/>
    <n v="7100"/>
    <n v="114300"/>
    <n v="100000"/>
    <x v="14"/>
    <s v="Sep"/>
    <n v="15"/>
    <n v="40.200000000000003"/>
    <n v="126014024"/>
    <n v="3"/>
    <n v="102626859"/>
    <n v="23.634501"/>
    <n v="-102.552784"/>
    <x v="13"/>
    <n v="21914712"/>
  </r>
  <r>
    <n v="423"/>
    <x v="367"/>
    <n v="19400000"/>
    <n v="23038014291"/>
    <x v="2"/>
    <s v="etvteluguindia"/>
    <n v="125974"/>
    <x v="0"/>
    <s v="IN"/>
    <s v="Entertainment"/>
    <n v="88"/>
    <n v="75"/>
    <n v="109"/>
    <n v="272917000"/>
    <n v="68200"/>
    <n v="1100000"/>
    <n v="818800"/>
    <n v="13100000"/>
    <n v="200000"/>
    <x v="3"/>
    <s v="Mar"/>
    <n v="15"/>
    <n v="28.1"/>
    <n v="1366417754"/>
    <n v="5"/>
    <n v="471031528"/>
    <n v="20.593684"/>
    <n v="78.962879999999998"/>
    <x v="3"/>
    <n v="147679578"/>
  </r>
  <r>
    <n v="424"/>
    <x v="368"/>
    <n v="19400000"/>
    <n v="5529131886"/>
    <x v="7"/>
    <s v="FIFA"/>
    <n v="10728"/>
    <x v="37"/>
    <s v="CH"/>
    <s v="Sports"/>
    <n v="1186"/>
    <n v="1"/>
    <n v="5"/>
    <n v="58863000"/>
    <n v="14700"/>
    <n v="235500"/>
    <n v="176600"/>
    <n v="2800000"/>
    <n v="100000"/>
    <x v="0"/>
    <s v="Sep"/>
    <n v="6"/>
    <n v="59.6"/>
    <n v="8574832"/>
    <n v="5"/>
    <n v="6332428"/>
    <n v="46.818187999999999"/>
    <n v="8.2275120000000008"/>
    <x v="0"/>
    <n v="27103587"/>
  </r>
  <r>
    <n v="425"/>
    <x v="369"/>
    <n v="19300000"/>
    <n v="264228052"/>
    <x v="9"/>
    <s v="Manoj  parihar"/>
    <n v="335"/>
    <x v="0"/>
    <s v="IN"/>
    <s v="Howto"/>
    <n v="48846"/>
    <n v="75"/>
    <n v="14"/>
    <n v="37167000"/>
    <n v="9300"/>
    <n v="148700"/>
    <n v="111500"/>
    <n v="1800000"/>
    <n v="300000"/>
    <x v="17"/>
    <s v="Mar"/>
    <n v="2"/>
    <n v="28.1"/>
    <n v="1366417754"/>
    <n v="5"/>
    <n v="471031528"/>
    <n v="20.593684"/>
    <n v="78.962879999999998"/>
    <x v="17"/>
    <n v="11009502"/>
  </r>
  <r>
    <n v="428"/>
    <x v="370"/>
    <n v="19200000"/>
    <n v="4329121104"/>
    <x v="5"/>
    <s v="shane"/>
    <n v="570"/>
    <x v="1"/>
    <s v="US"/>
    <s v="Comedy"/>
    <n v="1705"/>
    <n v="114"/>
    <n v="22"/>
    <n v="2730000"/>
    <n v="683"/>
    <n v="10900"/>
    <n v="8200"/>
    <n v="131100"/>
    <n v="0"/>
    <x v="10"/>
    <s v="Sep"/>
    <n v="22"/>
    <n v="88.2"/>
    <n v="328239523"/>
    <n v="15"/>
    <n v="270663028"/>
    <n v="37.090240000000001"/>
    <n v="-95.712890999999999"/>
    <x v="14"/>
    <n v="20042227"/>
  </r>
  <r>
    <n v="429"/>
    <x v="371"/>
    <n v="19200000"/>
    <n v="7590582024"/>
    <x v="2"/>
    <s v="Sonotek"/>
    <n v="8285"/>
    <x v="0"/>
    <s v="IN"/>
    <s v="Music"/>
    <n v="724"/>
    <n v="77"/>
    <n v="98"/>
    <n v="28678000"/>
    <n v="7200"/>
    <n v="114700"/>
    <n v="86000"/>
    <n v="1400000"/>
    <n v="100000"/>
    <x v="11"/>
    <s v="Jan"/>
    <n v="11"/>
    <n v="28.1"/>
    <n v="1366417754"/>
    <n v="5"/>
    <n v="471031528"/>
    <n v="20.593684"/>
    <n v="78.962879999999998"/>
    <x v="12"/>
    <n v="52712375"/>
  </r>
  <r>
    <n v="430"/>
    <x v="372"/>
    <n v="19100000"/>
    <n v="13124645973"/>
    <x v="2"/>
    <s v="Jimmy Kimmel Live"/>
    <n v="6526"/>
    <x v="1"/>
    <s v="US"/>
    <s v="Comedy"/>
    <n v="283"/>
    <n v="115"/>
    <n v="23"/>
    <n v="17243000"/>
    <n v="4300"/>
    <n v="69000"/>
    <n v="51700"/>
    <n v="827600"/>
    <n v="0"/>
    <x v="0"/>
    <s v="Sep"/>
    <n v="20"/>
    <n v="88.2"/>
    <n v="328239523"/>
    <n v="15"/>
    <n v="270663028"/>
    <n v="37.090240000000001"/>
    <n v="-95.712890999999999"/>
    <x v="0"/>
    <n v="64336499"/>
  </r>
  <r>
    <n v="431"/>
    <x v="373"/>
    <n v="19100000"/>
    <n v="4566120190"/>
    <x v="11"/>
    <s v="TheOdd1sOut"/>
    <n v="139"/>
    <x v="1"/>
    <s v="US"/>
    <s v="Comedy"/>
    <n v="1568"/>
    <n v="115"/>
    <n v="23"/>
    <n v="30986000"/>
    <n v="7700"/>
    <n v="123900"/>
    <n v="93000"/>
    <n v="1500000"/>
    <n v="0"/>
    <x v="6"/>
    <s v="Aug"/>
    <n v="30"/>
    <n v="88.2"/>
    <n v="328239523"/>
    <n v="15"/>
    <n v="270663028"/>
    <n v="37.090240000000001"/>
    <n v="-95.712890999999999"/>
    <x v="6"/>
    <n v="42278890"/>
  </r>
  <r>
    <n v="434"/>
    <x v="374"/>
    <n v="19000000"/>
    <n v="4924054368"/>
    <x v="3"/>
    <s v="ýýýýýýýýýýýýýý ýýýý"/>
    <n v="60"/>
    <x v="1"/>
    <s v="US"/>
    <s v="Entertainment"/>
    <n v="1399"/>
    <n v="116"/>
    <n v="111"/>
    <n v="21587000"/>
    <n v="5400"/>
    <n v="86300"/>
    <n v="64800"/>
    <n v="1000000"/>
    <n v="100000"/>
    <x v="5"/>
    <s v="Feb"/>
    <n v="20"/>
    <n v="88.2"/>
    <n v="328239523"/>
    <n v="15"/>
    <n v="270663028"/>
    <n v="37.090240000000001"/>
    <n v="-95.712890999999999"/>
    <x v="5"/>
    <n v="82067572"/>
  </r>
  <r>
    <n v="435"/>
    <x v="375"/>
    <n v="19000000"/>
    <n v="7229175322"/>
    <x v="8"/>
    <s v="SUPER SLICK SLIME SAM"/>
    <n v="903"/>
    <x v="17"/>
    <s v="MX"/>
    <s v="Howto"/>
    <n v="786"/>
    <n v="15"/>
    <n v="111"/>
    <n v="123338000"/>
    <n v="30800"/>
    <n v="493400"/>
    <n v="370000"/>
    <n v="5900000"/>
    <n v="200000"/>
    <x v="5"/>
    <s v="Jan"/>
    <n v="23"/>
    <n v="40.200000000000003"/>
    <n v="126014024"/>
    <n v="3"/>
    <n v="102626859"/>
    <n v="23.634501"/>
    <n v="-102.552784"/>
    <x v="5"/>
    <n v="120486255"/>
  </r>
  <r>
    <n v="436"/>
    <x v="376"/>
    <n v="19000000"/>
    <n v="8281724393"/>
    <x v="1"/>
    <s v="Wow Kidz Action"/>
    <n v="1525"/>
    <x v="0"/>
    <s v="IN"/>
    <s v="Entertainment"/>
    <n v="618"/>
    <n v="78"/>
    <n v="111"/>
    <n v="105706000"/>
    <n v="26400"/>
    <n v="422800"/>
    <n v="317100"/>
    <n v="5100000"/>
    <n v="200000"/>
    <x v="14"/>
    <s v="Nov"/>
    <n v="8"/>
    <n v="28.1"/>
    <n v="1366417754"/>
    <n v="5"/>
    <n v="471031528"/>
    <n v="20.593684"/>
    <n v="78.962879999999998"/>
    <x v="5"/>
    <n v="138028739"/>
  </r>
  <r>
    <n v="437"/>
    <x v="377"/>
    <n v="19000000"/>
    <n v="13824277846"/>
    <x v="1"/>
    <s v="Turma da Mï¿½ï¿½"/>
    <n v="1154"/>
    <x v="7"/>
    <s v="BR"/>
    <s v="Film"/>
    <n v="260"/>
    <n v="22"/>
    <n v="27"/>
    <n v="76903000"/>
    <n v="19200"/>
    <n v="307600"/>
    <n v="230700"/>
    <n v="3700000"/>
    <n v="100000"/>
    <x v="1"/>
    <s v="Jul"/>
    <n v="30"/>
    <n v="51.3"/>
    <n v="212559417"/>
    <n v="12"/>
    <n v="183241641"/>
    <n v="-14.235004"/>
    <n v="-51.925280000000001"/>
    <x v="1"/>
    <n v="104729377"/>
  </r>
  <r>
    <n v="438"/>
    <x v="378"/>
    <n v="19000000"/>
    <n v="16014044618"/>
    <x v="0"/>
    <s v="Calvin Harris"/>
    <n v="79"/>
    <x v="5"/>
    <s v="GB"/>
    <s v="Music"/>
    <n v="191"/>
    <n v="18"/>
    <n v="99"/>
    <n v="102410000"/>
    <n v="25600"/>
    <n v="409600"/>
    <n v="307200"/>
    <n v="4900000"/>
    <n v="100000"/>
    <x v="7"/>
    <s v="Feb"/>
    <n v="11"/>
    <n v="60"/>
    <n v="66834405"/>
    <n v="4"/>
    <n v="55908316"/>
    <n v="55.378050999999999"/>
    <n v="-3.4359730000000002"/>
    <x v="7"/>
    <n v="83406482"/>
  </r>
  <r>
    <n v="439"/>
    <x v="379"/>
    <n v="19000000"/>
    <n v="15126092508"/>
    <x v="2"/>
    <s v="KBS WORLD TV"/>
    <n v="64496"/>
    <x v="4"/>
    <s v="KR"/>
    <s v="Entertainment"/>
    <n v="217"/>
    <n v="8"/>
    <n v="111"/>
    <n v="107989000"/>
    <n v="27000"/>
    <n v="432000"/>
    <n v="324000"/>
    <n v="5200000"/>
    <n v="0"/>
    <x v="7"/>
    <s v="Jan"/>
    <n v="6"/>
    <n v="94.3"/>
    <n v="51709098"/>
    <n v="4"/>
    <n v="42106719"/>
    <n v="35.907756999999997"/>
    <n v="127.76692199999999"/>
    <x v="7"/>
    <n v="78781731"/>
  </r>
  <r>
    <n v="440"/>
    <x v="380"/>
    <n v="18900000"/>
    <n v="2855519150"/>
    <x v="5"/>
    <s v="HiMan"/>
    <n v="375"/>
    <x v="3"/>
    <s v="RU"/>
    <s v="Entertainment"/>
    <n v="3094"/>
    <n v="4"/>
    <n v="112"/>
    <n v="24563000"/>
    <n v="6100"/>
    <n v="98300"/>
    <n v="73700"/>
    <n v="1200000"/>
    <n v="0"/>
    <x v="6"/>
    <s v="Oct"/>
    <n v="16"/>
    <n v="81.900000000000006"/>
    <n v="144373535"/>
    <n v="5"/>
    <n v="107683889"/>
    <n v="61.524009999999997"/>
    <n v="105.31875599999999"/>
    <x v="2"/>
    <n v="29744991"/>
  </r>
  <r>
    <n v="442"/>
    <x v="381"/>
    <n v="18900000"/>
    <n v="9813245108"/>
    <x v="3"/>
    <s v="Little Angel Espaï¿½ï¿½ï¿½ï¿½ï¿½ï¿½ï¿½ï¿½ï¿½"/>
    <n v="719"/>
    <x v="17"/>
    <s v="MX"/>
    <s v="Education"/>
    <n v="459"/>
    <n v="16"/>
    <n v="24"/>
    <n v="140398000"/>
    <n v="35100"/>
    <n v="561600"/>
    <n v="421200"/>
    <n v="6700000"/>
    <n v="0"/>
    <x v="5"/>
    <s v="Jan"/>
    <n v="26"/>
    <n v="40.200000000000003"/>
    <n v="126014024"/>
    <n v="3"/>
    <n v="102626859"/>
    <n v="23.634501"/>
    <n v="-102.552784"/>
    <x v="5"/>
    <n v="163554085"/>
  </r>
  <r>
    <n v="443"/>
    <x v="382"/>
    <n v="18800000"/>
    <n v="3654621568"/>
    <x v="3"/>
    <s v="TED-Ed"/>
    <n v="2072"/>
    <x v="1"/>
    <s v="US"/>
    <s v="Education"/>
    <n v="2163"/>
    <n v="117"/>
    <n v="25"/>
    <n v="29874000"/>
    <n v="7500"/>
    <n v="119500"/>
    <n v="89600"/>
    <n v="1400000"/>
    <n v="100000"/>
    <x v="11"/>
    <s v="Mar"/>
    <n v="1"/>
    <n v="88.2"/>
    <n v="328239523"/>
    <n v="15"/>
    <n v="270663028"/>
    <n v="37.090240000000001"/>
    <n v="-95.712890999999999"/>
    <x v="12"/>
    <n v="25379316"/>
  </r>
  <r>
    <n v="444"/>
    <x v="383"/>
    <n v="18800000"/>
    <n v="5257834105"/>
    <x v="2"/>
    <s v="Sidemen"/>
    <n v="312"/>
    <x v="5"/>
    <s v="GB"/>
    <s v="Entertainment"/>
    <n v="1263"/>
    <n v="19"/>
    <n v="113"/>
    <n v="78158000"/>
    <n v="19500"/>
    <n v="312600"/>
    <n v="234500"/>
    <n v="3800000"/>
    <n v="100000"/>
    <x v="2"/>
    <s v="Jun"/>
    <n v="14"/>
    <n v="60"/>
    <n v="66834405"/>
    <n v="4"/>
    <n v="55908316"/>
    <n v="55.378050999999999"/>
    <n v="-3.4359730000000002"/>
    <x v="2"/>
    <n v="54769105"/>
  </r>
  <r>
    <n v="447"/>
    <x v="384"/>
    <n v="18800000"/>
    <n v="9573641299"/>
    <x v="0"/>
    <s v="Farruko"/>
    <n v="217"/>
    <x v="1"/>
    <s v="US"/>
    <s v="Music"/>
    <n v="485"/>
    <n v="117"/>
    <n v="100"/>
    <n v="97758000"/>
    <n v="24400"/>
    <n v="391000"/>
    <n v="293300"/>
    <n v="4700000"/>
    <n v="100000"/>
    <x v="13"/>
    <s v="Oct"/>
    <n v="30"/>
    <n v="88.2"/>
    <n v="328239523"/>
    <n v="15"/>
    <n v="270663028"/>
    <n v="37.090240000000001"/>
    <n v="-95.712890999999999"/>
    <x v="3"/>
    <n v="61369495"/>
  </r>
  <r>
    <n v="448"/>
    <x v="385"/>
    <n v="18800000"/>
    <n v="9594188708"/>
    <x v="2"/>
    <s v="ýýýýýýýýýýýýýýýýýýýýýý"/>
    <n v="530"/>
    <x v="35"/>
    <s v="UA"/>
    <s v="Entertainment"/>
    <n v="483"/>
    <n v="2"/>
    <n v="113"/>
    <n v="68006000"/>
    <n v="17000"/>
    <n v="272000"/>
    <n v="204000"/>
    <n v="3300000"/>
    <n v="100000"/>
    <x v="6"/>
    <s v="Oct"/>
    <n v="20"/>
    <n v="82.7"/>
    <n v="44385155"/>
    <n v="9"/>
    <n v="30835699"/>
    <n v="48.379432999999999"/>
    <n v="31.165579999999999"/>
    <x v="2"/>
    <n v="99939465"/>
  </r>
  <r>
    <n v="449"/>
    <x v="386"/>
    <n v="18800000"/>
    <n v="3276891538"/>
    <x v="11"/>
    <s v="Triggered Insaan"/>
    <n v="304"/>
    <x v="0"/>
    <s v="IN"/>
    <s v="People"/>
    <n v="2508"/>
    <n v="79"/>
    <n v="24"/>
    <n v="109026000"/>
    <n v="27300"/>
    <n v="436100"/>
    <n v="327100"/>
    <n v="5200000"/>
    <n v="700000"/>
    <x v="6"/>
    <s v="Jul"/>
    <n v="17"/>
    <n v="28.1"/>
    <n v="1366417754"/>
    <n v="5"/>
    <n v="471031528"/>
    <n v="20.593684"/>
    <n v="78.962879999999998"/>
    <x v="6"/>
    <n v="30341588"/>
  </r>
  <r>
    <n v="450"/>
    <x v="387"/>
    <n v="18700000"/>
    <n v="12295637162"/>
    <x v="2"/>
    <s v="cKn"/>
    <n v="16"/>
    <x v="19"/>
    <s v="ES"/>
    <s v="Music"/>
    <n v="3188353"/>
    <n v="4093"/>
    <n v="5631"/>
    <n v="102"/>
    <n v="0.03"/>
    <n v="0.41"/>
    <n v="0.31"/>
    <n v="5"/>
    <n v="1"/>
    <x v="10"/>
    <s v="Sep"/>
    <n v="26"/>
    <n v="88.9"/>
    <n v="47076781"/>
    <n v="14"/>
    <n v="37927409"/>
    <n v="40.463667000000001"/>
    <n v="-3.7492200000000002"/>
    <x v="14"/>
    <n v="56924246"/>
  </r>
  <r>
    <n v="452"/>
    <x v="388"/>
    <n v="18600000"/>
    <n v="6047584292"/>
    <x v="2"/>
    <s v="Shemaroo Comedy"/>
    <n v="4487"/>
    <x v="0"/>
    <s v="IN"/>
    <s v="Comedy"/>
    <n v="1033"/>
    <n v="81"/>
    <n v="24"/>
    <n v="102431000"/>
    <n v="25600"/>
    <n v="409700"/>
    <n v="307300"/>
    <n v="4900000"/>
    <n v="200000"/>
    <x v="7"/>
    <s v="Jan"/>
    <n v="31"/>
    <n v="28.1"/>
    <n v="1366417754"/>
    <n v="5"/>
    <n v="471031528"/>
    <n v="20.593684"/>
    <n v="78.962879999999998"/>
    <x v="7"/>
    <n v="31497834"/>
  </r>
  <r>
    <n v="453"/>
    <x v="389"/>
    <n v="18600000"/>
    <n v="7008250496"/>
    <x v="9"/>
    <s v="Smile Family Spanish"/>
    <n v="457"/>
    <x v="1"/>
    <s v="US"/>
    <s v="Entertainment"/>
    <n v="830"/>
    <n v="118"/>
    <n v="115"/>
    <n v="43396000"/>
    <n v="10800"/>
    <n v="173600"/>
    <n v="130200"/>
    <n v="2100000"/>
    <n v="200000"/>
    <x v="16"/>
    <s v="Jun"/>
    <n v="19"/>
    <n v="88.2"/>
    <n v="328239523"/>
    <n v="15"/>
    <n v="270663028"/>
    <n v="37.090240000000001"/>
    <n v="-95.712890999999999"/>
    <x v="16"/>
    <n v="146005218"/>
  </r>
  <r>
    <n v="454"/>
    <x v="390"/>
    <n v="18600000"/>
    <n v="20196704276"/>
    <x v="0"/>
    <s v="GRAMMY GOLD OFFICIAL"/>
    <n v="6287"/>
    <x v="14"/>
    <s v="TH"/>
    <s v="Music"/>
    <n v="121"/>
    <n v="5"/>
    <n v="101"/>
    <n v="168597000"/>
    <n v="42100"/>
    <n v="674400"/>
    <n v="505800"/>
    <n v="8100000"/>
    <n v="100000"/>
    <x v="6"/>
    <s v="Jan"/>
    <n v="15"/>
    <n v="49.3"/>
    <n v="69625582"/>
    <n v="1"/>
    <n v="35294600"/>
    <n v="15.870032"/>
    <n v="100.992541"/>
    <x v="6"/>
    <n v="187006521"/>
  </r>
  <r>
    <n v="455"/>
    <x v="391"/>
    <n v="18600000"/>
    <n v="8761255550"/>
    <x v="6"/>
    <s v="ýýýýýýýý ýýýýýýýýýý ýýýýýýýýýý | Arab Games ýýý"/>
    <n v="6289"/>
    <x v="20"/>
    <s v="SA"/>
    <s v="Games"/>
    <n v="566"/>
    <n v="3"/>
    <n v="31"/>
    <n v="43007000"/>
    <n v="10800"/>
    <n v="172000"/>
    <n v="129000"/>
    <n v="2100000"/>
    <n v="500000"/>
    <x v="12"/>
    <s v="Nov"/>
    <n v="29"/>
    <n v="68"/>
    <n v="34268528"/>
    <n v="6"/>
    <n v="28807838"/>
    <n v="23.885942"/>
    <n v="45.079161999999997"/>
    <x v="6"/>
    <n v="81122736"/>
  </r>
  <r>
    <n v="456"/>
    <x v="392"/>
    <n v="18500000"/>
    <n v="2908120896"/>
    <x v="0"/>
    <s v="Dan-Sa / Daniel Saboya"/>
    <n v="1329"/>
    <x v="7"/>
    <s v="BR"/>
    <s v="Music"/>
    <n v="45213"/>
    <n v="24"/>
    <n v="102"/>
    <n v="6148000000"/>
    <n v="0"/>
    <n v="0"/>
    <n v="0"/>
    <n v="0"/>
    <n v="100000"/>
    <x v="7"/>
    <s v="Sep"/>
    <n v="22"/>
    <n v="51.3"/>
    <n v="212559417"/>
    <n v="12"/>
    <n v="183241641"/>
    <n v="-14.235004"/>
    <n v="-51.925280000000001"/>
    <x v="7"/>
    <n v="15146463"/>
  </r>
  <r>
    <n v="457"/>
    <x v="393"/>
    <n v="18500000"/>
    <n v="3457618361"/>
    <x v="6"/>
    <s v="Marmok"/>
    <n v="374"/>
    <x v="3"/>
    <s v="RU"/>
    <s v="Games"/>
    <n v="2356"/>
    <n v="5"/>
    <n v="32"/>
    <n v="38282000"/>
    <n v="9600"/>
    <n v="153100"/>
    <n v="114800"/>
    <n v="1800000"/>
    <n v="100000"/>
    <x v="9"/>
    <s v="Apr"/>
    <n v="27"/>
    <n v="81.900000000000006"/>
    <n v="144373535"/>
    <n v="5"/>
    <n v="107683889"/>
    <n v="61.524009999999997"/>
    <n v="105.31875599999999"/>
    <x v="10"/>
    <n v="19208990"/>
  </r>
  <r>
    <n v="459"/>
    <x v="394"/>
    <n v="18500000"/>
    <n v="8147575884"/>
    <x v="5"/>
    <s v="Like Nastya Vlog"/>
    <n v="493"/>
    <x v="3"/>
    <s v="RU"/>
    <s v="People"/>
    <n v="630"/>
    <n v="5"/>
    <n v="25"/>
    <n v="48947000"/>
    <n v="12200"/>
    <n v="195800"/>
    <n v="146800"/>
    <n v="2300000"/>
    <n v="100000"/>
    <x v="4"/>
    <s v="Jan"/>
    <n v="14"/>
    <n v="81.900000000000006"/>
    <n v="144373535"/>
    <n v="5"/>
    <n v="107683889"/>
    <n v="61.524009999999997"/>
    <n v="105.31875599999999"/>
    <x v="4"/>
    <n v="96994951"/>
  </r>
  <r>
    <n v="460"/>
    <x v="395"/>
    <n v="18500000"/>
    <n v="4051072188"/>
    <x v="5"/>
    <s v="Willie Salim"/>
    <n v="679"/>
    <x v="22"/>
    <s v="ID"/>
    <s v="People"/>
    <n v="1868"/>
    <n v="13"/>
    <n v="25"/>
    <n v="197369000"/>
    <n v="49300"/>
    <n v="789500"/>
    <n v="592100"/>
    <n v="9500000"/>
    <n v="1600000"/>
    <x v="6"/>
    <s v="Jan"/>
    <n v="6"/>
    <n v="36.299999999999997"/>
    <n v="270203917"/>
    <n v="5"/>
    <n v="151509724"/>
    <n v="-0.78927499999999995"/>
    <n v="113.92132700000001"/>
    <x v="6"/>
    <n v="37509927"/>
  </r>
  <r>
    <n v="461"/>
    <x v="396"/>
    <n v="18400000"/>
    <n v="4120324310"/>
    <x v="2"/>
    <s v="PDK Films"/>
    <n v="111"/>
    <x v="1"/>
    <s v="US"/>
    <s v="Entertainment"/>
    <n v="1825"/>
    <n v="120"/>
    <n v="116"/>
    <n v="14430000"/>
    <n v="3600"/>
    <n v="57700"/>
    <n v="43300"/>
    <n v="692600"/>
    <n v="0"/>
    <x v="13"/>
    <s v="Jul"/>
    <n v="21"/>
    <n v="88.2"/>
    <n v="328239523"/>
    <n v="15"/>
    <n v="270663028"/>
    <n v="37.090240000000001"/>
    <n v="-95.712890999999999"/>
    <x v="11"/>
    <n v="24525739"/>
  </r>
  <r>
    <n v="462"/>
    <x v="397"/>
    <n v="18400000"/>
    <n v="7038827526"/>
    <x v="11"/>
    <s v="TheWillyrex"/>
    <n v="6943"/>
    <x v="19"/>
    <s v="ES"/>
    <s v="Games"/>
    <n v="825"/>
    <n v="7"/>
    <n v="33"/>
    <n v="11004000"/>
    <n v="2800"/>
    <n v="44000"/>
    <n v="33000"/>
    <n v="528200"/>
    <n v="0"/>
    <x v="11"/>
    <s v="Jan"/>
    <n v="26"/>
    <n v="88.9"/>
    <n v="47076781"/>
    <n v="14"/>
    <n v="37927409"/>
    <n v="40.463667000000001"/>
    <n v="-3.7492200000000002"/>
    <x v="12"/>
    <n v="48880746"/>
  </r>
  <r>
    <n v="463"/>
    <x v="398"/>
    <n v="18400000"/>
    <n v="11544297793"/>
    <x v="0"/>
    <s v="RsiamMusic : ï¿½ï¿½ï¿½ï¿½ï¿½ï¿½ï¿½ï¿½"/>
    <n v="3159"/>
    <x v="14"/>
    <s v="TH"/>
    <s v="Music"/>
    <n v="346"/>
    <n v="6"/>
    <n v="103"/>
    <n v="54133000"/>
    <n v="13500"/>
    <n v="216500"/>
    <n v="162400"/>
    <n v="2600000"/>
    <n v="100000"/>
    <x v="11"/>
    <s v="Mar"/>
    <n v="8"/>
    <n v="49.3"/>
    <n v="69625582"/>
    <n v="1"/>
    <n v="35294600"/>
    <n v="15.870032"/>
    <n v="100.992541"/>
    <x v="12"/>
    <n v="80168734"/>
  </r>
  <r>
    <n v="465"/>
    <x v="399"/>
    <n v="18400000"/>
    <n v="25367126292"/>
    <x v="0"/>
    <s v="shakiraVEVO"/>
    <n v="197"/>
    <x v="1"/>
    <s v="US"/>
    <s v="Music"/>
    <n v="72"/>
    <n v="120"/>
    <n v="103"/>
    <n v="267126000"/>
    <n v="66800"/>
    <n v="1100000"/>
    <n v="801400"/>
    <n v="12800000"/>
    <n v="0"/>
    <x v="13"/>
    <s v="Sep"/>
    <n v="2"/>
    <n v="88.2"/>
    <n v="328239523"/>
    <n v="15"/>
    <n v="270663028"/>
    <n v="37.090240000000001"/>
    <n v="-95.712890999999999"/>
    <x v="11"/>
    <n v="150994799"/>
  </r>
  <r>
    <n v="466"/>
    <x v="400"/>
    <n v="18300000"/>
    <n v="1606834186"/>
    <x v="5"/>
    <s v="Naisa Alifia Yuriza (N.A.Y)"/>
    <n v="786"/>
    <x v="22"/>
    <s v="ID"/>
    <s v="Entertainment"/>
    <n v="6502"/>
    <n v="14"/>
    <n v="117"/>
    <n v="17063000"/>
    <n v="4300"/>
    <n v="68300"/>
    <n v="51200"/>
    <n v="819000"/>
    <n v="0"/>
    <x v="14"/>
    <s v="Jul"/>
    <n v="8"/>
    <n v="36.299999999999997"/>
    <n v="270203917"/>
    <n v="5"/>
    <n v="151509724"/>
    <n v="-0.78927499999999995"/>
    <n v="113.92132700000001"/>
    <x v="13"/>
    <n v="22317141"/>
  </r>
  <r>
    <n v="467"/>
    <x v="401"/>
    <n v="18300000"/>
    <n v="7760819588"/>
    <x v="2"/>
    <s v="Miley Cyrus"/>
    <n v="142"/>
    <x v="1"/>
    <s v="US"/>
    <s v="Entertainment"/>
    <n v="696"/>
    <n v="121"/>
    <n v="117"/>
    <n v="127982000"/>
    <n v="32000"/>
    <n v="511900"/>
    <n v="383900"/>
    <n v="6100000"/>
    <n v="100000"/>
    <x v="13"/>
    <s v="Sep"/>
    <n v="15"/>
    <n v="88.2"/>
    <n v="328239523"/>
    <n v="15"/>
    <n v="270663028"/>
    <n v="37.090240000000001"/>
    <n v="-95.712890999999999"/>
    <x v="11"/>
    <n v="46195354"/>
  </r>
  <r>
    <n v="468"/>
    <x v="402"/>
    <n v="18300000"/>
    <n v="1556003039"/>
    <x v="6"/>
    <s v="IShowSpeed"/>
    <n v="1324"/>
    <x v="1"/>
    <s v="US"/>
    <s v="Games"/>
    <n v="6734"/>
    <n v="120"/>
    <n v="33"/>
    <n v="140261000"/>
    <n v="35100"/>
    <n v="561000"/>
    <n v="420800"/>
    <n v="6700000"/>
    <n v="800000"/>
    <x v="4"/>
    <s v="Mar"/>
    <n v="21"/>
    <n v="88.2"/>
    <n v="328239523"/>
    <n v="15"/>
    <n v="270663028"/>
    <n v="37.090240000000001"/>
    <n v="-95.712890999999999"/>
    <x v="4"/>
    <n v="18523845"/>
  </r>
  <r>
    <n v="469"/>
    <x v="403"/>
    <n v="18300000"/>
    <n v="8798044678"/>
    <x v="2"/>
    <s v="Goodmythicalmorning"/>
    <n v="0"/>
    <x v="21"/>
    <s v="nan"/>
    <s v="nan"/>
    <n v="3612215"/>
    <n v="3305"/>
    <m/>
    <m/>
    <n v="0"/>
    <n v="0"/>
    <n v="0"/>
    <n v="0"/>
    <n v="0"/>
    <x v="18"/>
    <s v="nan"/>
    <m/>
    <n v="0"/>
    <n v="0"/>
    <n v="0"/>
    <n v="0"/>
    <n v="0"/>
    <n v="0"/>
    <x v="18"/>
    <m/>
  </r>
  <r>
    <n v="471"/>
    <x v="404"/>
    <n v="18200000"/>
    <n v="3213324455"/>
    <x v="5"/>
    <s v="INCRï¿½ï¿"/>
    <n v="6903"/>
    <x v="7"/>
    <s v="BR"/>
    <s v="Howto"/>
    <n v="2610"/>
    <n v="25"/>
    <n v="15"/>
    <n v="18045000"/>
    <n v="4500"/>
    <n v="72200"/>
    <n v="54100"/>
    <n v="866200"/>
    <n v="0"/>
    <x v="14"/>
    <s v="Jun"/>
    <n v="20"/>
    <n v="51.3"/>
    <n v="212559417"/>
    <n v="12"/>
    <n v="183241641"/>
    <n v="-14.235004"/>
    <n v="-51.925280000000001"/>
    <x v="13"/>
    <n v="44629506"/>
  </r>
  <r>
    <n v="472"/>
    <x v="405"/>
    <n v="18100000"/>
    <n v="13378360425"/>
    <x v="2"/>
    <s v="Jake Fellman"/>
    <n v="420"/>
    <x v="1"/>
    <s v="US"/>
    <s v="Entertainment"/>
    <n v="274"/>
    <n v="122"/>
    <n v="118"/>
    <n v="497044000"/>
    <n v="124300"/>
    <n v="2000000"/>
    <n v="1500000"/>
    <n v="23900000"/>
    <n v="700000"/>
    <x v="1"/>
    <s v="Oct"/>
    <n v="13"/>
    <n v="88.2"/>
    <n v="328239523"/>
    <n v="15"/>
    <n v="270663028"/>
    <n v="37.090240000000001"/>
    <n v="-95.712890999999999"/>
    <x v="9"/>
    <n v="111486336"/>
  </r>
  <r>
    <n v="473"/>
    <x v="406"/>
    <n v="18100000"/>
    <n v="3306242674"/>
    <x v="2"/>
    <s v="GEN HALILINTAR"/>
    <n v="1037"/>
    <x v="22"/>
    <s v="ID"/>
    <s v="Entertainment"/>
    <n v="2498"/>
    <n v="15"/>
    <n v="119"/>
    <n v="27312000"/>
    <n v="6800"/>
    <n v="109200"/>
    <n v="81900"/>
    <n v="1300000"/>
    <n v="0"/>
    <x v="2"/>
    <s v="Mar"/>
    <n v="4"/>
    <n v="36.299999999999997"/>
    <n v="270203917"/>
    <n v="5"/>
    <n v="151509724"/>
    <n v="-0.78927499999999995"/>
    <n v="113.92132700000001"/>
    <x v="2"/>
    <n v="34440027"/>
  </r>
  <r>
    <n v="474"/>
    <x v="407"/>
    <n v="18100000"/>
    <n v="9983065083"/>
    <x v="6"/>
    <s v="SQUEEZIE"/>
    <n v="1521"/>
    <x v="32"/>
    <s v="FR"/>
    <s v="Entertainment"/>
    <n v="443"/>
    <n v="1"/>
    <n v="119"/>
    <n v="48099000"/>
    <n v="12000"/>
    <n v="192400"/>
    <n v="144300"/>
    <n v="2300000"/>
    <n v="100000"/>
    <x v="11"/>
    <s v="Jan"/>
    <n v="9"/>
    <n v="65.599999999999994"/>
    <n v="67059887"/>
    <n v="8"/>
    <n v="54123364"/>
    <n v="46.227637999999999"/>
    <n v="2.213749"/>
    <x v="12"/>
    <n v="69326840"/>
  </r>
  <r>
    <n v="475"/>
    <x v="408"/>
    <n v="18100000"/>
    <n v="14857290259"/>
    <x v="3"/>
    <s v="Blippi - Educational Videos for Kids"/>
    <n v="707"/>
    <x v="1"/>
    <s v="US"/>
    <s v="Education"/>
    <n v="224"/>
    <n v="123"/>
    <n v="26"/>
    <n v="180412000"/>
    <n v="45100"/>
    <n v="721600"/>
    <n v="541200"/>
    <n v="8700000"/>
    <n v="300000"/>
    <x v="6"/>
    <s v="Jan"/>
    <n v="27"/>
    <n v="88.2"/>
    <n v="328239523"/>
    <n v="15"/>
    <n v="270663028"/>
    <n v="37.090240000000001"/>
    <n v="-95.712890999999999"/>
    <x v="6"/>
    <n v="137567502"/>
  </r>
  <r>
    <n v="476"/>
    <x v="409"/>
    <n v="18100000"/>
    <n v="10703830496"/>
    <x v="0"/>
    <s v="officialpsy"/>
    <n v="131"/>
    <x v="4"/>
    <s v="KR"/>
    <s v="Music"/>
    <n v="393"/>
    <n v="10"/>
    <n v="104"/>
    <n v="64989000"/>
    <n v="16200"/>
    <n v="260000"/>
    <n v="195000"/>
    <n v="3100000"/>
    <n v="0"/>
    <x v="3"/>
    <s v="Oct"/>
    <n v="4"/>
    <n v="94.3"/>
    <n v="51709098"/>
    <n v="4"/>
    <n v="42106719"/>
    <n v="35.907756999999997"/>
    <n v="127.76692199999999"/>
    <x v="12"/>
    <n v="74332156"/>
  </r>
  <r>
    <n v="478"/>
    <x v="410"/>
    <n v="18000000"/>
    <n v="3980991248"/>
    <x v="8"/>
    <s v="Manual do Mundo"/>
    <n v="2470"/>
    <x v="7"/>
    <s v="BR"/>
    <s v="Tech"/>
    <n v="1922"/>
    <n v="26"/>
    <n v="8"/>
    <n v="54766000"/>
    <n v="13700"/>
    <n v="219100"/>
    <n v="164300"/>
    <n v="2600000"/>
    <n v="100000"/>
    <x v="0"/>
    <s v="Jul"/>
    <n v="24"/>
    <n v="51.3"/>
    <n v="212559417"/>
    <n v="12"/>
    <n v="183241641"/>
    <n v="-14.235004"/>
    <n v="-51.925280000000001"/>
    <x v="0"/>
    <n v="19514662"/>
  </r>
  <r>
    <n v="479"/>
    <x v="411"/>
    <n v="18000000"/>
    <n v="9601137077"/>
    <x v="7"/>
    <s v="How Ridiculous"/>
    <n v="650"/>
    <x v="29"/>
    <s v="AU"/>
    <s v="Sports"/>
    <n v="478"/>
    <n v="5"/>
    <n v="6"/>
    <n v="391298000"/>
    <n v="97800"/>
    <n v="1600000"/>
    <n v="1200000"/>
    <n v="18800000"/>
    <n v="600000"/>
    <x v="13"/>
    <s v="Sep"/>
    <n v="9"/>
    <n v="113.1"/>
    <n v="25766605"/>
    <n v="5"/>
    <n v="21844756"/>
    <n v="-25.274398000000001"/>
    <n v="133.775136"/>
    <x v="11"/>
    <n v="57149625"/>
  </r>
  <r>
    <n v="480"/>
    <x v="412"/>
    <n v="18000000"/>
    <n v="15412333005"/>
    <x v="2"/>
    <s v="ANDtv"/>
    <n v="45"/>
    <x v="1"/>
    <s v="US"/>
    <s v="Entertainment"/>
    <n v="4012108"/>
    <n v="7627"/>
    <n v="6667"/>
    <n v="4"/>
    <n v="0"/>
    <n v="0.02"/>
    <n v="0.01"/>
    <n v="0.19"/>
    <n v="0"/>
    <x v="0"/>
    <s v="Aug"/>
    <n v="4"/>
    <n v="88.2"/>
    <n v="328239523"/>
    <n v="15"/>
    <n v="270663028"/>
    <n v="37.090240000000001"/>
    <n v="-95.712890999999999"/>
    <x v="0"/>
    <n v="75550651"/>
  </r>
  <r>
    <n v="481"/>
    <x v="413"/>
    <n v="18000000"/>
    <n v="10463166404"/>
    <x v="10"/>
    <s v="Sebastiï¿½ï¿½ï¿½"/>
    <n v="237"/>
    <x v="1"/>
    <s v="US"/>
    <s v="Music"/>
    <n v="406"/>
    <n v="124"/>
    <n v="105"/>
    <n v="110776000"/>
    <n v="27700"/>
    <n v="443100"/>
    <n v="332300"/>
    <n v="5300000"/>
    <n v="0"/>
    <x v="12"/>
    <s v="Mar"/>
    <n v="30"/>
    <n v="88.2"/>
    <n v="328239523"/>
    <n v="15"/>
    <n v="270663028"/>
    <n v="37.090240000000001"/>
    <n v="-95.712890999999999"/>
    <x v="9"/>
    <n v="87193053"/>
  </r>
  <r>
    <n v="482"/>
    <x v="414"/>
    <n v="18000000"/>
    <n v="17921124985"/>
    <x v="0"/>
    <s v="SonyMusicSouthVEVO"/>
    <n v="5692"/>
    <x v="1"/>
    <s v="US"/>
    <s v="Music"/>
    <n v="148"/>
    <n v="123"/>
    <n v="104"/>
    <n v="257597000"/>
    <n v="64400"/>
    <n v="1000000"/>
    <n v="772800"/>
    <n v="12400000"/>
    <n v="100000"/>
    <x v="6"/>
    <s v="Jul"/>
    <n v="14"/>
    <n v="88.2"/>
    <n v="328239523"/>
    <n v="15"/>
    <n v="270663028"/>
    <n v="37.090240000000001"/>
    <n v="-95.712890999999999"/>
    <x v="6"/>
    <n v="165936342"/>
  </r>
  <r>
    <n v="483"/>
    <x v="415"/>
    <n v="18000000"/>
    <n v="6404852037"/>
    <x v="6"/>
    <s v="TheGrefg"/>
    <n v="3566"/>
    <x v="19"/>
    <s v="ES"/>
    <s v="Games"/>
    <n v="950"/>
    <n v="8"/>
    <n v="34"/>
    <n v="43830000"/>
    <n v="11000"/>
    <n v="175300"/>
    <n v="131500"/>
    <n v="2100000"/>
    <n v="0"/>
    <x v="1"/>
    <s v="Jan"/>
    <n v="30"/>
    <n v="88.9"/>
    <n v="47076781"/>
    <n v="14"/>
    <n v="37927409"/>
    <n v="40.463667000000001"/>
    <n v="-3.7492200000000002"/>
    <x v="1"/>
    <n v="48521606"/>
  </r>
  <r>
    <n v="485"/>
    <x v="416"/>
    <n v="17900000"/>
    <n v="7176572299"/>
    <x v="5"/>
    <s v="David Dobrik"/>
    <n v="536"/>
    <x v="1"/>
    <s v="US"/>
    <s v="People"/>
    <n v="801"/>
    <n v="125"/>
    <n v="28"/>
    <n v="8650000"/>
    <n v="2200"/>
    <n v="34600"/>
    <n v="26000"/>
    <n v="415200"/>
    <n v="100000"/>
    <x v="6"/>
    <s v="Dec"/>
    <n v="19"/>
    <n v="88.2"/>
    <n v="328239523"/>
    <n v="15"/>
    <n v="270663028"/>
    <n v="37.090240000000001"/>
    <n v="-95.712890999999999"/>
    <x v="2"/>
    <n v="74755961"/>
  </r>
  <r>
    <n v="486"/>
    <x v="417"/>
    <n v="17900000"/>
    <n v="3841205465"/>
    <x v="5"/>
    <s v="KatieAngel"/>
    <n v="982"/>
    <x v="1"/>
    <s v="US"/>
    <s v="Music"/>
    <n v="2014"/>
    <n v="125"/>
    <n v="106"/>
    <n v="51687000"/>
    <n v="12900"/>
    <n v="206700"/>
    <n v="155100"/>
    <n v="2500000"/>
    <n v="100000"/>
    <x v="2"/>
    <s v="May"/>
    <n v="19"/>
    <n v="88.2"/>
    <n v="328239523"/>
    <n v="15"/>
    <n v="270663028"/>
    <n v="37.090240000000001"/>
    <n v="-95.712890999999999"/>
    <x v="2"/>
    <n v="40012556"/>
  </r>
  <r>
    <n v="487"/>
    <x v="418"/>
    <n v="17900000"/>
    <n v="5168721499"/>
    <x v="2"/>
    <s v="RobleisIUTU"/>
    <n v="1344"/>
    <x v="8"/>
    <s v="AR"/>
    <s v="Games"/>
    <n v="1294"/>
    <n v="9"/>
    <n v="35"/>
    <n v="27545000"/>
    <n v="6900"/>
    <n v="110200"/>
    <n v="82600"/>
    <n v="1300000"/>
    <n v="100000"/>
    <x v="12"/>
    <s v="Apr"/>
    <n v="15"/>
    <n v="90"/>
    <n v="44938712"/>
    <n v="10"/>
    <n v="41339571"/>
    <n v="-38.416097000000001"/>
    <n v="-63.616672000000001"/>
    <x v="9"/>
    <n v="43072679"/>
  </r>
  <r>
    <n v="488"/>
    <x v="419"/>
    <n v="17900000"/>
    <n v="5244917119"/>
    <x v="11"/>
    <s v="Lele Pons"/>
    <n v="185"/>
    <x v="1"/>
    <s v="US"/>
    <s v="Entertainment"/>
    <n v="1264"/>
    <n v="125"/>
    <n v="121"/>
    <n v="18548000"/>
    <n v="4600"/>
    <n v="74200"/>
    <n v="55600"/>
    <n v="890300"/>
    <n v="0"/>
    <x v="2"/>
    <s v="Sep"/>
    <n v="19"/>
    <n v="88.2"/>
    <n v="328239523"/>
    <n v="15"/>
    <n v="270663028"/>
    <n v="37.090240000000001"/>
    <n v="-95.712890999999999"/>
    <x v="2"/>
    <n v="54634553"/>
  </r>
  <r>
    <n v="489"/>
    <x v="420"/>
    <n v="17900000"/>
    <n v="6888074944"/>
    <x v="0"/>
    <s v="Demi Lovato"/>
    <n v="314"/>
    <x v="1"/>
    <s v="US"/>
    <s v="Music"/>
    <n v="858"/>
    <n v="125"/>
    <n v="106"/>
    <n v="29182000"/>
    <n v="7300"/>
    <n v="116700"/>
    <n v="87500"/>
    <n v="1400000"/>
    <n v="0"/>
    <x v="9"/>
    <s v="Jan"/>
    <n v="30"/>
    <n v="88.2"/>
    <n v="328239523"/>
    <n v="15"/>
    <n v="270663028"/>
    <n v="37.090240000000001"/>
    <n v="-95.712890999999999"/>
    <x v="10"/>
    <n v="38267083"/>
  </r>
  <r>
    <n v="490"/>
    <x v="421"/>
    <n v="17900000"/>
    <n v="9867515979"/>
    <x v="2"/>
    <s v="Like Nastya VNM"/>
    <n v="602"/>
    <x v="38"/>
    <s v="VN"/>
    <s v="Entertainment"/>
    <n v="455"/>
    <n v="1"/>
    <n v="121"/>
    <n v="84467000"/>
    <n v="21100"/>
    <n v="337900"/>
    <n v="253400"/>
    <n v="4100000"/>
    <n v="100000"/>
    <x v="16"/>
    <s v="Nov"/>
    <n v="22"/>
    <n v="28.5"/>
    <n v="96462106"/>
    <n v="2"/>
    <n v="35332140"/>
    <n v="14.058324000000001"/>
    <n v="108.277199"/>
    <x v="8"/>
    <n v="274097666"/>
  </r>
  <r>
    <n v="491"/>
    <x v="422"/>
    <n v="17900000"/>
    <n v="9887116267"/>
    <x v="0"/>
    <s v="Jason Derulo"/>
    <n v="830"/>
    <x v="1"/>
    <s v="US"/>
    <s v="Music"/>
    <n v="446"/>
    <n v="124"/>
    <n v="105"/>
    <n v="447891000"/>
    <n v="112000"/>
    <n v="1800000"/>
    <n v="1300000"/>
    <n v="21500000"/>
    <n v="400000"/>
    <x v="9"/>
    <s v="Jul"/>
    <n v="21"/>
    <n v="88.2"/>
    <n v="328239523"/>
    <n v="15"/>
    <n v="270663028"/>
    <n v="37.090240000000001"/>
    <n v="-95.712890999999999"/>
    <x v="10"/>
    <n v="54928423"/>
  </r>
  <r>
    <n v="492"/>
    <x v="423"/>
    <n v="17900000"/>
    <n v="16174530046"/>
    <x v="4"/>
    <s v="MGC Playhouse"/>
    <n v="1426"/>
    <x v="1"/>
    <s v="US"/>
    <s v="Education"/>
    <n v="187"/>
    <n v="125"/>
    <n v="27"/>
    <n v="102621000"/>
    <n v="25700"/>
    <n v="410500"/>
    <n v="307900"/>
    <n v="4900000"/>
    <n v="100000"/>
    <x v="13"/>
    <s v="Feb"/>
    <n v="3"/>
    <n v="88.2"/>
    <n v="328239523"/>
    <n v="15"/>
    <n v="270663028"/>
    <n v="37.090240000000001"/>
    <n v="-95.712890999999999"/>
    <x v="11"/>
    <n v="96276964"/>
  </r>
  <r>
    <n v="494"/>
    <x v="424"/>
    <n v="17800000"/>
    <n v="11057945183"/>
    <x v="5"/>
    <s v="Priyal Kukreja"/>
    <n v="772"/>
    <x v="0"/>
    <s v="IN"/>
    <s v="People"/>
    <n v="378"/>
    <n v="83"/>
    <n v="29"/>
    <n v="431390000"/>
    <n v="107800"/>
    <n v="1700000"/>
    <n v="1300000"/>
    <n v="20700000"/>
    <n v="900000"/>
    <x v="17"/>
    <s v="Apr"/>
    <n v="23"/>
    <n v="28.1"/>
    <n v="1366417754"/>
    <n v="5"/>
    <n v="471031528"/>
    <n v="20.593684"/>
    <n v="78.962879999999998"/>
    <x v="17"/>
    <n v="460747715"/>
  </r>
  <r>
    <n v="495"/>
    <x v="425"/>
    <n v="17800000"/>
    <n v="8588704539"/>
    <x v="1"/>
    <s v="MSA Previously My Story Animated"/>
    <n v="26"/>
    <x v="1"/>
    <s v="US"/>
    <s v="People"/>
    <n v="3976090"/>
    <n v="5208"/>
    <n v="4978"/>
    <n v="20708"/>
    <n v="5"/>
    <n v="83"/>
    <n v="62"/>
    <n v="994"/>
    <n v="2960"/>
    <x v="17"/>
    <s v="Nov"/>
    <n v="9"/>
    <n v="88.2"/>
    <n v="328239523"/>
    <n v="15"/>
    <n v="270663028"/>
    <n v="37.090240000000001"/>
    <n v="-95.712890999999999"/>
    <x v="19"/>
    <n v="715725378"/>
  </r>
  <r>
    <n v="496"/>
    <x v="426"/>
    <n v="17700000"/>
    <n v="19206701832"/>
    <x v="9"/>
    <s v="ýýýýýýýýý KIMPRO"/>
    <n v="1646"/>
    <x v="4"/>
    <s v="KR"/>
    <s v="People"/>
    <n v="125"/>
    <n v="9"/>
    <n v="26"/>
    <n v="3404000000"/>
    <n v="850900"/>
    <n v="13600000"/>
    <n v="10200000"/>
    <n v="163400000"/>
    <n v="3200000"/>
    <x v="14"/>
    <s v="Nov"/>
    <n v="11"/>
    <n v="94.3"/>
    <n v="51709098"/>
    <n v="4"/>
    <n v="42106719"/>
    <n v="35.907756999999997"/>
    <n v="127.76692199999999"/>
    <x v="5"/>
    <n v="320111697"/>
  </r>
  <r>
    <n v="497"/>
    <x v="427"/>
    <n v="17700000"/>
    <n v="7387621644"/>
    <x v="9"/>
    <s v="Jane ASMR ï¿½ï¿½"/>
    <n v="1888"/>
    <x v="4"/>
    <s v="KR"/>
    <s v="People"/>
    <n v="762"/>
    <n v="11"/>
    <n v="30"/>
    <n v="102803000"/>
    <n v="0"/>
    <n v="0"/>
    <n v="0"/>
    <n v="0"/>
    <n v="0"/>
    <x v="1"/>
    <s v="Nov"/>
    <n v="17"/>
    <n v="94.3"/>
    <n v="51709098"/>
    <n v="4"/>
    <n v="42106719"/>
    <n v="35.907756999999997"/>
    <n v="127.76692199999999"/>
    <x v="9"/>
    <n v="61563513"/>
  </r>
  <r>
    <n v="498"/>
    <x v="428"/>
    <n v="17700000"/>
    <n v="20115544708"/>
    <x v="0"/>
    <s v="ArianaGrandeVevo"/>
    <n v="178"/>
    <x v="1"/>
    <s v="US"/>
    <s v="Music"/>
    <n v="122"/>
    <n v="127"/>
    <n v="108"/>
    <n v="97422000"/>
    <n v="24400"/>
    <n v="389700"/>
    <n v="292300"/>
    <n v="4700000"/>
    <n v="0"/>
    <x v="3"/>
    <s v="Oct"/>
    <n v="21"/>
    <n v="88.2"/>
    <n v="328239523"/>
    <n v="15"/>
    <n v="270663028"/>
    <n v="37.090240000000001"/>
    <n v="-95.712890999999999"/>
    <x v="12"/>
    <n v="139691282"/>
  </r>
  <r>
    <n v="499"/>
    <x v="429"/>
    <n v="17700000"/>
    <n v="7912733203"/>
    <x v="5"/>
    <s v="jaanvi patel"/>
    <n v="512"/>
    <x v="0"/>
    <s v="IN"/>
    <s v="People"/>
    <n v="671"/>
    <n v="84"/>
    <n v="30"/>
    <n v="346753000"/>
    <n v="86700"/>
    <n v="1400000"/>
    <n v="1000000"/>
    <n v="16600000"/>
    <n v="900000"/>
    <x v="5"/>
    <s v="Jul"/>
    <n v="18"/>
    <n v="28.1"/>
    <n v="1366417754"/>
    <n v="5"/>
    <n v="471031528"/>
    <n v="20.593684"/>
    <n v="78.962879999999998"/>
    <x v="5"/>
    <n v="131878886"/>
  </r>
  <r>
    <n v="500"/>
    <x v="430"/>
    <n v="17700000"/>
    <n v="3647267655"/>
    <x v="5"/>
    <s v="tanboy kun"/>
    <n v="739"/>
    <x v="22"/>
    <s v="ID"/>
    <s v="Entertainment"/>
    <n v="2169"/>
    <n v="17"/>
    <n v="122"/>
    <n v="48174000"/>
    <n v="12000"/>
    <n v="192700"/>
    <n v="144500"/>
    <n v="2300000"/>
    <n v="100000"/>
    <x v="4"/>
    <s v="Oct"/>
    <n v="27"/>
    <n v="36.299999999999997"/>
    <n v="270203917"/>
    <n v="5"/>
    <n v="151509724"/>
    <n v="-0.78927499999999995"/>
    <n v="113.92132700000001"/>
    <x v="13"/>
    <n v="50656495"/>
  </r>
  <r>
    <n v="502"/>
    <x v="431"/>
    <n v="17700000"/>
    <n v="7739048000"/>
    <x v="2"/>
    <s v="Porta dos Fundos"/>
    <n v="2240"/>
    <x v="7"/>
    <s v="BR"/>
    <s v="Entertainment"/>
    <n v="705"/>
    <n v="27"/>
    <n v="123"/>
    <n v="35337000"/>
    <n v="8800"/>
    <n v="141300"/>
    <n v="106000"/>
    <n v="1700000"/>
    <n v="0"/>
    <x v="1"/>
    <s v="Mar"/>
    <n v="12"/>
    <n v="51.3"/>
    <n v="212559417"/>
    <n v="12"/>
    <n v="183241641"/>
    <n v="-14.235004"/>
    <n v="-51.925280000000001"/>
    <x v="1"/>
    <n v="58629151"/>
  </r>
  <r>
    <n v="503"/>
    <x v="432"/>
    <n v="17700000"/>
    <n v="8396875537"/>
    <x v="10"/>
    <s v="24 ï¿½ï¿½ï¿½ï"/>
    <n v="211620"/>
    <x v="35"/>
    <s v="UA"/>
    <s v="News"/>
    <n v="880"/>
    <n v="24"/>
    <n v="112"/>
    <n v="370779000"/>
    <n v="92700"/>
    <n v="1500000"/>
    <n v="1100000"/>
    <n v="17800000"/>
    <n v="230000"/>
    <x v="0"/>
    <s v="Feb"/>
    <n v="5"/>
    <n v="82.7"/>
    <n v="44385155"/>
    <n v="9"/>
    <n v="30835699"/>
    <n v="48.379432999999999"/>
    <n v="31.165579999999999"/>
    <x v="0"/>
    <n v="41161154"/>
  </r>
  <r>
    <n v="504"/>
    <x v="433"/>
    <n v="17700000"/>
    <n v="9059696049"/>
    <x v="1"/>
    <s v="Les' Copaque Production"/>
    <n v="1716"/>
    <x v="39"/>
    <s v="MY"/>
    <s v="Entertainment"/>
    <n v="531"/>
    <n v="1"/>
    <n v="123"/>
    <n v="117727000"/>
    <n v="29400"/>
    <n v="470900"/>
    <n v="353200"/>
    <n v="5700000"/>
    <n v="200000"/>
    <x v="13"/>
    <s v="Nov"/>
    <n v="9"/>
    <n v="45.1"/>
    <n v="32447385"/>
    <n v="3"/>
    <n v="24475766"/>
    <n v="4.2104840000000001"/>
    <n v="101.97576599999999"/>
    <x v="3"/>
    <n v="58074974"/>
  </r>
  <r>
    <n v="505"/>
    <x v="434"/>
    <n v="17700000"/>
    <n v="17247584185"/>
    <x v="1"/>
    <s v="El Payaso Plim Plim"/>
    <n v="1316"/>
    <x v="8"/>
    <s v="AR"/>
    <s v="Music"/>
    <n v="162"/>
    <n v="10"/>
    <n v="107"/>
    <n v="640030000"/>
    <n v="160000"/>
    <n v="2600000"/>
    <n v="1900000"/>
    <n v="30700000"/>
    <n v="600000"/>
    <x v="12"/>
    <s v="Oct"/>
    <n v="18"/>
    <n v="90"/>
    <n v="44938712"/>
    <n v="10"/>
    <n v="41339571"/>
    <n v="-38.416097000000001"/>
    <n v="-63.616672000000001"/>
    <x v="6"/>
    <n v="159699853"/>
  </r>
  <r>
    <n v="506"/>
    <x v="435"/>
    <n v="17600000"/>
    <n v="9269174070"/>
    <x v="6"/>
    <s v="zbing z."/>
    <n v="3151"/>
    <x v="14"/>
    <s v="TH"/>
    <s v="Games"/>
    <n v="511"/>
    <n v="7"/>
    <n v="36"/>
    <n v="55127000"/>
    <n v="13800"/>
    <n v="220500"/>
    <n v="165400"/>
    <n v="2600000"/>
    <n v="0"/>
    <x v="6"/>
    <s v="Mar"/>
    <n v="12"/>
    <n v="49.3"/>
    <n v="69625582"/>
    <n v="1"/>
    <n v="35294600"/>
    <n v="15.870032"/>
    <n v="100.992541"/>
    <x v="6"/>
    <n v="85825685"/>
  </r>
  <r>
    <n v="507"/>
    <x v="436"/>
    <n v="17600000"/>
    <n v="2274007523"/>
    <x v="11"/>
    <s v="MissaSinfonia"/>
    <n v="233"/>
    <x v="17"/>
    <s v="MX"/>
    <s v="Comedy"/>
    <n v="4139"/>
    <n v="17"/>
    <n v="25"/>
    <n v="27445000"/>
    <n v="6900"/>
    <n v="109800"/>
    <n v="82300"/>
    <n v="1300000"/>
    <n v="100000"/>
    <x v="11"/>
    <s v="Jan"/>
    <n v="5"/>
    <n v="40.200000000000003"/>
    <n v="126014024"/>
    <n v="3"/>
    <n v="102626859"/>
    <n v="23.634501"/>
    <n v="-102.552784"/>
    <x v="12"/>
    <n v="15791718"/>
  </r>
  <r>
    <n v="508"/>
    <x v="437"/>
    <n v="17600000"/>
    <n v="2977741577"/>
    <x v="8"/>
    <s v="ýýýýýýýýý Liziqi"/>
    <n v="128"/>
    <x v="40"/>
    <s v="CN"/>
    <s v="Howto"/>
    <n v="2917"/>
    <n v="1"/>
    <n v="16"/>
    <n v="22354000"/>
    <n v="5600"/>
    <n v="89400"/>
    <n v="67100"/>
    <n v="1100000"/>
    <n v="100000"/>
    <x v="14"/>
    <s v="Aug"/>
    <n v="22"/>
    <n v="50.6"/>
    <n v="1397715000"/>
    <n v="4"/>
    <n v="842933962"/>
    <n v="35.861660000000001"/>
    <n v="104.195397"/>
    <x v="13"/>
    <n v="41357521"/>
  </r>
  <r>
    <n v="509"/>
    <x v="438"/>
    <n v="17600000"/>
    <n v="3752347262"/>
    <x v="6"/>
    <s v="TheGameTheorists"/>
    <n v="0"/>
    <x v="29"/>
    <s v="AU"/>
    <s v="nan"/>
    <n v="3612215"/>
    <n v="6095"/>
    <m/>
    <m/>
    <n v="0"/>
    <n v="0"/>
    <n v="0"/>
    <n v="0"/>
    <n v="0"/>
    <x v="18"/>
    <s v="nan"/>
    <m/>
    <n v="113.1"/>
    <n v="25766605"/>
    <n v="5"/>
    <n v="21844756"/>
    <n v="-25.274398000000001"/>
    <n v="133.775136"/>
    <x v="18"/>
    <m/>
  </r>
  <r>
    <n v="510"/>
    <x v="439"/>
    <n v="17600000"/>
    <n v="6306204566"/>
    <x v="6"/>
    <s v="DeGoBooM"/>
    <n v="4702"/>
    <x v="9"/>
    <s v="CL"/>
    <s v="Games"/>
    <n v="973"/>
    <n v="3"/>
    <n v="36"/>
    <n v="100215000"/>
    <n v="25100"/>
    <n v="400900"/>
    <n v="300600"/>
    <n v="4800000"/>
    <n v="500000"/>
    <x v="6"/>
    <s v="Feb"/>
    <n v="1"/>
    <n v="88.5"/>
    <n v="18952038"/>
    <n v="7"/>
    <n v="16610135"/>
    <n v="-35.675147000000003"/>
    <n v="-71.542968999999999"/>
    <x v="6"/>
    <n v="58390783"/>
  </r>
  <r>
    <n v="511"/>
    <x v="440"/>
    <n v="17600000"/>
    <n v="3802280098"/>
    <x v="0"/>
    <s v="JFlaMusic"/>
    <n v="326"/>
    <x v="4"/>
    <s v="KR"/>
    <s v="Music"/>
    <n v="2056"/>
    <n v="12"/>
    <n v="109"/>
    <n v="11099000"/>
    <n v="2800"/>
    <n v="44400"/>
    <n v="33300"/>
    <n v="532700"/>
    <n v="0"/>
    <x v="11"/>
    <s v="Aug"/>
    <n v="22"/>
    <n v="94.3"/>
    <n v="51709098"/>
    <n v="4"/>
    <n v="42106719"/>
    <n v="35.907756999999997"/>
    <n v="127.76692199999999"/>
    <x v="12"/>
    <n v="26404722"/>
  </r>
  <r>
    <n v="512"/>
    <x v="441"/>
    <n v="17500000"/>
    <n v="2238134438"/>
    <x v="2"/>
    <s v="FactTechz"/>
    <n v="709"/>
    <x v="0"/>
    <s v="IN"/>
    <s v="Entertainment"/>
    <n v="4243"/>
    <n v="86"/>
    <n v="124"/>
    <n v="21056000"/>
    <n v="5300"/>
    <n v="84200"/>
    <n v="63200"/>
    <n v="1000000"/>
    <n v="0"/>
    <x v="4"/>
    <s v="Jul"/>
    <n v="24"/>
    <n v="28.1"/>
    <n v="1366417754"/>
    <n v="5"/>
    <n v="471031528"/>
    <n v="20.593684"/>
    <n v="78.962879999999998"/>
    <x v="4"/>
    <n v="26644457"/>
  </r>
  <r>
    <n v="513"/>
    <x v="442"/>
    <n v="17500000"/>
    <n v="7263619576"/>
    <x v="10"/>
    <s v="News18 India"/>
    <n v="182742"/>
    <x v="0"/>
    <s v="IN"/>
    <s v="News"/>
    <n v="770"/>
    <n v="85"/>
    <n v="10"/>
    <n v="394106000"/>
    <n v="98500"/>
    <n v="1600000"/>
    <n v="1200000"/>
    <n v="18900000"/>
    <n v="700000"/>
    <x v="7"/>
    <s v="Oct"/>
    <n v="25"/>
    <n v="28.1"/>
    <n v="1366417754"/>
    <n v="5"/>
    <n v="471031528"/>
    <n v="20.593684"/>
    <n v="78.962879999999998"/>
    <x v="10"/>
    <n v="40353442"/>
  </r>
  <r>
    <n v="514"/>
    <x v="443"/>
    <n v="17500000"/>
    <n v="7612385622"/>
    <x v="2"/>
    <s v="Fun For Kids TV - Hindi Rhymes"/>
    <n v="149"/>
    <x v="0"/>
    <s v="IN"/>
    <s v="Entertainment"/>
    <n v="723"/>
    <n v="86"/>
    <n v="124"/>
    <n v="109847000"/>
    <n v="27500"/>
    <n v="439400"/>
    <n v="329500"/>
    <n v="5300000"/>
    <n v="300000"/>
    <x v="14"/>
    <s v="Sep"/>
    <n v="27"/>
    <n v="28.1"/>
    <n v="1366417754"/>
    <n v="5"/>
    <n v="471031528"/>
    <n v="20.593684"/>
    <n v="78.962879999999998"/>
    <x v="13"/>
    <n v="105727578"/>
  </r>
  <r>
    <n v="515"/>
    <x v="444"/>
    <n v="17500000"/>
    <n v="16107116549"/>
    <x v="6"/>
    <s v="IGN"/>
    <n v="156215"/>
    <x v="1"/>
    <s v="US"/>
    <s v="Games"/>
    <n v="189"/>
    <n v="129"/>
    <n v="37"/>
    <n v="98342000"/>
    <n v="24600"/>
    <n v="393400"/>
    <n v="295000"/>
    <n v="4700000"/>
    <n v="0"/>
    <x v="0"/>
    <s v="Sep"/>
    <n v="19"/>
    <n v="88.2"/>
    <n v="328239523"/>
    <n v="15"/>
    <n v="270663028"/>
    <n v="37.090240000000001"/>
    <n v="-95.712890999999999"/>
    <x v="0"/>
    <n v="78956453"/>
  </r>
  <r>
    <n v="516"/>
    <x v="445"/>
    <n v="17400000"/>
    <n v="17763586483"/>
    <x v="6"/>
    <s v="Aphmau"/>
    <n v="4411"/>
    <x v="1"/>
    <s v="US"/>
    <s v="Games"/>
    <n v="152"/>
    <n v="129"/>
    <n v="37"/>
    <n v="439870000"/>
    <n v="110000"/>
    <n v="1800000"/>
    <n v="1300000"/>
    <n v="21100000"/>
    <n v="400000"/>
    <x v="1"/>
    <s v="Aug"/>
    <n v="13"/>
    <n v="88.2"/>
    <n v="328239523"/>
    <n v="15"/>
    <n v="270663028"/>
    <n v="37.090240000000001"/>
    <n v="-95.712890999999999"/>
    <x v="1"/>
    <n v="134572624"/>
  </r>
  <r>
    <n v="517"/>
    <x v="446"/>
    <n v="17400000"/>
    <n v="13043561912"/>
    <x v="2"/>
    <s v="AMARINTV : ï¿½ï¿½ï¿½ï¿½ï¿½ï¿½ï¿½ï¿½ï¿½ï¿½ï¿½ï¿½"/>
    <n v="118448"/>
    <x v="14"/>
    <s v="TH"/>
    <s v="News"/>
    <n v="286"/>
    <n v="8"/>
    <n v="11"/>
    <n v="235993000"/>
    <n v="59000"/>
    <n v="944000"/>
    <n v="708000"/>
    <n v="11300000"/>
    <n v="200000"/>
    <x v="6"/>
    <s v="Feb"/>
    <n v="5"/>
    <n v="49.3"/>
    <n v="69625582"/>
    <n v="1"/>
    <n v="35294600"/>
    <n v="15.870032"/>
    <n v="100.992541"/>
    <x v="6"/>
    <n v="120773721"/>
  </r>
  <r>
    <n v="518"/>
    <x v="447"/>
    <n v="17400000"/>
    <n v="11144195464"/>
    <x v="0"/>
    <s v="ýýýýýýýýýýýýýýýý - Al-Remas"/>
    <n v="2133"/>
    <x v="41"/>
    <s v="IQ"/>
    <s v="Music"/>
    <n v="371"/>
    <n v="1"/>
    <n v="110"/>
    <n v="113003000"/>
    <n v="28300"/>
    <n v="452000"/>
    <n v="339000"/>
    <n v="5400000"/>
    <n v="0"/>
    <x v="12"/>
    <s v="Sep"/>
    <n v="27"/>
    <n v="16.2"/>
    <n v="39309783"/>
    <n v="13"/>
    <n v="27783368"/>
    <n v="33.223191"/>
    <n v="43.679290999999999"/>
    <x v="9"/>
    <n v="92868295"/>
  </r>
  <r>
    <n v="520"/>
    <x v="448"/>
    <n v="17300000"/>
    <n v="1026425106"/>
    <x v="14"/>
    <s v="Apple"/>
    <n v="180"/>
    <x v="1"/>
    <s v="US"/>
    <s v="Tech"/>
    <n v="11274"/>
    <n v="130"/>
    <n v="9"/>
    <n v="46484000"/>
    <n v="11600"/>
    <n v="185900"/>
    <n v="139500"/>
    <n v="2200000"/>
    <n v="100000"/>
    <x v="10"/>
    <s v="Jun"/>
    <n v="22"/>
    <n v="88.2"/>
    <n v="328239523"/>
    <n v="15"/>
    <n v="270663028"/>
    <n v="37.090240000000001"/>
    <n v="-95.712890999999999"/>
    <x v="14"/>
    <n v="4751968"/>
  </r>
  <r>
    <n v="521"/>
    <x v="449"/>
    <n v="17300000"/>
    <n v="902225615"/>
    <x v="1"/>
    <s v="Stubborn Facts"/>
    <n v="287"/>
    <x v="0"/>
    <s v="IN"/>
    <s v="Entertainment"/>
    <n v="13315"/>
    <n v="87"/>
    <n v="125"/>
    <n v="837850"/>
    <n v="209"/>
    <n v="3400"/>
    <n v="2500"/>
    <n v="40200"/>
    <n v="0"/>
    <x v="4"/>
    <s v="Sep"/>
    <n v="5"/>
    <n v="28.1"/>
    <n v="1366417754"/>
    <n v="5"/>
    <n v="471031528"/>
    <n v="20.593684"/>
    <n v="78.962879999999998"/>
    <x v="4"/>
    <n v="10740781"/>
  </r>
  <r>
    <n v="522"/>
    <x v="450"/>
    <n v="17300000"/>
    <n v="11371738047"/>
    <x v="2"/>
    <s v="Taarak Mehta Ka Ooltah Chashmah"/>
    <n v="4778"/>
    <x v="0"/>
    <s v="IN"/>
    <s v="Entertainment"/>
    <n v="356"/>
    <n v="87"/>
    <n v="125"/>
    <n v="331944000"/>
    <n v="83000"/>
    <n v="1300000"/>
    <n v="995800"/>
    <n v="15900000"/>
    <n v="300000"/>
    <x v="6"/>
    <s v="Aug"/>
    <n v="4"/>
    <n v="28.1"/>
    <n v="1366417754"/>
    <n v="5"/>
    <n v="471031528"/>
    <n v="20.593684"/>
    <n v="78.962879999999998"/>
    <x v="6"/>
    <n v="105293870"/>
  </r>
  <r>
    <n v="523"/>
    <x v="451"/>
    <n v="17300000"/>
    <n v="3684816159"/>
    <x v="8"/>
    <s v="HowToBasic"/>
    <n v="582"/>
    <x v="29"/>
    <s v="AU"/>
    <s v="Howto"/>
    <n v="2146"/>
    <n v="6"/>
    <n v="17"/>
    <n v="15525000"/>
    <n v="3900"/>
    <n v="62100"/>
    <n v="46600"/>
    <n v="745200"/>
    <n v="0"/>
    <x v="11"/>
    <s v="Dec"/>
    <n v="8"/>
    <n v="113.1"/>
    <n v="25766605"/>
    <n v="5"/>
    <n v="21844756"/>
    <n v="-25.274398000000001"/>
    <n v="133.775136"/>
    <x v="1"/>
    <n v="27915273"/>
  </r>
  <r>
    <n v="525"/>
    <x v="452"/>
    <n v="17200000"/>
    <n v="3606912471"/>
    <x v="14"/>
    <s v="Marques Brownlee"/>
    <n v="1567"/>
    <x v="1"/>
    <s v="US"/>
    <s v="Tech"/>
    <n v="2196"/>
    <n v="131"/>
    <n v="10"/>
    <n v="52325000"/>
    <n v="13100"/>
    <n v="209300"/>
    <n v="157000"/>
    <n v="2500000"/>
    <n v="100000"/>
    <x v="9"/>
    <s v="Mar"/>
    <n v="21"/>
    <n v="88.2"/>
    <n v="328239523"/>
    <n v="15"/>
    <n v="270663028"/>
    <n v="37.090240000000001"/>
    <n v="-95.712890999999999"/>
    <x v="10"/>
    <n v="20038402"/>
  </r>
  <r>
    <n v="526"/>
    <x v="453"/>
    <n v="17200000"/>
    <n v="7337212581"/>
    <x v="0"/>
    <s v="Anitta"/>
    <n v="138"/>
    <x v="7"/>
    <s v="BR"/>
    <s v="Music"/>
    <n v="769"/>
    <n v="28"/>
    <n v="111"/>
    <n v="72684000"/>
    <n v="18200"/>
    <n v="290700"/>
    <n v="218100"/>
    <n v="3500000"/>
    <n v="0"/>
    <x v="11"/>
    <s v="Nov"/>
    <n v="2"/>
    <n v="51.3"/>
    <n v="212559417"/>
    <n v="12"/>
    <n v="183241641"/>
    <n v="-14.235004"/>
    <n v="-51.925280000000001"/>
    <x v="1"/>
    <n v="55584943"/>
  </r>
  <r>
    <n v="527"/>
    <x v="454"/>
    <n v="17200000"/>
    <n v="8903647480"/>
    <x v="3"/>
    <s v="Jason Oo"/>
    <n v="83"/>
    <x v="29"/>
    <s v="AU"/>
    <s v="People"/>
    <n v="4031958"/>
    <n v="3450"/>
    <n v="7408"/>
    <n v="25"/>
    <n v="0.01"/>
    <n v="0.1"/>
    <n v="0.08"/>
    <n v="1"/>
    <n v="0"/>
    <x v="6"/>
    <s v="Sep"/>
    <n v="11"/>
    <n v="113.1"/>
    <n v="25766605"/>
    <n v="5"/>
    <n v="21844756"/>
    <n v="-25.274398000000001"/>
    <n v="133.775136"/>
    <x v="6"/>
    <n v="82441180"/>
  </r>
  <r>
    <n v="528"/>
    <x v="455"/>
    <n v="17200000"/>
    <n v="11445492404"/>
    <x v="3"/>
    <s v="El Reino a Jugar"/>
    <n v="1007"/>
    <x v="8"/>
    <s v="AR"/>
    <s v="Education"/>
    <n v="353"/>
    <n v="11"/>
    <n v="28"/>
    <n v="83709000"/>
    <n v="20900"/>
    <n v="334800"/>
    <n v="251100"/>
    <n v="4000000"/>
    <n v="100000"/>
    <x v="2"/>
    <s v="Mar"/>
    <n v="3"/>
    <n v="90"/>
    <n v="44938712"/>
    <n v="10"/>
    <n v="41339571"/>
    <n v="-38.416097000000001"/>
    <n v="-63.616672000000001"/>
    <x v="2"/>
    <n v="119223879"/>
  </r>
  <r>
    <n v="529"/>
    <x v="456"/>
    <n v="17200000"/>
    <n v="5024088947"/>
    <x v="6"/>
    <s v="Willyrex"/>
    <n v="7550"/>
    <x v="19"/>
    <s v="ES"/>
    <s v="Games"/>
    <n v="1359"/>
    <n v="9"/>
    <n v="38"/>
    <n v="15405000"/>
    <n v="3900"/>
    <n v="61600"/>
    <n v="46200"/>
    <n v="739500"/>
    <n v="0"/>
    <x v="13"/>
    <s v="Aug"/>
    <n v="9"/>
    <n v="88.9"/>
    <n v="47076781"/>
    <n v="14"/>
    <n v="37927409"/>
    <n v="40.463667000000001"/>
    <n v="-3.7492200000000002"/>
    <x v="11"/>
    <n v="29905291"/>
  </r>
  <r>
    <n v="530"/>
    <x v="457"/>
    <n v="17100000"/>
    <n v="4448334716"/>
    <x v="11"/>
    <s v="TheBrianMaps"/>
    <n v="498"/>
    <x v="3"/>
    <s v="RU"/>
    <s v="Entertainment"/>
    <n v="1624"/>
    <n v="6"/>
    <n v="126"/>
    <n v="37164000"/>
    <n v="9300"/>
    <n v="148700"/>
    <n v="111500"/>
    <n v="1800000"/>
    <n v="100000"/>
    <x v="1"/>
    <s v="Jun"/>
    <n v="4"/>
    <n v="81.900000000000006"/>
    <n v="144373535"/>
    <n v="5"/>
    <n v="107683889"/>
    <n v="61.524009999999997"/>
    <n v="105.31875599999999"/>
    <x v="1"/>
    <n v="33699505"/>
  </r>
  <r>
    <n v="531"/>
    <x v="458"/>
    <n v="17100000"/>
    <n v="9710962528"/>
    <x v="2"/>
    <s v="TRANS TV Official"/>
    <n v="148225"/>
    <x v="22"/>
    <s v="ID"/>
    <s v="Entertainment"/>
    <n v="472"/>
    <n v="18"/>
    <n v="127"/>
    <n v="45811000"/>
    <n v="11500"/>
    <n v="183200"/>
    <n v="137400"/>
    <n v="2200000"/>
    <n v="100000"/>
    <x v="6"/>
    <s v="Sep"/>
    <n v="2"/>
    <n v="36.299999999999997"/>
    <n v="270203917"/>
    <n v="5"/>
    <n v="151509724"/>
    <n v="-0.78927499999999995"/>
    <n v="113.92132700000001"/>
    <x v="6"/>
    <n v="89916319"/>
  </r>
  <r>
    <n v="532"/>
    <x v="459"/>
    <n v="17100000"/>
    <n v="2173106162"/>
    <x v="11"/>
    <s v="Liza Koshy"/>
    <n v="142"/>
    <x v="1"/>
    <s v="US"/>
    <s v="Entertainment"/>
    <n v="4443"/>
    <n v="132"/>
    <n v="127"/>
    <n v="1761000"/>
    <n v="440"/>
    <n v="7000"/>
    <n v="5300"/>
    <n v="84500"/>
    <n v="0"/>
    <x v="12"/>
    <s v="Sep"/>
    <n v="2"/>
    <n v="88.2"/>
    <n v="328239523"/>
    <n v="15"/>
    <n v="270663028"/>
    <n v="37.090240000000001"/>
    <n v="-95.712890999999999"/>
    <x v="9"/>
    <n v="18109218"/>
  </r>
  <r>
    <n v="533"/>
    <x v="460"/>
    <n v="17000000"/>
    <n v="10847948832"/>
    <x v="0"/>
    <s v="Queen Official"/>
    <n v="1015"/>
    <x v="5"/>
    <s v="GB"/>
    <s v="Music"/>
    <n v="385"/>
    <n v="21"/>
    <n v="112"/>
    <n v="93768000"/>
    <n v="23400"/>
    <n v="375100"/>
    <n v="281300"/>
    <n v="4500000"/>
    <n v="100000"/>
    <x v="9"/>
    <s v="Jul"/>
    <n v="7"/>
    <n v="60"/>
    <n v="66834405"/>
    <n v="4"/>
    <n v="55908316"/>
    <n v="55.378050999999999"/>
    <n v="-3.4359730000000002"/>
    <x v="10"/>
    <n v="60266382"/>
  </r>
  <r>
    <n v="534"/>
    <x v="461"/>
    <n v="17000000"/>
    <n v="1001465469"/>
    <x v="11"/>
    <s v="Prajapati News"/>
    <n v="1407"/>
    <x v="0"/>
    <s v="IN"/>
    <s v="Entertainment"/>
    <n v="11662"/>
    <n v="89"/>
    <n v="128"/>
    <n v="7626000"/>
    <n v="1900"/>
    <n v="30500"/>
    <n v="22900"/>
    <n v="366100"/>
    <n v="100000"/>
    <x v="12"/>
    <s v="Mar"/>
    <n v="14"/>
    <n v="28.1"/>
    <n v="1366417754"/>
    <n v="5"/>
    <n v="471031528"/>
    <n v="20.593684"/>
    <n v="78.962879999999998"/>
    <x v="9"/>
    <n v="8345545"/>
  </r>
  <r>
    <n v="536"/>
    <x v="462"/>
    <n v="17000000"/>
    <n v="14543594822"/>
    <x v="0"/>
    <s v="LuisFonsiVEVO"/>
    <n v="97"/>
    <x v="1"/>
    <s v="US"/>
    <s v="Music"/>
    <n v="241"/>
    <n v="133"/>
    <n v="112"/>
    <n v="49817000"/>
    <n v="12500"/>
    <n v="199300"/>
    <n v="149500"/>
    <n v="2400000"/>
    <n v="0"/>
    <x v="13"/>
    <s v="May"/>
    <n v="12"/>
    <n v="88.2"/>
    <n v="328239523"/>
    <n v="15"/>
    <n v="270663028"/>
    <n v="37.090240000000001"/>
    <n v="-95.712890999999999"/>
    <x v="11"/>
    <n v="86569016"/>
  </r>
  <r>
    <n v="537"/>
    <x v="463"/>
    <n v="16900000"/>
    <n v="8684010451"/>
    <x v="0"/>
    <s v="Pop Chartbusters"/>
    <n v="2235"/>
    <x v="0"/>
    <s v="IN"/>
    <s v="Music"/>
    <n v="574"/>
    <n v="90"/>
    <n v="113"/>
    <n v="72911000"/>
    <n v="18200"/>
    <n v="291600"/>
    <n v="218700"/>
    <n v="3500000"/>
    <n v="200000"/>
    <x v="11"/>
    <s v="Aug"/>
    <n v="26"/>
    <n v="28.1"/>
    <n v="1366417754"/>
    <n v="5"/>
    <n v="471031528"/>
    <n v="20.593684"/>
    <n v="78.962879999999998"/>
    <x v="12"/>
    <n v="60305628"/>
  </r>
  <r>
    <n v="538"/>
    <x v="464"/>
    <n v="16900000"/>
    <n v="9111000228"/>
    <x v="6"/>
    <s v="Guava Juice"/>
    <n v="1910"/>
    <x v="1"/>
    <s v="US"/>
    <s v="Entertainment"/>
    <n v="527"/>
    <n v="134"/>
    <n v="129"/>
    <n v="10889000"/>
    <n v="2700"/>
    <n v="43600"/>
    <n v="32700"/>
    <n v="522600"/>
    <n v="0"/>
    <x v="0"/>
    <s v="Jul"/>
    <n v="18"/>
    <n v="88.2"/>
    <n v="328239523"/>
    <n v="15"/>
    <n v="270663028"/>
    <n v="37.090240000000001"/>
    <n v="-95.712890999999999"/>
    <x v="0"/>
    <n v="44661765"/>
  </r>
  <r>
    <n v="539"/>
    <x v="465"/>
    <n v="16900000"/>
    <n v="3827906874"/>
    <x v="2"/>
    <s v="EeOneGuy"/>
    <n v="366"/>
    <x v="1"/>
    <s v="US"/>
    <s v="Entertainment"/>
    <n v="2039"/>
    <n v="134"/>
    <n v="129"/>
    <n v="1635000"/>
    <n v="409"/>
    <n v="6500"/>
    <n v="4900"/>
    <n v="78500"/>
    <n v="0"/>
    <x v="12"/>
    <s v="Mar"/>
    <n v="19"/>
    <n v="88.2"/>
    <n v="328239523"/>
    <n v="15"/>
    <n v="270663028"/>
    <n v="37.090240000000001"/>
    <n v="-95.712890999999999"/>
    <x v="9"/>
    <n v="31899223"/>
  </r>
  <r>
    <n v="540"/>
    <x v="466"/>
    <n v="16900000"/>
    <n v="4609753237"/>
    <x v="2"/>
    <s v="VICE"/>
    <n v="3900"/>
    <x v="1"/>
    <s v="US"/>
    <s v="Entertainment"/>
    <n v="1543"/>
    <n v="134"/>
    <n v="129"/>
    <n v="36357000"/>
    <n v="9100"/>
    <n v="145400"/>
    <n v="109100"/>
    <n v="1700000"/>
    <n v="100000"/>
    <x v="10"/>
    <s v="Dec"/>
    <n v="16"/>
    <n v="88.2"/>
    <n v="328239523"/>
    <n v="15"/>
    <n v="270663028"/>
    <n v="37.090240000000001"/>
    <n v="-95.712890999999999"/>
    <x v="0"/>
    <n v="22596829"/>
  </r>
  <r>
    <n v="541"/>
    <x v="467"/>
    <n v="16900000"/>
    <n v="9270331567"/>
    <x v="11"/>
    <s v="Aayu and Pihu Show"/>
    <n v="441"/>
    <x v="0"/>
    <s v="IN"/>
    <s v="People"/>
    <n v="510"/>
    <n v="90"/>
    <n v="34"/>
    <n v="89782000"/>
    <n v="22400"/>
    <n v="359100"/>
    <n v="269300"/>
    <n v="4300000"/>
    <n v="0"/>
    <x v="14"/>
    <s v="May"/>
    <n v="8"/>
    <n v="28.1"/>
    <n v="1366417754"/>
    <n v="5"/>
    <n v="471031528"/>
    <n v="20.593684"/>
    <n v="78.962879999999998"/>
    <x v="13"/>
    <n v="128754605"/>
  </r>
  <r>
    <n v="542"/>
    <x v="468"/>
    <n v="16900000"/>
    <n v="9544277833"/>
    <x v="5"/>
    <s v="Danny Fitt"/>
    <n v="2337"/>
    <x v="1"/>
    <s v="US"/>
    <s v="Entertainment"/>
    <n v="488"/>
    <n v="134"/>
    <n v="129"/>
    <n v="275264000"/>
    <n v="68800"/>
    <n v="1100000"/>
    <n v="825800"/>
    <n v="13200000"/>
    <n v="700000"/>
    <x v="4"/>
    <s v="Dec"/>
    <n v="31"/>
    <n v="88.2"/>
    <n v="328239523"/>
    <n v="15"/>
    <n v="270663028"/>
    <n v="37.090240000000001"/>
    <n v="-95.712890999999999"/>
    <x v="13"/>
    <n v="132559414"/>
  </r>
  <r>
    <n v="543"/>
    <x v="469"/>
    <n v="16900000"/>
    <n v="3523578665"/>
    <x v="13"/>
    <s v="Bispo Bruno Leonardo"/>
    <n v="4891"/>
    <x v="7"/>
    <s v="BR"/>
    <s v="Nonprofit"/>
    <n v="2307"/>
    <n v="29"/>
    <n v="2"/>
    <n v="149543000"/>
    <n v="37400"/>
    <n v="598200"/>
    <n v="448600"/>
    <n v="7200000"/>
    <n v="400000"/>
    <x v="4"/>
    <s v="Apr"/>
    <n v="10"/>
    <n v="51.3"/>
    <n v="212559417"/>
    <n v="12"/>
    <n v="183241641"/>
    <n v="-14.235004"/>
    <n v="-51.925280000000001"/>
    <x v="4"/>
    <n v="41947365"/>
  </r>
  <r>
    <n v="547"/>
    <x v="470"/>
    <n v="16800000"/>
    <n v="7195314800"/>
    <x v="2"/>
    <s v="Like Nastya IDN"/>
    <n v="502"/>
    <x v="22"/>
    <s v="ID"/>
    <s v="Entertainment"/>
    <n v="795"/>
    <n v="19"/>
    <n v="130"/>
    <n v="42836000"/>
    <n v="10700"/>
    <n v="171300"/>
    <n v="128500"/>
    <n v="2100000"/>
    <n v="100000"/>
    <x v="16"/>
    <s v="Nov"/>
    <n v="22"/>
    <n v="36.299999999999997"/>
    <n v="270203917"/>
    <n v="5"/>
    <n v="151509724"/>
    <n v="-0.78927499999999995"/>
    <n v="113.92132700000001"/>
    <x v="8"/>
    <n v="199869855"/>
  </r>
  <r>
    <n v="548"/>
    <x v="471"/>
    <n v="16800000"/>
    <n v="3693798804"/>
    <x v="1"/>
    <s v="Gato Galactico | GALï¿½ï¿"/>
    <n v="1491"/>
    <x v="7"/>
    <s v="BR"/>
    <s v="Entertainment"/>
    <n v="2129"/>
    <n v="30"/>
    <n v="130"/>
    <n v="44121000"/>
    <n v="11000"/>
    <n v="176500"/>
    <n v="132400"/>
    <n v="2100000"/>
    <n v="100000"/>
    <x v="12"/>
    <s v="Apr"/>
    <n v="2"/>
    <n v="51.3"/>
    <n v="212559417"/>
    <n v="12"/>
    <n v="183241641"/>
    <n v="-14.235004"/>
    <n v="-51.925280000000001"/>
    <x v="9"/>
    <n v="30781656"/>
  </r>
  <r>
    <n v="550"/>
    <x v="472"/>
    <n v="16700000"/>
    <n v="7102965621"/>
    <x v="6"/>
    <s v="CoryxKenshin"/>
    <n v="1693"/>
    <x v="1"/>
    <s v="US"/>
    <s v="Games"/>
    <n v="814"/>
    <n v="135"/>
    <n v="39"/>
    <n v="105114000"/>
    <n v="26300"/>
    <n v="420500"/>
    <n v="315300"/>
    <n v="5000000"/>
    <n v="200000"/>
    <x v="13"/>
    <s v="Apr"/>
    <n v="27"/>
    <n v="88.2"/>
    <n v="328239523"/>
    <n v="15"/>
    <n v="270663028"/>
    <n v="37.090240000000001"/>
    <n v="-95.712890999999999"/>
    <x v="11"/>
    <n v="42279557"/>
  </r>
  <r>
    <n v="551"/>
    <x v="473"/>
    <n v="16700000"/>
    <n v="8826138204"/>
    <x v="2"/>
    <s v="With Kids[ï¿½ï¿½ï¿½ï¿½ï"/>
    <n v="920"/>
    <x v="1"/>
    <s v="US"/>
    <s v="Entertainment"/>
    <n v="559"/>
    <n v="135"/>
    <n v="130"/>
    <n v="45698000"/>
    <n v="11400"/>
    <n v="182800"/>
    <n v="137100"/>
    <n v="2200000"/>
    <n v="100000"/>
    <x v="1"/>
    <s v="Jul"/>
    <n v="6"/>
    <n v="88.2"/>
    <n v="328239523"/>
    <n v="15"/>
    <n v="270663028"/>
    <n v="37.090240000000001"/>
    <n v="-95.712890999999999"/>
    <x v="1"/>
    <n v="66864683"/>
  </r>
  <r>
    <n v="552"/>
    <x v="474"/>
    <n v="16700000"/>
    <n v="7979736581"/>
    <x v="0"/>
    <s v="Travis Scott"/>
    <n v="13"/>
    <x v="1"/>
    <s v="US"/>
    <s v="Music"/>
    <n v="564542"/>
    <n v="1920"/>
    <n v="1751"/>
    <n v="37623"/>
    <n v="9"/>
    <n v="150"/>
    <n v="113"/>
    <n v="1800"/>
    <n v="0"/>
    <x v="3"/>
    <s v="Sep"/>
    <n v="1"/>
    <n v="88.2"/>
    <n v="328239523"/>
    <n v="15"/>
    <n v="270663028"/>
    <n v="37.090240000000001"/>
    <n v="-95.712890999999999"/>
    <x v="3"/>
    <n v="51152157"/>
  </r>
  <r>
    <n v="553"/>
    <x v="475"/>
    <n v="16700000"/>
    <n v="5089284369"/>
    <x v="5"/>
    <s v="Tu COSMOPOLIS"/>
    <n v="8741"/>
    <x v="17"/>
    <s v="MX"/>
    <s v="People"/>
    <n v="1337"/>
    <n v="19"/>
    <n v="35"/>
    <n v="16139000"/>
    <n v="4000"/>
    <n v="64600"/>
    <n v="48400"/>
    <n v="774700"/>
    <n v="0"/>
    <x v="6"/>
    <s v="Aug"/>
    <n v="28"/>
    <n v="40.200000000000003"/>
    <n v="126014024"/>
    <n v="3"/>
    <n v="102626859"/>
    <n v="23.634501"/>
    <n v="-102.552784"/>
    <x v="6"/>
    <n v="47123003"/>
  </r>
  <r>
    <n v="554"/>
    <x v="476"/>
    <n v="16600000"/>
    <n v="1318442641"/>
    <x v="9"/>
    <s v="Ivana Alawi"/>
    <n v="180"/>
    <x v="13"/>
    <s v="PH"/>
    <s v="People"/>
    <n v="8338"/>
    <n v="5"/>
    <n v="36"/>
    <n v="15079000"/>
    <n v="3800"/>
    <n v="60300"/>
    <n v="45200"/>
    <n v="723800"/>
    <n v="100000"/>
    <x v="5"/>
    <s v="Jun"/>
    <n v="1"/>
    <n v="35.5"/>
    <n v="108116615"/>
    <n v="2"/>
    <n v="50975903"/>
    <n v="12.879721"/>
    <n v="121.774017"/>
    <x v="5"/>
    <n v="21974044"/>
  </r>
  <r>
    <n v="555"/>
    <x v="477"/>
    <n v="16600000"/>
    <n v="2798273962"/>
    <x v="2"/>
    <s v="werever2morro"/>
    <n v="0"/>
    <x v="17"/>
    <s v="MX"/>
    <s v="Games"/>
    <n v="4057944"/>
    <n v="4248"/>
    <n v="7462"/>
    <m/>
    <n v="0"/>
    <n v="0"/>
    <n v="0"/>
    <n v="0"/>
    <n v="0"/>
    <x v="3"/>
    <s v="Dec"/>
    <n v="7"/>
    <n v="40.200000000000003"/>
    <n v="126014024"/>
    <n v="3"/>
    <n v="102626859"/>
    <n v="23.634501"/>
    <n v="-102.552784"/>
    <x v="12"/>
    <n v="19432458"/>
  </r>
  <r>
    <n v="556"/>
    <x v="478"/>
    <n v="16600000"/>
    <n v="3696973456"/>
    <x v="8"/>
    <s v="Ideas En 5 Minutos"/>
    <n v="216"/>
    <x v="19"/>
    <s v="ES"/>
    <s v="nan"/>
    <n v="3108857"/>
    <n v="2753"/>
    <m/>
    <n v="65470"/>
    <n v="16"/>
    <n v="262"/>
    <n v="196"/>
    <n v="3100"/>
    <n v="0"/>
    <x v="14"/>
    <s v="Apr"/>
    <n v="2"/>
    <n v="88.9"/>
    <n v="47076781"/>
    <n v="14"/>
    <n v="37927409"/>
    <n v="40.463667000000001"/>
    <n v="-3.7492200000000002"/>
    <x v="13"/>
    <n v="51346853"/>
  </r>
  <r>
    <n v="557"/>
    <x v="479"/>
    <n v="16600000"/>
    <n v="7435180827"/>
    <x v="10"/>
    <s v="NMF News"/>
    <n v="112261"/>
    <x v="0"/>
    <s v="IN"/>
    <s v="News"/>
    <n v="749"/>
    <n v="91"/>
    <n v="12"/>
    <n v="59201000"/>
    <n v="14800"/>
    <n v="236800"/>
    <n v="177600"/>
    <n v="2800000"/>
    <n v="100000"/>
    <x v="12"/>
    <s v="Oct"/>
    <n v="22"/>
    <n v="28.1"/>
    <n v="1366417754"/>
    <n v="5"/>
    <n v="471031528"/>
    <n v="20.593684"/>
    <n v="78.962879999999998"/>
    <x v="6"/>
    <n v="68844266"/>
  </r>
  <r>
    <n v="558"/>
    <x v="480"/>
    <n v="16600000"/>
    <n v="9439857193"/>
    <x v="2"/>
    <s v="SriBalajiMovies"/>
    <n v="20102"/>
    <x v="0"/>
    <s v="IN"/>
    <s v="Entertainment"/>
    <n v="497"/>
    <n v="91"/>
    <n v="132"/>
    <n v="154049000"/>
    <n v="38500"/>
    <n v="616200"/>
    <n v="462100"/>
    <n v="7400000"/>
    <n v="200000"/>
    <x v="11"/>
    <s v="Sep"/>
    <n v="29"/>
    <n v="28.1"/>
    <n v="1366417754"/>
    <n v="5"/>
    <n v="471031528"/>
    <n v="20.593684"/>
    <n v="78.962879999999998"/>
    <x v="12"/>
    <n v="65554563"/>
  </r>
  <r>
    <n v="559"/>
    <x v="481"/>
    <n v="16600000"/>
    <n v="11946217860"/>
    <x v="0"/>
    <s v="Lahari Music - TSeries"/>
    <n v="8976"/>
    <x v="0"/>
    <s v="IN"/>
    <s v="Music"/>
    <n v="326"/>
    <n v="91"/>
    <n v="115"/>
    <n v="89012000"/>
    <n v="22300"/>
    <n v="356000"/>
    <n v="267000"/>
    <n v="4300000"/>
    <n v="100000"/>
    <x v="11"/>
    <s v="Nov"/>
    <n v="21"/>
    <n v="28.1"/>
    <n v="1366417754"/>
    <n v="5"/>
    <n v="471031528"/>
    <n v="20.593684"/>
    <n v="78.962879999999998"/>
    <x v="1"/>
    <n v="90501650"/>
  </r>
  <r>
    <n v="560"/>
    <x v="482"/>
    <n v="16600000"/>
    <n v="15278668857"/>
    <x v="2"/>
    <s v="Younes Zarou"/>
    <n v="2200"/>
    <x v="31"/>
    <s v="DE"/>
    <s v="Entertainment"/>
    <n v="213"/>
    <n v="4"/>
    <n v="131"/>
    <n v="617257000"/>
    <n v="154300"/>
    <n v="2500000"/>
    <n v="1900000"/>
    <n v="29600000"/>
    <n v="900000"/>
    <x v="17"/>
    <s v="May"/>
    <n v="6"/>
    <n v="70.2"/>
    <n v="83132799"/>
    <n v="3"/>
    <n v="64324835"/>
    <n v="51.165691000000002"/>
    <n v="10.451525999999999"/>
    <x v="17"/>
    <n v="636611202"/>
  </r>
  <r>
    <n v="561"/>
    <x v="483"/>
    <n v="16600000"/>
    <n v="5819508534"/>
    <x v="2"/>
    <s v="Jordan Matter"/>
    <n v="413"/>
    <x v="1"/>
    <s v="US"/>
    <s v="Entertainment"/>
    <n v="1088"/>
    <n v="136"/>
    <n v="132"/>
    <n v="199033000"/>
    <n v="49800"/>
    <n v="796100"/>
    <n v="597100"/>
    <n v="9600000"/>
    <n v="300000"/>
    <x v="0"/>
    <s v="Dec"/>
    <n v="21"/>
    <n v="88.2"/>
    <n v="328239523"/>
    <n v="15"/>
    <n v="270663028"/>
    <n v="37.090240000000001"/>
    <n v="-95.712890999999999"/>
    <x v="7"/>
    <n v="30309940"/>
  </r>
  <r>
    <n v="562"/>
    <x v="374"/>
    <n v="16500000"/>
    <n v="2440934034"/>
    <x v="2"/>
    <s v="ýýýýýýýý ýýýýýýýýýýýýýýýýýýýýýý"/>
    <n v="421"/>
    <x v="1"/>
    <s v="US"/>
    <s v="Entertainment"/>
    <n v="3778"/>
    <n v="137"/>
    <n v="133"/>
    <n v="21953000"/>
    <n v="5500"/>
    <n v="87800"/>
    <n v="65900"/>
    <n v="1100000"/>
    <n v="200000"/>
    <x v="6"/>
    <s v="Mar"/>
    <n v="9"/>
    <n v="88.2"/>
    <n v="328239523"/>
    <n v="15"/>
    <n v="270663028"/>
    <n v="37.090240000000001"/>
    <n v="-95.712890999999999"/>
    <x v="6"/>
    <n v="22601241"/>
  </r>
  <r>
    <n v="563"/>
    <x v="484"/>
    <n v="16500000"/>
    <n v="3037260680"/>
    <x v="11"/>
    <s v="FailArmy"/>
    <n v="438"/>
    <x v="1"/>
    <s v="US"/>
    <s v="Entertainment"/>
    <n v="2766"/>
    <n v="137"/>
    <n v="133"/>
    <n v="112986000"/>
    <n v="28200"/>
    <n v="451900"/>
    <n v="339000"/>
    <n v="5400000"/>
    <n v="100000"/>
    <x v="11"/>
    <s v="Jul"/>
    <n v="5"/>
    <n v="88.2"/>
    <n v="328239523"/>
    <n v="15"/>
    <n v="270663028"/>
    <n v="37.090240000000001"/>
    <n v="-95.712890999999999"/>
    <x v="12"/>
    <n v="21092088"/>
  </r>
  <r>
    <n v="564"/>
    <x v="485"/>
    <n v="16500000"/>
    <n v="7043235131"/>
    <x v="10"/>
    <s v="BBC News Hindi"/>
    <n v="21243"/>
    <x v="0"/>
    <s v="IN"/>
    <s v="News"/>
    <n v="821"/>
    <n v="92"/>
    <n v="13"/>
    <n v="131202000"/>
    <n v="32800"/>
    <n v="524800"/>
    <n v="393600"/>
    <n v="6300000"/>
    <n v="300000"/>
    <x v="13"/>
    <s v="Sep"/>
    <n v="22"/>
    <n v="28.1"/>
    <n v="1366417754"/>
    <n v="5"/>
    <n v="471031528"/>
    <n v="20.593684"/>
    <n v="78.962879999999998"/>
    <x v="11"/>
    <n v="41924018"/>
  </r>
  <r>
    <n v="565"/>
    <x v="486"/>
    <n v="16500000"/>
    <n v="7406207930"/>
    <x v="2"/>
    <s v="FunFun Toy Doll TV"/>
    <n v="735"/>
    <x v="1"/>
    <s v="US"/>
    <s v="Entertainment"/>
    <n v="757"/>
    <n v="137"/>
    <n v="133"/>
    <n v="24378000"/>
    <n v="6100"/>
    <n v="97500"/>
    <n v="73100"/>
    <n v="1200000"/>
    <n v="0"/>
    <x v="4"/>
    <s v="May"/>
    <n v="31"/>
    <n v="88.2"/>
    <n v="328239523"/>
    <n v="15"/>
    <n v="270663028"/>
    <n v="37.090240000000001"/>
    <n v="-95.712890999999999"/>
    <x v="4"/>
    <n v="88169142"/>
  </r>
  <r>
    <n v="566"/>
    <x v="487"/>
    <n v="16400000"/>
    <n v="3955426159"/>
    <x v="8"/>
    <s v="Sandra Cires Art"/>
    <n v="1091"/>
    <x v="1"/>
    <s v="US"/>
    <s v="Entertainment"/>
    <n v="1938"/>
    <n v="138"/>
    <n v="134"/>
    <n v="18028000"/>
    <n v="4500"/>
    <n v="72100"/>
    <n v="54100"/>
    <n v="865300"/>
    <n v="0"/>
    <x v="11"/>
    <s v="Sep"/>
    <n v="27"/>
    <n v="88.2"/>
    <n v="328239523"/>
    <n v="15"/>
    <n v="270663028"/>
    <n v="37.090240000000001"/>
    <n v="-95.712890999999999"/>
    <x v="12"/>
    <n v="27468237"/>
  </r>
  <r>
    <n v="567"/>
    <x v="488"/>
    <n v="16400000"/>
    <n v="4434679706"/>
    <x v="11"/>
    <s v="Kaykai Salaider"/>
    <n v="428"/>
    <x v="14"/>
    <s v="TH"/>
    <s v="Entertainment"/>
    <n v="1636"/>
    <n v="9"/>
    <n v="134"/>
    <n v="9341000"/>
    <n v="2300"/>
    <n v="37400"/>
    <n v="28000"/>
    <n v="448400"/>
    <n v="0"/>
    <x v="11"/>
    <s v="Jan"/>
    <n v="24"/>
    <n v="49.3"/>
    <n v="69625582"/>
    <n v="1"/>
    <n v="35294600"/>
    <n v="15.870032"/>
    <n v="100.992541"/>
    <x v="12"/>
    <n v="30796386"/>
  </r>
  <r>
    <n v="568"/>
    <x v="489"/>
    <n v="16400000"/>
    <n v="7135820721"/>
    <x v="7"/>
    <s v="UFC - Ultimate Fighting Championship"/>
    <n v="14662"/>
    <x v="1"/>
    <s v="US"/>
    <s v="Sports"/>
    <n v="806"/>
    <n v="138"/>
    <n v="7"/>
    <n v="133208000"/>
    <n v="33300"/>
    <n v="532800"/>
    <n v="399600"/>
    <n v="6400000"/>
    <n v="100000"/>
    <x v="0"/>
    <s v="Mar"/>
    <n v="4"/>
    <n v="88.2"/>
    <n v="328239523"/>
    <n v="15"/>
    <n v="270663028"/>
    <n v="37.090240000000001"/>
    <n v="-95.712890999999999"/>
    <x v="0"/>
    <n v="34979513"/>
  </r>
  <r>
    <n v="569"/>
    <x v="490"/>
    <n v="16400000"/>
    <n v="9463244435"/>
    <x v="2"/>
    <s v="Ch7HD"/>
    <n v="56203"/>
    <x v="14"/>
    <s v="TH"/>
    <s v="Entertainment"/>
    <n v="496"/>
    <n v="9"/>
    <n v="134"/>
    <n v="87757000"/>
    <n v="21900"/>
    <n v="351000"/>
    <n v="263300"/>
    <n v="4200000"/>
    <n v="100000"/>
    <x v="3"/>
    <s v="May"/>
    <n v="17"/>
    <n v="49.3"/>
    <n v="69625582"/>
    <n v="1"/>
    <n v="35294600"/>
    <n v="15.870032"/>
    <n v="100.992541"/>
    <x v="3"/>
    <n v="60661823"/>
  </r>
  <r>
    <n v="572"/>
    <x v="491"/>
    <n v="16400000"/>
    <n v="12844432341"/>
    <x v="2"/>
    <s v="GMMTV OFFICIALï¿½ï¿½"/>
    <n v="23952"/>
    <x v="14"/>
    <s v="TH"/>
    <s v="Entertainment"/>
    <n v="294"/>
    <n v="9"/>
    <n v="134"/>
    <n v="181382000"/>
    <n v="45300"/>
    <n v="725500"/>
    <n v="544100"/>
    <n v="8700000"/>
    <n v="200000"/>
    <x v="3"/>
    <s v="Sep"/>
    <n v="13"/>
    <n v="49.3"/>
    <n v="69625582"/>
    <n v="1"/>
    <n v="35294600"/>
    <n v="15.870032"/>
    <n v="100.992541"/>
    <x v="3"/>
    <n v="82336104"/>
  </r>
  <r>
    <n v="573"/>
    <x v="492"/>
    <n v="16300000"/>
    <n v="3527627264"/>
    <x v="2"/>
    <s v="MattStonie"/>
    <n v="54"/>
    <x v="1"/>
    <s v="US"/>
    <s v="Entertainment"/>
    <n v="283499"/>
    <n v="1874"/>
    <n v="1836"/>
    <n v="29735"/>
    <n v="7"/>
    <n v="119"/>
    <n v="89"/>
    <n v="1400"/>
    <n v="0"/>
    <x v="3"/>
    <s v="Jun"/>
    <n v="19"/>
    <n v="88.2"/>
    <n v="328239523"/>
    <n v="15"/>
    <n v="270663028"/>
    <n v="37.090240000000001"/>
    <n v="-95.712890999999999"/>
    <x v="3"/>
    <n v="22612995"/>
  </r>
  <r>
    <n v="574"/>
    <x v="493"/>
    <n v="16300000"/>
    <n v="6578828147"/>
    <x v="0"/>
    <s v="Boyce Avenue"/>
    <n v="490"/>
    <x v="1"/>
    <s v="US"/>
    <s v="Music"/>
    <n v="913"/>
    <n v="139"/>
    <n v="117"/>
    <n v="28787000"/>
    <n v="7200"/>
    <n v="115100"/>
    <n v="86400"/>
    <n v="1400000"/>
    <n v="0"/>
    <x v="7"/>
    <s v="Sep"/>
    <n v="2"/>
    <n v="88.2"/>
    <n v="328239523"/>
    <n v="15"/>
    <n v="270663028"/>
    <n v="37.090240000000001"/>
    <n v="-95.712890999999999"/>
    <x v="7"/>
    <n v="34264729"/>
  </r>
  <r>
    <n v="575"/>
    <x v="494"/>
    <n v="16300000"/>
    <n v="6613422635"/>
    <x v="0"/>
    <s v="Camila Cabello"/>
    <n v="80"/>
    <x v="1"/>
    <s v="US"/>
    <s v="Music"/>
    <n v="906"/>
    <n v="139"/>
    <n v="117"/>
    <n v="42704000"/>
    <n v="10700"/>
    <n v="170800"/>
    <n v="128100"/>
    <n v="2000000"/>
    <n v="100000"/>
    <x v="2"/>
    <s v="Aug"/>
    <n v="11"/>
    <n v="88.2"/>
    <n v="328239523"/>
    <n v="15"/>
    <n v="270663028"/>
    <n v="37.090240000000001"/>
    <n v="-95.712890999999999"/>
    <x v="2"/>
    <n v="68889819"/>
  </r>
  <r>
    <n v="576"/>
    <x v="495"/>
    <n v="16300000"/>
    <n v="7520242626"/>
    <x v="0"/>
    <s v="Little Mix"/>
    <n v="278"/>
    <x v="5"/>
    <s v="GB"/>
    <s v="Music"/>
    <n v="740"/>
    <n v="22"/>
    <n v="117"/>
    <n v="38604000"/>
    <n v="9700"/>
    <n v="154400"/>
    <n v="115800"/>
    <n v="1900000"/>
    <n v="0"/>
    <x v="11"/>
    <s v="Nov"/>
    <n v="30"/>
    <n v="60"/>
    <n v="66834405"/>
    <n v="4"/>
    <n v="55908316"/>
    <n v="55.378050999999999"/>
    <n v="-3.4359730000000002"/>
    <x v="1"/>
    <n v="56971535"/>
  </r>
  <r>
    <n v="577"/>
    <x v="496"/>
    <n v="16300000"/>
    <n v="10170264839"/>
    <x v="0"/>
    <s v="SAM SMITH"/>
    <n v="230"/>
    <x v="5"/>
    <s v="GB"/>
    <s v="Entertainment"/>
    <n v="428"/>
    <n v="22"/>
    <n v="135"/>
    <n v="85778000"/>
    <n v="21400"/>
    <n v="343100"/>
    <n v="257300"/>
    <n v="4100000"/>
    <n v="0"/>
    <x v="1"/>
    <s v="Sep"/>
    <n v="14"/>
    <n v="60"/>
    <n v="66834405"/>
    <n v="4"/>
    <n v="55908316"/>
    <n v="55.378050999999999"/>
    <n v="-3.4359730000000002"/>
    <x v="1"/>
    <n v="77047460"/>
  </r>
  <r>
    <n v="578"/>
    <x v="497"/>
    <n v="16300000"/>
    <n v="12475714382"/>
    <x v="0"/>
    <s v="Pitbull"/>
    <n v="352"/>
    <x v="1"/>
    <s v="US"/>
    <s v="Music"/>
    <n v="308"/>
    <n v="139"/>
    <n v="117"/>
    <n v="88004000"/>
    <n v="22000"/>
    <n v="352000"/>
    <n v="264000"/>
    <n v="4200000"/>
    <n v="0"/>
    <x v="0"/>
    <s v="Jul"/>
    <n v="5"/>
    <n v="88.2"/>
    <n v="328239523"/>
    <n v="15"/>
    <n v="270663028"/>
    <n v="37.090240000000001"/>
    <n v="-95.712890999999999"/>
    <x v="0"/>
    <n v="61155462"/>
  </r>
  <r>
    <n v="579"/>
    <x v="498"/>
    <n v="16300000"/>
    <n v="7141825267"/>
    <x v="2"/>
    <s v="Bollywood Classics"/>
    <n v="1444"/>
    <x v="0"/>
    <s v="IN"/>
    <s v="Music"/>
    <n v="804"/>
    <n v="93"/>
    <n v="116"/>
    <n v="151477000"/>
    <n v="37900"/>
    <n v="605900"/>
    <n v="454400"/>
    <n v="7300000"/>
    <n v="300000"/>
    <x v="11"/>
    <s v="Oct"/>
    <n v="13"/>
    <n v="28.1"/>
    <n v="1366417754"/>
    <n v="5"/>
    <n v="471031528"/>
    <n v="20.593684"/>
    <n v="78.962879999999998"/>
    <x v="1"/>
    <n v="54104736"/>
  </r>
  <r>
    <n v="580"/>
    <x v="499"/>
    <n v="16300000"/>
    <n v="1656452554"/>
    <x v="6"/>
    <s v="Technoblade"/>
    <n v="989"/>
    <x v="1"/>
    <s v="US"/>
    <s v="Games"/>
    <n v="6274"/>
    <n v="138"/>
    <n v="40"/>
    <n v="17944000"/>
    <n v="4500"/>
    <n v="71800"/>
    <n v="53800"/>
    <n v="861300"/>
    <n v="200000"/>
    <x v="12"/>
    <s v="Oct"/>
    <n v="28"/>
    <n v="88.2"/>
    <n v="328239523"/>
    <n v="15"/>
    <n v="270663028"/>
    <n v="37.090240000000001"/>
    <n v="-95.712890999999999"/>
    <x v="6"/>
    <n v="15337523"/>
  </r>
  <r>
    <n v="581"/>
    <x v="500"/>
    <n v="16300000"/>
    <n v="4768370464"/>
    <x v="6"/>
    <s v="W2S"/>
    <n v="652"/>
    <x v="5"/>
    <s v="GB"/>
    <s v="Entertainment"/>
    <n v="1455"/>
    <n v="22"/>
    <n v="135"/>
    <n v="3079000"/>
    <n v="770"/>
    <n v="12300"/>
    <n v="9200"/>
    <n v="147800"/>
    <n v="0"/>
    <x v="1"/>
    <s v="Jul"/>
    <n v="26"/>
    <n v="60"/>
    <n v="66834405"/>
    <n v="4"/>
    <n v="55908316"/>
    <n v="55.378050999999999"/>
    <n v="-3.4359730000000002"/>
    <x v="1"/>
    <n v="36124018"/>
  </r>
  <r>
    <n v="582"/>
    <x v="501"/>
    <n v="16200000"/>
    <n v="10227242833"/>
    <x v="0"/>
    <s v="Jennifer Lopez"/>
    <n v="258"/>
    <x v="1"/>
    <s v="US"/>
    <s v="Music"/>
    <n v="426"/>
    <n v="140"/>
    <n v="118"/>
    <n v="63441000"/>
    <n v="15900"/>
    <n v="253800"/>
    <n v="190300"/>
    <n v="3000000"/>
    <n v="0"/>
    <x v="10"/>
    <s v="Nov"/>
    <n v="18"/>
    <n v="88.2"/>
    <n v="328239523"/>
    <n v="15"/>
    <n v="270663028"/>
    <n v="37.090240000000001"/>
    <n v="-95.712890999999999"/>
    <x v="0"/>
    <n v="50133543"/>
  </r>
  <r>
    <n v="583"/>
    <x v="502"/>
    <n v="16200000"/>
    <n v="8091706232"/>
    <x v="2"/>
    <s v="Kids Play"/>
    <n v="593"/>
    <x v="1"/>
    <s v="US"/>
    <s v="Entertainment"/>
    <n v="636"/>
    <n v="140"/>
    <n v="136"/>
    <n v="25912000"/>
    <n v="6500"/>
    <n v="103600"/>
    <n v="77700"/>
    <n v="1200000"/>
    <n v="0"/>
    <x v="5"/>
    <s v="May"/>
    <n v="14"/>
    <n v="88.2"/>
    <n v="328239523"/>
    <n v="15"/>
    <n v="270663028"/>
    <n v="37.090240000000001"/>
    <n v="-95.712890999999999"/>
    <x v="5"/>
    <n v="134861770"/>
  </r>
  <r>
    <n v="584"/>
    <x v="503"/>
    <n v="16200000"/>
    <n v="2990185467"/>
    <x v="11"/>
    <s v="T3ddy"/>
    <n v="1930"/>
    <x v="7"/>
    <s v="BR"/>
    <s v="People"/>
    <n v="2898"/>
    <n v="31"/>
    <n v="38"/>
    <n v="33015000"/>
    <n v="8300"/>
    <n v="132100"/>
    <n v="99000"/>
    <n v="1600000"/>
    <n v="100000"/>
    <x v="1"/>
    <s v="Jan"/>
    <n v="16"/>
    <n v="51.3"/>
    <n v="212559417"/>
    <n v="12"/>
    <n v="183241641"/>
    <n v="-14.235004"/>
    <n v="-51.925280000000001"/>
    <x v="1"/>
    <n v="22652920"/>
  </r>
  <r>
    <n v="585"/>
    <x v="504"/>
    <n v="16200000"/>
    <n v="4076692623"/>
    <x v="6"/>
    <s v="JJ Olatunji"/>
    <n v="1294"/>
    <x v="5"/>
    <s v="GB"/>
    <s v="Entertainment"/>
    <n v="1856"/>
    <n v="23"/>
    <n v="136"/>
    <n v="27808000"/>
    <n v="7000"/>
    <n v="111200"/>
    <n v="83400"/>
    <n v="1300000"/>
    <n v="100000"/>
    <x v="11"/>
    <s v="Jan"/>
    <n v="26"/>
    <n v="60"/>
    <n v="66834405"/>
    <n v="4"/>
    <n v="55908316"/>
    <n v="55.378050999999999"/>
    <n v="-3.4359730000000002"/>
    <x v="12"/>
    <n v="28310365"/>
  </r>
  <r>
    <n v="586"/>
    <x v="505"/>
    <n v="16200000"/>
    <n v="9763592867"/>
    <x v="0"/>
    <s v="POPS Kids"/>
    <n v="3943"/>
    <x v="38"/>
    <s v="VN"/>
    <s v="Film"/>
    <n v="462"/>
    <n v="2"/>
    <n v="30"/>
    <n v="256733000"/>
    <n v="64200"/>
    <n v="1000000"/>
    <n v="770200"/>
    <n v="12300000"/>
    <n v="200000"/>
    <x v="6"/>
    <s v="Jan"/>
    <n v="14"/>
    <n v="28.5"/>
    <n v="96462106"/>
    <n v="2"/>
    <n v="35332140"/>
    <n v="14.058324000000001"/>
    <n v="108.277199"/>
    <x v="6"/>
    <n v="90403637"/>
  </r>
  <r>
    <n v="587"/>
    <x v="506"/>
    <n v="16200000"/>
    <n v="14563841315"/>
    <x v="10"/>
    <s v="Thairath Online"/>
    <n v="244899"/>
    <x v="14"/>
    <s v="TH"/>
    <s v="News"/>
    <n v="238"/>
    <n v="10"/>
    <n v="14"/>
    <n v="224756000"/>
    <n v="56200"/>
    <n v="899000"/>
    <n v="674300"/>
    <n v="10800000"/>
    <n v="100000"/>
    <x v="3"/>
    <s v="Sep"/>
    <n v="27"/>
    <n v="49.3"/>
    <n v="69625582"/>
    <n v="1"/>
    <n v="35294600"/>
    <n v="15.870032"/>
    <n v="100.992541"/>
    <x v="3"/>
    <n v="93357957"/>
  </r>
  <r>
    <n v="588"/>
    <x v="507"/>
    <n v="16200000"/>
    <n v="20522339099"/>
    <x v="2"/>
    <s v="LEGO"/>
    <n v="31889"/>
    <x v="28"/>
    <s v="SG"/>
    <s v="Entertainment"/>
    <n v="116"/>
    <n v="1"/>
    <n v="136"/>
    <n v="117209000"/>
    <n v="29300"/>
    <n v="468800"/>
    <n v="351600"/>
    <n v="5600000"/>
    <n v="200000"/>
    <x v="10"/>
    <s v="Oct"/>
    <n v="22"/>
    <n v="84.8"/>
    <n v="5703569"/>
    <n v="4"/>
    <n v="5703569"/>
    <n v="1.3520829999999999"/>
    <n v="103.819836"/>
    <x v="0"/>
    <n v="100599701"/>
  </r>
  <r>
    <n v="589"/>
    <x v="508"/>
    <n v="16200000"/>
    <n v="14784781923"/>
    <x v="5"/>
    <s v="XO TEAM Family"/>
    <n v="189"/>
    <x v="1"/>
    <s v="US"/>
    <s v="People"/>
    <n v="153622"/>
    <n v="1776"/>
    <n v="1495"/>
    <n v="37911"/>
    <n v="9"/>
    <n v="152"/>
    <n v="114"/>
    <n v="1800"/>
    <n v="1000"/>
    <x v="8"/>
    <s v="Sep"/>
    <n v="12"/>
    <n v="88.2"/>
    <n v="328239523"/>
    <n v="15"/>
    <n v="270663028"/>
    <n v="37.090240000000001"/>
    <n v="-95.712890999999999"/>
    <x v="8"/>
    <n v="410688386"/>
  </r>
  <r>
    <n v="590"/>
    <x v="509"/>
    <n v="16200000"/>
    <n v="4488680903"/>
    <x v="2"/>
    <s v="Aday Cï¿½ï¿½ï¿½ï¿½ï"/>
    <n v="10"/>
    <x v="19"/>
    <s v="ES"/>
    <s v="Music"/>
    <n v="4048675"/>
    <n v="4228"/>
    <n v="5766"/>
    <n v="4"/>
    <n v="0"/>
    <n v="0.02"/>
    <n v="0.01"/>
    <n v="0.19"/>
    <n v="0"/>
    <x v="0"/>
    <s v="May"/>
    <n v="2"/>
    <n v="88.9"/>
    <n v="47076781"/>
    <n v="14"/>
    <n v="37927409"/>
    <n v="40.463667000000001"/>
    <n v="-3.7492200000000002"/>
    <x v="0"/>
    <n v="22003337"/>
  </r>
  <r>
    <n v="592"/>
    <x v="510"/>
    <n v="16100000"/>
    <n v="1517638132"/>
    <x v="2"/>
    <s v="Dyland PROS"/>
    <n v="2805"/>
    <x v="22"/>
    <s v="ID"/>
    <s v="Games"/>
    <n v="6986"/>
    <n v="21"/>
    <n v="41"/>
    <n v="9619000"/>
    <n v="2400"/>
    <n v="38500"/>
    <n v="28900"/>
    <n v="461700"/>
    <n v="0"/>
    <x v="2"/>
    <s v="Jan"/>
    <n v="28"/>
    <n v="36.299999999999997"/>
    <n v="270203917"/>
    <n v="5"/>
    <n v="151509724"/>
    <n v="-0.78927499999999995"/>
    <n v="113.92132700000001"/>
    <x v="2"/>
    <n v="15808730"/>
  </r>
  <r>
    <n v="594"/>
    <x v="511"/>
    <n v="16100000"/>
    <n v="7399296005"/>
    <x v="9"/>
    <s v="Vlad and Niki ARA"/>
    <n v="510"/>
    <x v="1"/>
    <s v="US"/>
    <s v="Entertainment"/>
    <n v="759"/>
    <n v="141"/>
    <n v="137"/>
    <n v="32011000"/>
    <n v="8000"/>
    <n v="128000"/>
    <n v="96000"/>
    <n v="1500000"/>
    <n v="100000"/>
    <x v="16"/>
    <s v="May"/>
    <n v="24"/>
    <n v="88.2"/>
    <n v="328239523"/>
    <n v="15"/>
    <n v="270663028"/>
    <n v="37.090240000000001"/>
    <n v="-95.712890999999999"/>
    <x v="16"/>
    <n v="154152000"/>
  </r>
  <r>
    <n v="595"/>
    <x v="512"/>
    <n v="16100000"/>
    <n v="2687443643"/>
    <x v="5"/>
    <s v="Canal IN"/>
    <n v="723"/>
    <x v="7"/>
    <s v="BR"/>
    <s v="Entertainment"/>
    <n v="3338"/>
    <n v="32"/>
    <n v="137"/>
    <n v="13802000"/>
    <n v="3500"/>
    <n v="55200"/>
    <n v="41400"/>
    <n v="662500"/>
    <n v="0"/>
    <x v="14"/>
    <s v="Jul"/>
    <n v="21"/>
    <n v="51.3"/>
    <n v="212559417"/>
    <n v="12"/>
    <n v="183241641"/>
    <n v="-14.235004"/>
    <n v="-51.925280000000001"/>
    <x v="13"/>
    <n v="37325606"/>
  </r>
  <r>
    <n v="597"/>
    <x v="513"/>
    <n v="16100000"/>
    <n v="6872702790"/>
    <x v="2"/>
    <s v="Daily Dose Of Internet"/>
    <n v="671"/>
    <x v="1"/>
    <s v="US"/>
    <s v="Entertainment"/>
    <n v="851"/>
    <n v="140"/>
    <n v="136"/>
    <n v="399807000"/>
    <n v="100000"/>
    <n v="1600000"/>
    <n v="1200000"/>
    <n v="19200000"/>
    <n v="300000"/>
    <x v="2"/>
    <s v="Jul"/>
    <n v="15"/>
    <n v="88.2"/>
    <n v="328239523"/>
    <n v="15"/>
    <n v="270663028"/>
    <n v="37.090240000000001"/>
    <n v="-95.712890999999999"/>
    <x v="2"/>
    <n v="71590654"/>
  </r>
  <r>
    <n v="598"/>
    <x v="514"/>
    <n v="16100000"/>
    <n v="7126210721"/>
    <x v="0"/>
    <s v="Fitdance Academy"/>
    <n v="41"/>
    <x v="32"/>
    <s v="FR"/>
    <s v="Entertainment"/>
    <n v="4006012"/>
    <n v="3726"/>
    <n v="6335"/>
    <n v="780"/>
    <n v="0.2"/>
    <n v="3"/>
    <n v="2"/>
    <n v="37"/>
    <n v="4"/>
    <x v="0"/>
    <s v="Nov"/>
    <n v="20"/>
    <n v="65.599999999999994"/>
    <n v="67059887"/>
    <n v="8"/>
    <n v="54123364"/>
    <n v="46.227637999999999"/>
    <n v="2.213749"/>
    <x v="7"/>
    <n v="37115680"/>
  </r>
  <r>
    <n v="599"/>
    <x v="515"/>
    <n v="16100000"/>
    <n v="7155736006"/>
    <x v="9"/>
    <s v="Panda Shorts"/>
    <n v="667"/>
    <x v="33"/>
    <s v="SE"/>
    <s v="Sports"/>
    <n v="792"/>
    <n v="2"/>
    <n v="8"/>
    <n v="478528000"/>
    <n v="119600"/>
    <n v="1900000"/>
    <n v="1400000"/>
    <n v="23000000"/>
    <n v="3000000"/>
    <x v="8"/>
    <s v="Nov"/>
    <n v="21"/>
    <n v="67"/>
    <n v="10285453"/>
    <n v="6"/>
    <n v="9021165"/>
    <n v="60.128160999999999"/>
    <n v="18.643501000000001"/>
    <x v="17"/>
    <n v="298155666"/>
  </r>
  <r>
    <n v="600"/>
    <x v="516"/>
    <n v="16100000"/>
    <n v="15812009296"/>
    <x v="2"/>
    <s v="Disney Junior"/>
    <n v="4045"/>
    <x v="1"/>
    <s v="US"/>
    <s v="Entertainment"/>
    <n v="196"/>
    <n v="140"/>
    <n v="136"/>
    <n v="267131000"/>
    <n v="66800"/>
    <n v="1100000"/>
    <n v="801400"/>
    <n v="12800000"/>
    <n v="300000"/>
    <x v="9"/>
    <s v="Apr"/>
    <n v="22"/>
    <n v="88.2"/>
    <n v="328239523"/>
    <n v="15"/>
    <n v="270663028"/>
    <n v="37.090240000000001"/>
    <n v="-95.712890999999999"/>
    <x v="10"/>
    <n v="87844496"/>
  </r>
  <r>
    <n v="601"/>
    <x v="517"/>
    <n v="16100000"/>
    <n v="9642146451"/>
    <x v="2"/>
    <s v="larosadeguadalupe"/>
    <n v="0"/>
    <x v="17"/>
    <s v="MX"/>
    <s v="Games"/>
    <n v="4057944"/>
    <n v="4258"/>
    <n v="7472"/>
    <m/>
    <n v="0"/>
    <n v="0"/>
    <n v="0"/>
    <n v="0"/>
    <n v="0"/>
    <x v="9"/>
    <s v="Sep"/>
    <n v="3"/>
    <n v="40.200000000000003"/>
    <n v="126014024"/>
    <n v="3"/>
    <n v="102626859"/>
    <n v="23.634501"/>
    <n v="-102.552784"/>
    <x v="10"/>
    <n v="53567480"/>
  </r>
  <r>
    <n v="603"/>
    <x v="518"/>
    <n v="16000000"/>
    <n v="3018032423"/>
    <x v="3"/>
    <s v="wifistudy by Unacademy"/>
    <n v="52144"/>
    <x v="0"/>
    <s v="IN"/>
    <s v="Education"/>
    <n v="2855"/>
    <n v="94"/>
    <n v="30"/>
    <n v="14287000"/>
    <n v="3600"/>
    <n v="57100"/>
    <n v="42900"/>
    <n v="685800"/>
    <n v="0"/>
    <x v="6"/>
    <s v="Jul"/>
    <n v="26"/>
    <n v="28.1"/>
    <n v="1366417754"/>
    <n v="5"/>
    <n v="471031528"/>
    <n v="20.593684"/>
    <n v="78.962879999999998"/>
    <x v="6"/>
    <n v="27944744"/>
  </r>
  <r>
    <n v="604"/>
    <x v="519"/>
    <n v="16000000"/>
    <n v="3029872908"/>
    <x v="6"/>
    <s v="Antrax"/>
    <n v="687"/>
    <x v="17"/>
    <s v="MX"/>
    <s v="Games"/>
    <n v="2844"/>
    <n v="23"/>
    <n v="42"/>
    <n v="4698000"/>
    <n v="1200"/>
    <n v="18800"/>
    <n v="14100"/>
    <n v="225500"/>
    <n v="0"/>
    <x v="2"/>
    <s v="May"/>
    <n v="25"/>
    <n v="40.200000000000003"/>
    <n v="126014024"/>
    <n v="3"/>
    <n v="102626859"/>
    <n v="23.634501"/>
    <n v="-102.552784"/>
    <x v="2"/>
    <n v="31561176"/>
  </r>
  <r>
    <n v="606"/>
    <x v="520"/>
    <n v="16000000"/>
    <n v="5997599089"/>
    <x v="1"/>
    <s v="Totoy kids - Espaï¿½ï"/>
    <n v="344"/>
    <x v="17"/>
    <s v="MX"/>
    <s v="Film"/>
    <n v="1048"/>
    <n v="23"/>
    <n v="31"/>
    <n v="112393000"/>
    <n v="28100"/>
    <n v="449600"/>
    <n v="337200"/>
    <n v="5400000"/>
    <n v="200000"/>
    <x v="14"/>
    <s v="Sep"/>
    <n v="7"/>
    <n v="40.200000000000003"/>
    <n v="126014024"/>
    <n v="3"/>
    <n v="102626859"/>
    <n v="23.634501"/>
    <n v="-102.552784"/>
    <x v="13"/>
    <n v="83299987"/>
  </r>
  <r>
    <n v="607"/>
    <x v="385"/>
    <n v="15900000"/>
    <n v="1845329502"/>
    <x v="5"/>
    <s v="Kung Fu Padla"/>
    <n v="0"/>
    <x v="3"/>
    <s v="RU"/>
    <s v="Games"/>
    <n v="4057944"/>
    <n v="3309"/>
    <n v="5665"/>
    <m/>
    <n v="0"/>
    <n v="0"/>
    <n v="0"/>
    <n v="0"/>
    <n v="10"/>
    <x v="14"/>
    <s v="May"/>
    <n v="27"/>
    <n v="81.900000000000006"/>
    <n v="144373535"/>
    <n v="5"/>
    <n v="107683889"/>
    <n v="61.524009999999997"/>
    <n v="105.31875599999999"/>
    <x v="13"/>
    <n v="25629576"/>
  </r>
  <r>
    <n v="608"/>
    <x v="521"/>
    <n v="15900000"/>
    <n v="9962188084"/>
    <x v="0"/>
    <s v="DopeLyrics"/>
    <n v="2035"/>
    <x v="1"/>
    <s v="US"/>
    <s v="Music"/>
    <n v="444"/>
    <n v="142"/>
    <n v="120"/>
    <n v="9915000"/>
    <n v="2500"/>
    <n v="39700"/>
    <n v="29700"/>
    <n v="475900"/>
    <n v="0"/>
    <x v="4"/>
    <s v="Jun"/>
    <n v="9"/>
    <n v="88.2"/>
    <n v="328239523"/>
    <n v="15"/>
    <n v="270663028"/>
    <n v="37.090240000000001"/>
    <n v="-95.712890999999999"/>
    <x v="4"/>
    <n v="118597477"/>
  </r>
  <r>
    <n v="609"/>
    <x v="522"/>
    <n v="15900000"/>
    <n v="2609358468"/>
    <x v="8"/>
    <s v="jeffreestar"/>
    <n v="433"/>
    <x v="1"/>
    <s v="US"/>
    <s v="Howto"/>
    <n v="3474"/>
    <n v="142"/>
    <n v="20"/>
    <n v="2006000"/>
    <n v="502"/>
    <n v="8000"/>
    <n v="6000"/>
    <n v="96300"/>
    <n v="0"/>
    <x v="0"/>
    <s v="Feb"/>
    <n v="14"/>
    <n v="88.2"/>
    <n v="328239523"/>
    <n v="15"/>
    <n v="270663028"/>
    <n v="37.090240000000001"/>
    <n v="-95.712890999999999"/>
    <x v="0"/>
    <n v="12790972"/>
  </r>
  <r>
    <n v="610"/>
    <x v="523"/>
    <n v="15900000"/>
    <n v="6534326412"/>
    <x v="6"/>
    <s v="Lyna"/>
    <n v="4906"/>
    <x v="8"/>
    <s v="AR"/>
    <s v="Games"/>
    <n v="919"/>
    <n v="12"/>
    <n v="43"/>
    <n v="64085000"/>
    <n v="16000"/>
    <n v="256300"/>
    <n v="192300"/>
    <n v="3100000"/>
    <n v="200000"/>
    <x v="6"/>
    <s v="Sep"/>
    <n v="8"/>
    <n v="90"/>
    <n v="44938712"/>
    <n v="10"/>
    <n v="41339571"/>
    <n v="-38.416097000000001"/>
    <n v="-63.616672000000001"/>
    <x v="6"/>
    <n v="60503022"/>
  </r>
  <r>
    <n v="611"/>
    <x v="524"/>
    <n v="15900000"/>
    <n v="9198986881"/>
    <x v="0"/>
    <s v="MK MUSIC"/>
    <n v="5105"/>
    <x v="7"/>
    <s v="BR"/>
    <s v="Music"/>
    <n v="516"/>
    <n v="33"/>
    <n v="120"/>
    <n v="136388000"/>
    <n v="34100"/>
    <n v="545600"/>
    <n v="409200"/>
    <n v="6500000"/>
    <n v="100000"/>
    <x v="3"/>
    <s v="Jan"/>
    <n v="18"/>
    <n v="51.3"/>
    <n v="212559417"/>
    <n v="12"/>
    <n v="183241641"/>
    <n v="-14.235004"/>
    <n v="-51.925280000000001"/>
    <x v="3"/>
    <n v="58967864"/>
  </r>
  <r>
    <n v="612"/>
    <x v="525"/>
    <n v="15900000"/>
    <n v="9052367553"/>
    <x v="6"/>
    <s v="Unspeakable"/>
    <n v="796"/>
    <x v="1"/>
    <s v="US"/>
    <s v="People"/>
    <n v="530"/>
    <n v="142"/>
    <n v="40"/>
    <n v="164895000"/>
    <n v="41200"/>
    <n v="659600"/>
    <n v="494700"/>
    <n v="7900000"/>
    <n v="200000"/>
    <x v="4"/>
    <s v="May"/>
    <n v="1"/>
    <n v="88.2"/>
    <n v="328239523"/>
    <n v="15"/>
    <n v="270663028"/>
    <n v="37.090240000000001"/>
    <n v="-95.712890999999999"/>
    <x v="4"/>
    <n v="107766280"/>
  </r>
  <r>
    <n v="613"/>
    <x v="526"/>
    <n v="15900000"/>
    <n v="6802382479"/>
    <x v="0"/>
    <s v="Camilo"/>
    <n v="132"/>
    <x v="15"/>
    <s v="CO"/>
    <s v="Music"/>
    <n v="871"/>
    <n v="8"/>
    <n v="120"/>
    <n v="59890000"/>
    <n v="15000"/>
    <n v="239600"/>
    <n v="179700"/>
    <n v="2900000"/>
    <n v="100000"/>
    <x v="3"/>
    <s v="Jul"/>
    <n v="29"/>
    <n v="55.3"/>
    <n v="50339443"/>
    <n v="10"/>
    <n v="40827302"/>
    <n v="4.5708679999999999"/>
    <n v="-74.297332999999995"/>
    <x v="3"/>
    <n v="43605015"/>
  </r>
  <r>
    <n v="614"/>
    <x v="527"/>
    <n v="15800000"/>
    <n v="1349288771"/>
    <x v="3"/>
    <s v="Dear Sir"/>
    <n v="633"/>
    <x v="0"/>
    <s v="IN"/>
    <s v="Education"/>
    <n v="8066"/>
    <n v="95"/>
    <n v="31"/>
    <n v="24056000"/>
    <n v="6000"/>
    <n v="96200"/>
    <n v="72200"/>
    <n v="1200000"/>
    <n v="200000"/>
    <x v="4"/>
    <s v="Dec"/>
    <n v="13"/>
    <n v="28.1"/>
    <n v="1366417754"/>
    <n v="5"/>
    <n v="471031528"/>
    <n v="20.593684"/>
    <n v="78.962879999999998"/>
    <x v="13"/>
    <n v="18740121"/>
  </r>
  <r>
    <n v="615"/>
    <x v="528"/>
    <n v="15800000"/>
    <n v="3392918989"/>
    <x v="10"/>
    <s v="Narendra Modi"/>
    <n v="20679"/>
    <x v="0"/>
    <s v="IN"/>
    <s v="News"/>
    <n v="2406"/>
    <n v="96"/>
    <n v="15"/>
    <n v="185969000"/>
    <n v="46500"/>
    <n v="743900"/>
    <n v="557900"/>
    <n v="8900000"/>
    <n v="700000"/>
    <x v="7"/>
    <s v="Oct"/>
    <n v="26"/>
    <n v="28.1"/>
    <n v="1366417754"/>
    <n v="5"/>
    <n v="471031528"/>
    <n v="20.593684"/>
    <n v="78.962879999999998"/>
    <x v="10"/>
    <n v="18849549"/>
  </r>
  <r>
    <n v="616"/>
    <x v="529"/>
    <n v="15800000"/>
    <n v="4122634467"/>
    <x v="5"/>
    <s v="Arif muhammad"/>
    <n v="542"/>
    <x v="22"/>
    <s v="ID"/>
    <s v="Comedy"/>
    <n v="1816"/>
    <n v="22"/>
    <n v="26"/>
    <n v="71870000"/>
    <n v="18000"/>
    <n v="287500"/>
    <n v="215600"/>
    <n v="3400000"/>
    <n v="100000"/>
    <x v="14"/>
    <s v="Jan"/>
    <n v="18"/>
    <n v="36.299999999999997"/>
    <n v="270203917"/>
    <n v="5"/>
    <n v="151509724"/>
    <n v="-0.78927499999999995"/>
    <n v="113.92132700000001"/>
    <x v="13"/>
    <n v="57258812"/>
  </r>
  <r>
    <n v="617"/>
    <x v="530"/>
    <n v="15800000"/>
    <n v="13116313599"/>
    <x v="1"/>
    <s v="Rotten Tomatoes Trailers"/>
    <n v="10441"/>
    <x v="1"/>
    <s v="US"/>
    <s v="Film"/>
    <n v="285"/>
    <n v="143"/>
    <n v="32"/>
    <n v="25738000"/>
    <n v="6400"/>
    <n v="103000"/>
    <n v="77200"/>
    <n v="1200000"/>
    <n v="100000"/>
    <x v="11"/>
    <s v="Apr"/>
    <n v="1"/>
    <n v="88.2"/>
    <n v="328239523"/>
    <n v="15"/>
    <n v="270663028"/>
    <n v="37.090240000000001"/>
    <n v="-95.712890999999999"/>
    <x v="12"/>
    <n v="91085511"/>
  </r>
  <r>
    <n v="618"/>
    <x v="531"/>
    <n v="15700000"/>
    <n v="9787697838"/>
    <x v="1"/>
    <s v="Volga Video"/>
    <n v="16874"/>
    <x v="0"/>
    <s v="IN"/>
    <s v="Entertainment"/>
    <n v="463"/>
    <n v="97"/>
    <n v="139"/>
    <n v="51315000"/>
    <n v="12800"/>
    <n v="205300"/>
    <n v="153900"/>
    <n v="2500000"/>
    <n v="0"/>
    <x v="1"/>
    <s v="Mar"/>
    <n v="23"/>
    <n v="28.1"/>
    <n v="1366417754"/>
    <n v="5"/>
    <n v="471031528"/>
    <n v="20.593684"/>
    <n v="78.962879999999998"/>
    <x v="1"/>
    <n v="74149226"/>
  </r>
  <r>
    <n v="619"/>
    <x v="532"/>
    <n v="15700000"/>
    <n v="5914071870"/>
    <x v="0"/>
    <s v="DM - Desi Melodies"/>
    <n v="79"/>
    <x v="0"/>
    <s v="IN"/>
    <s v="Music"/>
    <n v="1071"/>
    <n v="97"/>
    <n v="121"/>
    <n v="141842000"/>
    <n v="35500"/>
    <n v="567400"/>
    <n v="425500"/>
    <n v="6800000"/>
    <n v="300000"/>
    <x v="14"/>
    <s v="Jul"/>
    <n v="8"/>
    <n v="28.1"/>
    <n v="1366417754"/>
    <n v="5"/>
    <n v="471031528"/>
    <n v="20.593684"/>
    <n v="78.962879999999998"/>
    <x v="13"/>
    <n v="82139887"/>
  </r>
  <r>
    <n v="620"/>
    <x v="533"/>
    <n v="15700000"/>
    <n v="6153495609"/>
    <x v="9"/>
    <s v="My Family"/>
    <n v="150"/>
    <x v="28"/>
    <s v="SG"/>
    <s v="People"/>
    <n v="731590"/>
    <n v="1203"/>
    <n v="3244"/>
    <n v="939647"/>
    <n v="235"/>
    <n v="3800"/>
    <n v="2800"/>
    <n v="45100"/>
    <n v="800"/>
    <x v="16"/>
    <s v="Dec"/>
    <n v="3"/>
    <n v="84.8"/>
    <n v="5703569"/>
    <n v="4"/>
    <n v="5703569"/>
    <n v="1.3520829999999999"/>
    <n v="103.819836"/>
    <x v="8"/>
    <n v="170930433"/>
  </r>
  <r>
    <n v="621"/>
    <x v="534"/>
    <n v="15700000"/>
    <n v="6626563508"/>
    <x v="0"/>
    <s v="Team Films Bhojpuri"/>
    <n v="19703"/>
    <x v="0"/>
    <s v="IN"/>
    <s v="Music"/>
    <n v="902"/>
    <n v="97"/>
    <n v="121"/>
    <n v="30744000"/>
    <n v="7700"/>
    <n v="123000"/>
    <n v="92200"/>
    <n v="1500000"/>
    <n v="0"/>
    <x v="6"/>
    <s v="Jul"/>
    <n v="18"/>
    <n v="28.1"/>
    <n v="1366417754"/>
    <n v="5"/>
    <n v="471031528"/>
    <n v="20.593684"/>
    <n v="78.962879999999998"/>
    <x v="6"/>
    <n v="61357069"/>
  </r>
  <r>
    <n v="622"/>
    <x v="535"/>
    <n v="15700000"/>
    <n v="5558051295"/>
    <x v="0"/>
    <s v="Zee Music Classic"/>
    <n v="1640"/>
    <x v="0"/>
    <s v="IN"/>
    <s v="Music"/>
    <n v="1174"/>
    <n v="97"/>
    <n v="121"/>
    <n v="86450000"/>
    <n v="21600"/>
    <n v="345800"/>
    <n v="259300"/>
    <n v="4100000"/>
    <n v="100000"/>
    <x v="6"/>
    <s v="May"/>
    <n v="20"/>
    <n v="28.1"/>
    <n v="1366417754"/>
    <n v="5"/>
    <n v="471031528"/>
    <n v="20.593684"/>
    <n v="78.962879999999998"/>
    <x v="6"/>
    <n v="51463437"/>
  </r>
  <r>
    <n v="623"/>
    <x v="536"/>
    <n v="15700000"/>
    <n v="8696631898"/>
    <x v="2"/>
    <s v="Prime Video India"/>
    <n v="7090"/>
    <x v="1"/>
    <s v="US"/>
    <s v="Entertainment"/>
    <n v="569"/>
    <n v="144"/>
    <n v="139"/>
    <n v="335111000"/>
    <n v="83800"/>
    <n v="1300000"/>
    <n v="1000000"/>
    <n v="16100000"/>
    <n v="1200000"/>
    <x v="4"/>
    <s v="Oct"/>
    <n v="3"/>
    <n v="88.2"/>
    <n v="328239523"/>
    <n v="15"/>
    <n v="270663028"/>
    <n v="37.090240000000001"/>
    <n v="-95.712890999999999"/>
    <x v="13"/>
    <n v="120786554"/>
  </r>
  <r>
    <n v="624"/>
    <x v="537"/>
    <n v="15600000"/>
    <n v="1511794214"/>
    <x v="2"/>
    <s v="Caeli YT"/>
    <n v="483"/>
    <x v="17"/>
    <s v="MX"/>
    <s v="Entertainment"/>
    <n v="7440"/>
    <n v="24"/>
    <n v="140"/>
    <n v="62551000"/>
    <n v="0"/>
    <n v="0"/>
    <n v="0"/>
    <n v="0"/>
    <n v="0"/>
    <x v="3"/>
    <s v="Sep"/>
    <n v="22"/>
    <n v="40.200000000000003"/>
    <n v="126014024"/>
    <n v="3"/>
    <n v="102626859"/>
    <n v="23.634501"/>
    <n v="-102.552784"/>
    <x v="3"/>
    <n v="9690988"/>
  </r>
  <r>
    <n v="626"/>
    <x v="538"/>
    <n v="15600000"/>
    <n v="7172386509"/>
    <x v="14"/>
    <s v="Linus Tech Tips"/>
    <n v="6542"/>
    <x v="6"/>
    <s v="CA"/>
    <s v="Tech"/>
    <n v="802"/>
    <n v="7"/>
    <n v="11"/>
    <n v="88224000"/>
    <n v="22100"/>
    <n v="352900"/>
    <n v="264700"/>
    <n v="4200000"/>
    <n v="100000"/>
    <x v="9"/>
    <s v="Nov"/>
    <n v="25"/>
    <n v="68.900000000000006"/>
    <n v="36991981"/>
    <n v="6"/>
    <n v="30628482"/>
    <n v="56.130366000000002"/>
    <n v="-106.346771"/>
    <x v="11"/>
    <n v="42692776"/>
  </r>
  <r>
    <n v="627"/>
    <x v="539"/>
    <n v="15600000"/>
    <n v="3869457097"/>
    <x v="2"/>
    <s v="Juliana Baltar"/>
    <n v="2019"/>
    <x v="7"/>
    <s v="BR"/>
    <s v="Entertainment"/>
    <n v="2002"/>
    <n v="34"/>
    <n v="140"/>
    <n v="56218000"/>
    <n v="14100"/>
    <n v="224900"/>
    <n v="168700"/>
    <n v="2700000"/>
    <n v="100000"/>
    <x v="3"/>
    <s v="May"/>
    <n v="9"/>
    <n v="51.3"/>
    <n v="212559417"/>
    <n v="12"/>
    <n v="183241641"/>
    <n v="-14.235004"/>
    <n v="-51.925280000000001"/>
    <x v="3"/>
    <n v="24804212"/>
  </r>
  <r>
    <n v="628"/>
    <x v="540"/>
    <n v="15600000"/>
    <n v="6165757696"/>
    <x v="5"/>
    <s v="5-Minute Crafts FAMILY"/>
    <n v="4245"/>
    <x v="1"/>
    <s v="US"/>
    <s v="Howto"/>
    <n v="1005"/>
    <n v="145"/>
    <n v="21"/>
    <n v="27382000"/>
    <n v="6800"/>
    <n v="109500"/>
    <n v="82100"/>
    <n v="1300000"/>
    <n v="0"/>
    <x v="5"/>
    <s v="Dec"/>
    <n v="13"/>
    <n v="88.2"/>
    <n v="328239523"/>
    <n v="15"/>
    <n v="270663028"/>
    <n v="37.090240000000001"/>
    <n v="-95.712890999999999"/>
    <x v="16"/>
    <n v="128453285"/>
  </r>
  <r>
    <n v="629"/>
    <x v="541"/>
    <n v="15500000"/>
    <n v="8984089026"/>
    <x v="5"/>
    <s v="Blippi Espaï¿½ï"/>
    <n v="598"/>
    <x v="17"/>
    <s v="MX"/>
    <s v="Education"/>
    <n v="538"/>
    <n v="24"/>
    <n v="32"/>
    <n v="90012000"/>
    <n v="22500"/>
    <n v="360000"/>
    <n v="270000"/>
    <n v="4300000"/>
    <n v="100000"/>
    <x v="14"/>
    <s v="Jan"/>
    <n v="13"/>
    <n v="40.200000000000003"/>
    <n v="126014024"/>
    <n v="3"/>
    <n v="102626859"/>
    <n v="23.634501"/>
    <n v="-102.552784"/>
    <x v="13"/>
    <n v="124779014"/>
  </r>
  <r>
    <n v="631"/>
    <x v="542"/>
    <n v="15500000"/>
    <n v="6386271870"/>
    <x v="0"/>
    <s v="Katakit Baby TV"/>
    <n v="220"/>
    <x v="20"/>
    <s v="SA"/>
    <s v="Music"/>
    <n v="954"/>
    <n v="4"/>
    <n v="122"/>
    <n v="90914000"/>
    <n v="22700"/>
    <n v="363700"/>
    <n v="272700"/>
    <n v="4400000"/>
    <n v="200000"/>
    <x v="3"/>
    <s v="Jul"/>
    <n v="26"/>
    <n v="68"/>
    <n v="34268528"/>
    <n v="6"/>
    <n v="28807838"/>
    <n v="23.885942"/>
    <n v="45.079161999999997"/>
    <x v="3"/>
    <n v="40937640"/>
  </r>
  <r>
    <n v="632"/>
    <x v="543"/>
    <n v="15500000"/>
    <n v="7776706184"/>
    <x v="3"/>
    <s v="Infobells Bangla"/>
    <n v="359"/>
    <x v="0"/>
    <s v="IN"/>
    <s v="Education"/>
    <n v="687"/>
    <n v="98"/>
    <n v="32"/>
    <n v="167888000"/>
    <n v="42000"/>
    <n v="671600"/>
    <n v="503700"/>
    <n v="8100000"/>
    <n v="300000"/>
    <x v="4"/>
    <s v="Jun"/>
    <n v="13"/>
    <n v="28.1"/>
    <n v="1366417754"/>
    <n v="5"/>
    <n v="471031528"/>
    <n v="20.593684"/>
    <n v="78.962879999999998"/>
    <x v="4"/>
    <n v="92579835"/>
  </r>
  <r>
    <n v="633"/>
    <x v="56"/>
    <n v="15500000"/>
    <n v="8265129639"/>
    <x v="4"/>
    <s v="ýýýýýýýý ýý ýýýýýýýý"/>
    <n v="1021"/>
    <x v="20"/>
    <s v="SA"/>
    <s v="Film"/>
    <n v="619"/>
    <n v="4"/>
    <n v="33"/>
    <n v="135036000"/>
    <n v="33800"/>
    <n v="540100"/>
    <n v="405100"/>
    <n v="6500000"/>
    <n v="300000"/>
    <x v="14"/>
    <s v="May"/>
    <n v="16"/>
    <n v="68"/>
    <n v="34268528"/>
    <n v="6"/>
    <n v="28807838"/>
    <n v="23.885942"/>
    <n v="45.079161999999997"/>
    <x v="13"/>
    <n v="114793467"/>
  </r>
  <r>
    <n v="634"/>
    <x v="544"/>
    <n v="15500000"/>
    <n v="14619523361"/>
    <x v="0"/>
    <s v="Henrique e Juliano"/>
    <n v="325"/>
    <x v="7"/>
    <s v="BR"/>
    <s v="Music"/>
    <n v="236"/>
    <n v="35"/>
    <n v="123"/>
    <n v="163678000"/>
    <n v="40900"/>
    <n v="654700"/>
    <n v="491000"/>
    <n v="7900000"/>
    <n v="0"/>
    <x v="13"/>
    <s v="Jun"/>
    <n v="27"/>
    <n v="51.3"/>
    <n v="212559417"/>
    <n v="12"/>
    <n v="183241641"/>
    <n v="-14.235004"/>
    <n v="-51.925280000000001"/>
    <x v="11"/>
    <n v="87020972"/>
  </r>
  <r>
    <n v="635"/>
    <x v="545"/>
    <n v="15500000"/>
    <n v="12880388253"/>
    <x v="14"/>
    <s v="MrDegree"/>
    <n v="0"/>
    <x v="1"/>
    <s v="US"/>
    <s v="Entertainment"/>
    <n v="4057944"/>
    <n v="5048"/>
    <n v="4453"/>
    <m/>
    <n v="0"/>
    <n v="0"/>
    <n v="0"/>
    <n v="0"/>
    <n v="10"/>
    <x v="4"/>
    <s v="Mar"/>
    <n v="2"/>
    <n v="88.2"/>
    <n v="328239523"/>
    <n v="15"/>
    <n v="270663028"/>
    <n v="37.090240000000001"/>
    <n v="-95.712890999999999"/>
    <x v="4"/>
    <n v="153337955"/>
  </r>
  <r>
    <n v="636"/>
    <x v="546"/>
    <n v="15500000"/>
    <n v="12714141740"/>
    <x v="2"/>
    <s v="Kashvi Adlakha"/>
    <n v="1525"/>
    <x v="0"/>
    <s v="IN"/>
    <s v="Entertainment"/>
    <n v="300"/>
    <n v="99"/>
    <n v="141"/>
    <n v="139123000"/>
    <n v="34800"/>
    <n v="556500"/>
    <n v="417400"/>
    <n v="6700000"/>
    <n v="200000"/>
    <x v="14"/>
    <s v="Apr"/>
    <n v="9"/>
    <n v="28.1"/>
    <n v="1366417754"/>
    <n v="5"/>
    <n v="471031528"/>
    <n v="20.593684"/>
    <n v="78.962879999999998"/>
    <x v="13"/>
    <n v="176585301"/>
  </r>
  <r>
    <n v="637"/>
    <x v="547"/>
    <n v="15500000"/>
    <n v="6396049701"/>
    <x v="2"/>
    <s v="Talking Tom &amp; Friends"/>
    <n v="417"/>
    <x v="1"/>
    <s v="US"/>
    <s v="Film"/>
    <n v="956"/>
    <n v="146"/>
    <n v="34"/>
    <n v="27375000"/>
    <n v="6800"/>
    <n v="109500"/>
    <n v="82100"/>
    <n v="1300000"/>
    <n v="0"/>
    <x v="3"/>
    <s v="Oct"/>
    <n v="14"/>
    <n v="88.2"/>
    <n v="328239523"/>
    <n v="15"/>
    <n v="270663028"/>
    <n v="37.090240000000001"/>
    <n v="-95.712890999999999"/>
    <x v="12"/>
    <n v="44417011"/>
  </r>
  <r>
    <n v="638"/>
    <x v="548"/>
    <n v="15500000"/>
    <n v="4499826716"/>
    <x v="8"/>
    <s v="ýýýýýýýý ýýýýýýýýýýýýýý ýýýý 5 ýýýýýýýýýý"/>
    <n v="5183"/>
    <x v="42"/>
    <s v="EG"/>
    <s v="Howto"/>
    <n v="1597"/>
    <n v="1"/>
    <n v="22"/>
    <n v="32916000"/>
    <n v="8200"/>
    <n v="131700"/>
    <n v="98700"/>
    <n v="1600000"/>
    <n v="100000"/>
    <x v="14"/>
    <s v="Dec"/>
    <n v="8"/>
    <n v="35.200000000000003"/>
    <n v="100388073"/>
    <n v="11"/>
    <n v="42895824"/>
    <n v="26.820553"/>
    <n v="30.802498"/>
    <x v="5"/>
    <n v="74997111"/>
  </r>
  <r>
    <n v="639"/>
    <x v="549"/>
    <n v="15400000"/>
    <n v="1781226000"/>
    <x v="11"/>
    <s v="Harsh Beniwal"/>
    <n v="165"/>
    <x v="0"/>
    <s v="IN"/>
    <s v="Comedy"/>
    <n v="5724"/>
    <n v="100"/>
    <n v="27"/>
    <n v="27963000"/>
    <n v="7000"/>
    <n v="111900"/>
    <n v="83900"/>
    <n v="1300000"/>
    <n v="100000"/>
    <x v="2"/>
    <s v="May"/>
    <n v="6"/>
    <n v="28.1"/>
    <n v="1366417754"/>
    <n v="5"/>
    <n v="471031528"/>
    <n v="20.593684"/>
    <n v="78.962879999999998"/>
    <x v="2"/>
    <n v="18554437"/>
  </r>
  <r>
    <n v="640"/>
    <x v="550"/>
    <n v="15400000"/>
    <n v="11513738907"/>
    <x v="6"/>
    <s v="FFUNTV"/>
    <n v="379"/>
    <x v="18"/>
    <s v="AE"/>
    <s v="Entertainment"/>
    <n v="349"/>
    <n v="6"/>
    <n v="141"/>
    <n v="80172000"/>
    <n v="20000"/>
    <n v="320700"/>
    <n v="240500"/>
    <n v="3800000"/>
    <n v="200000"/>
    <x v="5"/>
    <s v="Jul"/>
    <n v="18"/>
    <n v="36.799999999999997"/>
    <n v="9770529"/>
    <n v="2"/>
    <n v="8479744"/>
    <n v="23.424075999999999"/>
    <n v="53.847817999999997"/>
    <x v="5"/>
    <n v="191895648"/>
  </r>
  <r>
    <n v="641"/>
    <x v="551"/>
    <n v="15400000"/>
    <n v="1543608082"/>
    <x v="6"/>
    <s v="Mobile Legends: Bang Bang"/>
    <n v="1647"/>
    <x v="1"/>
    <s v="US"/>
    <s v="Games"/>
    <n v="6793"/>
    <n v="147"/>
    <n v="45"/>
    <n v="55369000"/>
    <n v="13800"/>
    <n v="221500"/>
    <n v="166100"/>
    <n v="2700000"/>
    <n v="100000"/>
    <x v="4"/>
    <s v="Jul"/>
    <n v="14"/>
    <n v="88.2"/>
    <n v="328239523"/>
    <n v="15"/>
    <n v="270663028"/>
    <n v="37.090240000000001"/>
    <n v="-95.712890999999999"/>
    <x v="4"/>
    <n v="18376286"/>
  </r>
  <r>
    <n v="642"/>
    <x v="552"/>
    <n v="15400000"/>
    <n v="5469103954"/>
    <x v="5"/>
    <s v="Roman Atwood Vlogs"/>
    <n v="1756"/>
    <x v="1"/>
    <s v="US"/>
    <s v="People"/>
    <n v="1201"/>
    <n v="147"/>
    <n v="42"/>
    <n v="1583000"/>
    <n v="396"/>
    <n v="6300"/>
    <n v="4700"/>
    <n v="76000"/>
    <n v="0"/>
    <x v="12"/>
    <s v="Aug"/>
    <n v="12"/>
    <n v="88.2"/>
    <n v="328239523"/>
    <n v="15"/>
    <n v="270663028"/>
    <n v="37.090240000000001"/>
    <n v="-95.712890999999999"/>
    <x v="9"/>
    <n v="45575866"/>
  </r>
  <r>
    <n v="643"/>
    <x v="553"/>
    <n v="15400000"/>
    <n v="3736069980"/>
    <x v="14"/>
    <s v="Mrwhosetheboss"/>
    <n v="1577"/>
    <x v="5"/>
    <s v="GB"/>
    <s v="Tech"/>
    <n v="2083"/>
    <n v="24"/>
    <n v="12"/>
    <n v="167697000"/>
    <n v="41900"/>
    <n v="670800"/>
    <n v="503100"/>
    <n v="8000000"/>
    <n v="400000"/>
    <x v="11"/>
    <s v="Apr"/>
    <n v="20"/>
    <n v="60"/>
    <n v="66834405"/>
    <n v="4"/>
    <n v="55908316"/>
    <n v="55.378050999999999"/>
    <n v="-3.4359730000000002"/>
    <x v="12"/>
    <n v="25944930"/>
  </r>
  <r>
    <n v="644"/>
    <x v="554"/>
    <n v="15400000"/>
    <n v="14564170905"/>
    <x v="0"/>
    <s v="Genierock"/>
    <n v="1725"/>
    <x v="14"/>
    <s v="TH"/>
    <s v="Music"/>
    <n v="239"/>
    <n v="11"/>
    <n v="124"/>
    <n v="82798000"/>
    <n v="20700"/>
    <n v="331200"/>
    <n v="248400"/>
    <n v="4000000"/>
    <n v="100000"/>
    <x v="9"/>
    <s v="Mar"/>
    <n v="9"/>
    <n v="49.3"/>
    <n v="69625582"/>
    <n v="1"/>
    <n v="35294600"/>
    <n v="15.870032"/>
    <n v="100.992541"/>
    <x v="10"/>
    <n v="80912060"/>
  </r>
  <r>
    <n v="645"/>
    <x v="555"/>
    <n v="15400000"/>
    <n v="4909687948"/>
    <x v="0"/>
    <s v="zayn"/>
    <n v="21"/>
    <x v="1"/>
    <s v="US"/>
    <s v="Music"/>
    <n v="1401"/>
    <n v="147"/>
    <n v="124"/>
    <n v="36790000"/>
    <n v="9200"/>
    <n v="147200"/>
    <n v="110400"/>
    <n v="1800000"/>
    <n v="100000"/>
    <x v="4"/>
    <s v="Jan"/>
    <n v="26"/>
    <n v="88.2"/>
    <n v="328239523"/>
    <n v="15"/>
    <n v="270663028"/>
    <n v="37.090240000000001"/>
    <n v="-95.712890999999999"/>
    <x v="4"/>
    <n v="58448666"/>
  </r>
  <r>
    <n v="646"/>
    <x v="556"/>
    <n v="15400000"/>
    <n v="4750420071"/>
    <x v="5"/>
    <s v="Kerajinan 5-Menit"/>
    <n v="4186"/>
    <x v="22"/>
    <s v="ID"/>
    <s v="Howto"/>
    <n v="1461"/>
    <n v="23"/>
    <n v="23"/>
    <n v="19740000"/>
    <n v="4900"/>
    <n v="79000"/>
    <n v="59200"/>
    <n v="947500"/>
    <n v="0"/>
    <x v="5"/>
    <s v="Nov"/>
    <n v="21"/>
    <n v="36.299999999999997"/>
    <n v="270203917"/>
    <n v="5"/>
    <n v="151509724"/>
    <n v="-0.78927499999999995"/>
    <n v="113.92132700000001"/>
    <x v="16"/>
    <n v="98967084"/>
  </r>
  <r>
    <n v="647"/>
    <x v="557"/>
    <n v="15300000"/>
    <n v="2656528205"/>
    <x v="7"/>
    <s v="FC Barcelona"/>
    <n v="10988"/>
    <x v="19"/>
    <s v="ES"/>
    <s v="Sports"/>
    <n v="3356"/>
    <n v="11"/>
    <n v="9"/>
    <n v="84867000"/>
    <n v="21200"/>
    <n v="339500"/>
    <n v="254600"/>
    <n v="4100000"/>
    <n v="200000"/>
    <x v="0"/>
    <s v="Feb"/>
    <n v="6"/>
    <n v="88.9"/>
    <n v="47076781"/>
    <n v="14"/>
    <n v="37927409"/>
    <n v="40.463667000000001"/>
    <n v="-3.7492200000000002"/>
    <x v="0"/>
    <n v="13022197"/>
  </r>
  <r>
    <n v="648"/>
    <x v="558"/>
    <n v="15300000"/>
    <n v="10714145606"/>
    <x v="3"/>
    <s v="Dave and Ava - Nursery Rhymes and Baby Songs"/>
    <n v="851"/>
    <x v="1"/>
    <s v="US"/>
    <s v="Education"/>
    <n v="390"/>
    <n v="148"/>
    <n v="33"/>
    <n v="77053000"/>
    <n v="19300"/>
    <n v="308200"/>
    <n v="231200"/>
    <n v="3700000"/>
    <n v="0"/>
    <x v="6"/>
    <s v="Dec"/>
    <n v="4"/>
    <n v="88.2"/>
    <n v="328239523"/>
    <n v="15"/>
    <n v="270663028"/>
    <n v="37.090240000000001"/>
    <n v="-95.712890999999999"/>
    <x v="2"/>
    <n v="111605683"/>
  </r>
  <r>
    <n v="649"/>
    <x v="559"/>
    <n v="15300000"/>
    <n v="1640078055"/>
    <x v="6"/>
    <s v="LOKESH GAMER"/>
    <n v="1397"/>
    <x v="0"/>
    <s v="IN"/>
    <s v="Games"/>
    <n v="6356"/>
    <n v="101"/>
    <n v="46"/>
    <n v="5920000"/>
    <n v="1500"/>
    <n v="23700"/>
    <n v="17800"/>
    <n v="284200"/>
    <n v="0"/>
    <x v="14"/>
    <s v="Nov"/>
    <n v="16"/>
    <n v="28.1"/>
    <n v="1366417754"/>
    <n v="5"/>
    <n v="471031528"/>
    <n v="20.593684"/>
    <n v="78.962879999999998"/>
    <x v="5"/>
    <n v="27334634"/>
  </r>
  <r>
    <n v="650"/>
    <x v="560"/>
    <n v="15300000"/>
    <n v="9938811455"/>
    <x v="5"/>
    <s v="ILYA BORZOV"/>
    <n v="2175"/>
    <x v="3"/>
    <s v="RU"/>
    <s v="People"/>
    <n v="441"/>
    <n v="8"/>
    <n v="42"/>
    <n v="475565000"/>
    <n v="118900"/>
    <n v="1900000"/>
    <n v="1400000"/>
    <n v="22800000"/>
    <n v="800000"/>
    <x v="17"/>
    <s v="Apr"/>
    <n v="1"/>
    <n v="81.900000000000006"/>
    <n v="144373535"/>
    <n v="5"/>
    <n v="107683889"/>
    <n v="61.524009999999997"/>
    <n v="105.31875599999999"/>
    <x v="17"/>
    <n v="414117143"/>
  </r>
  <r>
    <n v="651"/>
    <x v="561"/>
    <n v="15300000"/>
    <n v="16545966132"/>
    <x v="2"/>
    <s v="Mazhavil Manorama"/>
    <n v="87864"/>
    <x v="0"/>
    <s v="IN"/>
    <s v="Entertainment"/>
    <n v="175"/>
    <n v="100"/>
    <n v="142"/>
    <n v="361483000"/>
    <n v="90400"/>
    <n v="1400000"/>
    <n v="1100000"/>
    <n v="17400000"/>
    <n v="300000"/>
    <x v="11"/>
    <s v="Oct"/>
    <n v="31"/>
    <n v="28.1"/>
    <n v="1366417754"/>
    <n v="5"/>
    <n v="471031528"/>
    <n v="20.593684"/>
    <n v="78.962879999999998"/>
    <x v="1"/>
    <n v="125348228"/>
  </r>
  <r>
    <n v="652"/>
    <x v="562"/>
    <n v="15200000"/>
    <n v="857725714"/>
    <x v="5"/>
    <s v="Pokï¿½ï¿½ï¿½ï¿½ï¿½ï¿½ï¿½ï¿½ï¿½"/>
    <n v="194"/>
    <x v="0"/>
    <s v="IN"/>
    <s v="Film"/>
    <n v="13929"/>
    <n v="100"/>
    <n v="35"/>
    <n v="65380000"/>
    <n v="16300"/>
    <n v="261500"/>
    <n v="196100"/>
    <n v="3100000"/>
    <n v="1300000"/>
    <x v="14"/>
    <s v="Oct"/>
    <n v="15"/>
    <n v="28.1"/>
    <n v="1366417754"/>
    <n v="5"/>
    <n v="471031528"/>
    <n v="20.593684"/>
    <n v="78.962879999999998"/>
    <x v="5"/>
    <n v="14295428"/>
  </r>
  <r>
    <n v="653"/>
    <x v="563"/>
    <n v="15200000"/>
    <n v="4503880875"/>
    <x v="11"/>
    <s v="The MriDul"/>
    <n v="106"/>
    <x v="0"/>
    <s v="IN"/>
    <s v="Comedy"/>
    <n v="1593"/>
    <n v="102"/>
    <n v="28"/>
    <n v="98329000"/>
    <n v="24600"/>
    <n v="393300"/>
    <n v="295000"/>
    <n v="4700000"/>
    <n v="200000"/>
    <x v="2"/>
    <s v="Mar"/>
    <n v="14"/>
    <n v="28.1"/>
    <n v="1366417754"/>
    <n v="5"/>
    <n v="471031528"/>
    <n v="20.593684"/>
    <n v="78.962879999999998"/>
    <x v="2"/>
    <n v="46915425"/>
  </r>
  <r>
    <n v="654"/>
    <x v="564"/>
    <n v="15200000"/>
    <n v="1491452935"/>
    <x v="2"/>
    <s v="Niana Guerrero"/>
    <n v="443"/>
    <x v="13"/>
    <s v="PH"/>
    <s v="Entertainment"/>
    <n v="7153"/>
    <n v="6"/>
    <n v="144"/>
    <n v="9980000"/>
    <n v="2500"/>
    <n v="39900"/>
    <n v="29900"/>
    <n v="479000"/>
    <n v="0"/>
    <x v="12"/>
    <s v="Apr"/>
    <n v="11"/>
    <n v="35.5"/>
    <n v="108116615"/>
    <n v="2"/>
    <n v="50975903"/>
    <n v="12.879721"/>
    <n v="121.774017"/>
    <x v="9"/>
    <n v="12428774"/>
  </r>
  <r>
    <n v="655"/>
    <x v="565"/>
    <n v="15200000"/>
    <n v="6391679636"/>
    <x v="0"/>
    <s v="SRK MUSIC"/>
    <n v="5056"/>
    <x v="0"/>
    <s v="IN"/>
    <s v="Music"/>
    <n v="955"/>
    <n v="102"/>
    <n v="126"/>
    <n v="57809000"/>
    <n v="14500"/>
    <n v="231200"/>
    <n v="173400"/>
    <n v="2800000"/>
    <n v="200000"/>
    <x v="1"/>
    <s v="Mar"/>
    <n v="16"/>
    <n v="28.1"/>
    <n v="1366417754"/>
    <n v="5"/>
    <n v="471031528"/>
    <n v="20.593684"/>
    <n v="78.962879999999998"/>
    <x v="1"/>
    <n v="48421815"/>
  </r>
  <r>
    <n v="656"/>
    <x v="566"/>
    <n v="15200000"/>
    <n v="7151683497"/>
    <x v="2"/>
    <s v="Sony LIV"/>
    <n v="11099"/>
    <x v="0"/>
    <s v="IN"/>
    <s v="Entertainment"/>
    <n v="794"/>
    <n v="102"/>
    <n v="144"/>
    <n v="210909000"/>
    <n v="52700"/>
    <n v="843600"/>
    <n v="632700"/>
    <n v="10100000"/>
    <n v="300000"/>
    <x v="6"/>
    <s v="May"/>
    <n v="2"/>
    <n v="28.1"/>
    <n v="1366417754"/>
    <n v="5"/>
    <n v="471031528"/>
    <n v="20.593684"/>
    <n v="78.962879999999998"/>
    <x v="6"/>
    <n v="66219291"/>
  </r>
  <r>
    <n v="657"/>
    <x v="567"/>
    <n v="15200000"/>
    <n v="7564652648"/>
    <x v="2"/>
    <s v="T-Series Hamaar Bhojpuri"/>
    <n v="9862"/>
    <x v="0"/>
    <s v="IN"/>
    <s v="Music"/>
    <n v="728"/>
    <n v="101"/>
    <n v="125"/>
    <n v="105978000"/>
    <n v="26500"/>
    <n v="423900"/>
    <n v="317900"/>
    <n v="5100000"/>
    <n v="200000"/>
    <x v="11"/>
    <s v="Nov"/>
    <n v="1"/>
    <n v="28.1"/>
    <n v="1366417754"/>
    <n v="5"/>
    <n v="471031528"/>
    <n v="20.593684"/>
    <n v="78.962879999999998"/>
    <x v="1"/>
    <n v="57307974"/>
  </r>
  <r>
    <n v="658"/>
    <x v="568"/>
    <n v="15200000"/>
    <n v="8333387785"/>
    <x v="2"/>
    <s v="Oyuncak Avï¿"/>
    <n v="654"/>
    <x v="23"/>
    <s v="TR"/>
    <s v="Entertainment"/>
    <n v="615"/>
    <n v="5"/>
    <n v="144"/>
    <n v="4427000"/>
    <n v="1100"/>
    <n v="17700"/>
    <n v="13300"/>
    <n v="212500"/>
    <n v="0"/>
    <x v="6"/>
    <s v="Dec"/>
    <n v="29"/>
    <n v="23.9"/>
    <n v="83429615"/>
    <n v="13"/>
    <n v="63097818"/>
    <n v="38.963745000000003"/>
    <n v="35.243321999999999"/>
    <x v="2"/>
    <n v="86806122"/>
  </r>
  <r>
    <n v="659"/>
    <x v="569"/>
    <n v="15200000"/>
    <n v="14198154095"/>
    <x v="10"/>
    <s v="CNN"/>
    <n v="160405"/>
    <x v="1"/>
    <s v="US"/>
    <s v="News"/>
    <n v="247"/>
    <n v="148"/>
    <n v="16"/>
    <n v="187006000"/>
    <n v="46800"/>
    <n v="748000"/>
    <n v="561000"/>
    <n v="9000000"/>
    <n v="100000"/>
    <x v="10"/>
    <s v="Oct"/>
    <n v="2"/>
    <n v="88.2"/>
    <n v="328239523"/>
    <n v="15"/>
    <n v="270663028"/>
    <n v="37.090240000000001"/>
    <n v="-95.712890999999999"/>
    <x v="14"/>
    <n v="65732194"/>
  </r>
  <r>
    <n v="660"/>
    <x v="570"/>
    <n v="15200000"/>
    <n v="6624168155"/>
    <x v="10"/>
    <s v="NDTV India"/>
    <n v="91704"/>
    <x v="0"/>
    <s v="IN"/>
    <s v="News"/>
    <n v="900"/>
    <n v="101"/>
    <n v="16"/>
    <n v="49662000"/>
    <n v="12400"/>
    <n v="198600"/>
    <n v="149000"/>
    <n v="2400000"/>
    <n v="100000"/>
    <x v="9"/>
    <s v="Jan"/>
    <n v="19"/>
    <n v="28.1"/>
    <n v="1366417754"/>
    <n v="5"/>
    <n v="471031528"/>
    <n v="20.593684"/>
    <n v="78.962879999999998"/>
    <x v="10"/>
    <n v="36800934"/>
  </r>
  <r>
    <n v="661"/>
    <x v="571"/>
    <n v="15100000"/>
    <n v="1777072487"/>
    <x v="5"/>
    <s v="It's Mamix"/>
    <n v="210"/>
    <x v="1"/>
    <s v="US"/>
    <s v="People"/>
    <n v="5778"/>
    <n v="150"/>
    <n v="44"/>
    <n v="15984000"/>
    <n v="4000"/>
    <n v="63900"/>
    <n v="48000"/>
    <n v="767200"/>
    <n v="0"/>
    <x v="14"/>
    <s v="Feb"/>
    <n v="1"/>
    <n v="88.2"/>
    <n v="328239523"/>
    <n v="15"/>
    <n v="270663028"/>
    <n v="37.090240000000001"/>
    <n v="-95.712890999999999"/>
    <x v="13"/>
    <n v="24681562"/>
  </r>
  <r>
    <n v="663"/>
    <x v="572"/>
    <n v="15100000"/>
    <n v="2143140898"/>
    <x v="3"/>
    <s v="Daftar Populer"/>
    <n v="3810"/>
    <x v="22"/>
    <s v="ID"/>
    <s v="Entertainment"/>
    <n v="4520"/>
    <n v="24"/>
    <n v="144"/>
    <n v="17231000"/>
    <n v="4300"/>
    <n v="68900"/>
    <n v="51700"/>
    <n v="827100"/>
    <n v="100000"/>
    <x v="14"/>
    <s v="Jan"/>
    <n v="16"/>
    <n v="36.299999999999997"/>
    <n v="270203917"/>
    <n v="5"/>
    <n v="151509724"/>
    <n v="-0.78927499999999995"/>
    <n v="113.92132700000001"/>
    <x v="13"/>
    <n v="29765845"/>
  </r>
  <r>
    <n v="664"/>
    <x v="573"/>
    <n v="15100000"/>
    <n v="2400037562"/>
    <x v="8"/>
    <s v="Jordi Sala"/>
    <n v="159"/>
    <x v="43"/>
    <s v="AD"/>
    <s v="People"/>
    <n v="3889418"/>
    <n v="504"/>
    <n v="7615"/>
    <n v="86"/>
    <n v="0.02"/>
    <n v="0.34"/>
    <n v="0.26"/>
    <n v="4"/>
    <n v="0"/>
    <x v="0"/>
    <s v="Mar"/>
    <n v="12"/>
    <n v="0"/>
    <n v="0"/>
    <n v="0"/>
    <n v="0"/>
    <n v="0"/>
    <n v="0"/>
    <x v="0"/>
    <n v="11764890"/>
  </r>
  <r>
    <n v="665"/>
    <x v="574"/>
    <n v="15100000"/>
    <n v="1760131384"/>
    <x v="5"/>
    <s v="Ranz Kyle"/>
    <n v="533"/>
    <x v="13"/>
    <s v="PH"/>
    <s v="Entertainment"/>
    <n v="5849"/>
    <n v="7"/>
    <n v="145"/>
    <n v="12376000"/>
    <n v="3100"/>
    <n v="49500"/>
    <n v="37100"/>
    <n v="594000"/>
    <n v="0"/>
    <x v="9"/>
    <s v="Apr"/>
    <n v="27"/>
    <n v="35.5"/>
    <n v="108116615"/>
    <n v="2"/>
    <n v="50975903"/>
    <n v="12.879721"/>
    <n v="121.774017"/>
    <x v="10"/>
    <n v="9778507"/>
  </r>
  <r>
    <n v="666"/>
    <x v="575"/>
    <n v="15100000"/>
    <n v="3060202847"/>
    <x v="5"/>
    <s v="PowerfulJRE"/>
    <n v="1037"/>
    <x v="1"/>
    <s v="US"/>
    <s v="People"/>
    <n v="2796"/>
    <n v="149"/>
    <n v="43"/>
    <n v="43409000"/>
    <n v="10900"/>
    <n v="173600"/>
    <n v="130200"/>
    <n v="2100000"/>
    <n v="200000"/>
    <x v="12"/>
    <s v="Jan"/>
    <n v="12"/>
    <n v="88.2"/>
    <n v="328239523"/>
    <n v="15"/>
    <n v="270663028"/>
    <n v="37.090240000000001"/>
    <n v="-95.712890999999999"/>
    <x v="9"/>
    <n v="25501690"/>
  </r>
  <r>
    <n v="667"/>
    <x v="576"/>
    <n v="15100000"/>
    <n v="2761547758"/>
    <x v="8"/>
    <s v="Mariale"/>
    <n v="2618"/>
    <x v="1"/>
    <s v="US"/>
    <s v="Entertainment"/>
    <n v="3241"/>
    <n v="150"/>
    <n v="145"/>
    <n v="11956000"/>
    <n v="3000"/>
    <n v="47800"/>
    <n v="35900"/>
    <n v="573900"/>
    <n v="0"/>
    <x v="3"/>
    <s v="Jan"/>
    <n v="6"/>
    <n v="88.2"/>
    <n v="328239523"/>
    <n v="15"/>
    <n v="270663028"/>
    <n v="37.090240000000001"/>
    <n v="-95.712890999999999"/>
    <x v="3"/>
    <n v="17702229"/>
  </r>
  <r>
    <n v="668"/>
    <x v="577"/>
    <n v="15100000"/>
    <n v="4236036141"/>
    <x v="6"/>
    <s v="Makiman131"/>
    <n v="2997"/>
    <x v="19"/>
    <s v="ES"/>
    <s v="Entertainment"/>
    <n v="1760"/>
    <n v="12"/>
    <n v="145"/>
    <n v="5972000"/>
    <n v="1500"/>
    <n v="23900"/>
    <n v="17900"/>
    <n v="286600"/>
    <n v="0"/>
    <x v="12"/>
    <s v="Feb"/>
    <n v="12"/>
    <n v="88.9"/>
    <n v="47076781"/>
    <n v="14"/>
    <n v="37927409"/>
    <n v="40.463667000000001"/>
    <n v="-3.7492200000000002"/>
    <x v="9"/>
    <n v="35300301"/>
  </r>
  <r>
    <n v="670"/>
    <x v="578"/>
    <n v="15100000"/>
    <n v="5324913850"/>
    <x v="5"/>
    <s v="Mohamed Ramadan I ï¿½ï¿½ï¿½ï¿½ï¿½ï¿½ï"/>
    <n v="753"/>
    <x v="42"/>
    <s v="EG"/>
    <s v="Entertainment"/>
    <n v="1242"/>
    <n v="2"/>
    <n v="145"/>
    <n v="46060000"/>
    <n v="11500"/>
    <n v="184200"/>
    <n v="138200"/>
    <n v="2200000"/>
    <n v="100000"/>
    <x v="6"/>
    <s v="Oct"/>
    <n v="31"/>
    <n v="35.200000000000003"/>
    <n v="100388073"/>
    <n v="11"/>
    <n v="42895824"/>
    <n v="26.820553"/>
    <n v="30.802498"/>
    <x v="2"/>
    <n v="55467852"/>
  </r>
  <r>
    <n v="671"/>
    <x v="579"/>
    <n v="15100000"/>
    <n v="6668507856"/>
    <x v="6"/>
    <s v="EdisonPts"/>
    <n v="3733"/>
    <x v="3"/>
    <s v="RU"/>
    <s v="Games"/>
    <n v="894"/>
    <n v="10"/>
    <n v="47"/>
    <n v="95603000"/>
    <n v="23900"/>
    <n v="382400"/>
    <n v="286800"/>
    <n v="4600000"/>
    <n v="100000"/>
    <x v="12"/>
    <s v="Jun"/>
    <n v="24"/>
    <n v="81.900000000000006"/>
    <n v="144373535"/>
    <n v="5"/>
    <n v="107683889"/>
    <n v="61.524009999999997"/>
    <n v="105.31875599999999"/>
    <x v="9"/>
    <n v="55570898"/>
  </r>
  <r>
    <n v="672"/>
    <x v="580"/>
    <n v="15100000"/>
    <n v="7857371770"/>
    <x v="0"/>
    <s v="BIGBANG"/>
    <n v="776"/>
    <x v="4"/>
    <s v="KR"/>
    <s v="Music"/>
    <n v="680"/>
    <n v="13"/>
    <n v="127"/>
    <n v="40806000"/>
    <n v="10200"/>
    <n v="163200"/>
    <n v="122400"/>
    <n v="2000000"/>
    <n v="0"/>
    <x v="10"/>
    <s v="Oct"/>
    <n v="10"/>
    <n v="94.3"/>
    <n v="51709098"/>
    <n v="4"/>
    <n v="42106719"/>
    <n v="35.907756999999997"/>
    <n v="127.76692199999999"/>
    <x v="0"/>
    <n v="38516528"/>
  </r>
  <r>
    <n v="673"/>
    <x v="581"/>
    <n v="15100000"/>
    <n v="9477021288"/>
    <x v="11"/>
    <s v="Rubï¿½ï¿½ï¿½ï¿½ï¿½ï¿½"/>
    <n v="921"/>
    <x v="8"/>
    <s v="AR"/>
    <s v="Comedy"/>
    <n v="491"/>
    <n v="13"/>
    <n v="28"/>
    <n v="512343000"/>
    <n v="128100"/>
    <n v="2000000"/>
    <n v="1500000"/>
    <n v="24600000"/>
    <n v="700000"/>
    <x v="4"/>
    <s v="Aug"/>
    <n v="2"/>
    <n v="90"/>
    <n v="44938712"/>
    <n v="10"/>
    <n v="41339571"/>
    <n v="-38.416097000000001"/>
    <n v="-63.616672000000001"/>
    <x v="4"/>
    <n v="112821682"/>
  </r>
  <r>
    <n v="674"/>
    <x v="582"/>
    <n v="15100000"/>
    <n v="10489367372"/>
    <x v="10"/>
    <s v="ABS-CBN News"/>
    <n v="209520"/>
    <x v="13"/>
    <s v="PH"/>
    <s v="News"/>
    <n v="404"/>
    <n v="7"/>
    <n v="17"/>
    <n v="181644000"/>
    <n v="45400"/>
    <n v="726600"/>
    <n v="544900"/>
    <n v="8700000"/>
    <n v="100000"/>
    <x v="13"/>
    <s v="Oct"/>
    <n v="22"/>
    <n v="35.5"/>
    <n v="108116615"/>
    <n v="2"/>
    <n v="50975903"/>
    <n v="12.879721"/>
    <n v="121.774017"/>
    <x v="3"/>
    <n v="67239534"/>
  </r>
  <r>
    <n v="675"/>
    <x v="583"/>
    <n v="15100000"/>
    <n v="13897932103"/>
    <x v="2"/>
    <s v="Chapitosiki"/>
    <n v="2717"/>
    <x v="3"/>
    <s v="RU"/>
    <s v="Entertainment"/>
    <n v="256"/>
    <n v="9"/>
    <n v="143"/>
    <n v="713509000"/>
    <n v="178400"/>
    <n v="2900000"/>
    <n v="2100000"/>
    <n v="34200000"/>
    <n v="700000"/>
    <x v="8"/>
    <s v="Jan"/>
    <n v="24"/>
    <n v="81.900000000000006"/>
    <n v="144373535"/>
    <n v="5"/>
    <n v="107683889"/>
    <n v="61.524009999999997"/>
    <n v="105.31875599999999"/>
    <x v="8"/>
    <n v="386053669"/>
  </r>
  <r>
    <n v="676"/>
    <x v="584"/>
    <n v="15100000"/>
    <n v="12413869881"/>
    <x v="0"/>
    <s v="AdeleVEVO"/>
    <n v="52"/>
    <x v="5"/>
    <s v="GB"/>
    <s v="Music"/>
    <n v="309"/>
    <n v="25"/>
    <n v="127"/>
    <n v="84750000"/>
    <n v="21200"/>
    <n v="339000"/>
    <n v="254300"/>
    <n v="4100000"/>
    <n v="100000"/>
    <x v="13"/>
    <s v="Oct"/>
    <n v="15"/>
    <n v="60"/>
    <n v="66834405"/>
    <n v="4"/>
    <n v="55908316"/>
    <n v="55.378050999999999"/>
    <n v="-3.4359730000000002"/>
    <x v="3"/>
    <n v="79576088"/>
  </r>
  <r>
    <n v="677"/>
    <x v="585"/>
    <n v="15000000"/>
    <n v="4352427049"/>
    <x v="6"/>
    <s v="MoreAliA"/>
    <n v="2324"/>
    <x v="5"/>
    <s v="GB"/>
    <s v="Games"/>
    <n v="1663"/>
    <n v="25"/>
    <n v="47"/>
    <n v="250995000"/>
    <n v="62700"/>
    <n v="1000000"/>
    <n v="753000"/>
    <n v="12000000"/>
    <n v="600000"/>
    <x v="12"/>
    <s v="May"/>
    <n v="6"/>
    <n v="60"/>
    <n v="66834405"/>
    <n v="4"/>
    <n v="55908316"/>
    <n v="55.378050999999999"/>
    <n v="-3.4359730000000002"/>
    <x v="9"/>
    <n v="36270225"/>
  </r>
  <r>
    <n v="678"/>
    <x v="586"/>
    <n v="15000000"/>
    <n v="9924103188"/>
    <x v="5"/>
    <s v="Chetan Monga Vlogs"/>
    <n v="899"/>
    <x v="0"/>
    <s v="IN"/>
    <s v="People"/>
    <n v="457"/>
    <n v="104"/>
    <n v="45"/>
    <n v="113572000"/>
    <n v="28400"/>
    <n v="454300"/>
    <n v="340700"/>
    <n v="5500000"/>
    <n v="400000"/>
    <x v="6"/>
    <s v="Aug"/>
    <n v="17"/>
    <n v="28.1"/>
    <n v="1366417754"/>
    <n v="5"/>
    <n v="471031528"/>
    <n v="20.593684"/>
    <n v="78.962879999999998"/>
    <x v="6"/>
    <n v="91889844"/>
  </r>
  <r>
    <n v="679"/>
    <x v="587"/>
    <n v="15000000"/>
    <n v="8897705695"/>
    <x v="2"/>
    <s v="Little Angel - Mï¿½ï¿½ï¿½ï¿½ï¿½ï¿½ï¿½ï¿½ï¿½ï¿½ï¿½"/>
    <n v="795"/>
    <x v="7"/>
    <s v="BR"/>
    <s v="Education"/>
    <n v="548"/>
    <n v="36"/>
    <n v="34"/>
    <n v="145478000"/>
    <n v="36400"/>
    <n v="581900"/>
    <n v="436400"/>
    <n v="7000000"/>
    <n v="0"/>
    <x v="5"/>
    <s v="Jan"/>
    <n v="26"/>
    <n v="51.3"/>
    <n v="212559417"/>
    <n v="12"/>
    <n v="183241641"/>
    <n v="-14.235004"/>
    <n v="-51.925280000000001"/>
    <x v="5"/>
    <n v="148295094"/>
  </r>
  <r>
    <n v="680"/>
    <x v="588"/>
    <n v="15000000"/>
    <n v="7159750970"/>
    <x v="6"/>
    <s v="League of Legends"/>
    <n v="1362"/>
    <x v="1"/>
    <s v="US"/>
    <s v="Games"/>
    <n v="805"/>
    <n v="151"/>
    <n v="48"/>
    <n v="43133000"/>
    <n v="10800"/>
    <n v="172500"/>
    <n v="129400"/>
    <n v="2100000"/>
    <n v="0"/>
    <x v="13"/>
    <s v="Feb"/>
    <n v="9"/>
    <n v="88.2"/>
    <n v="328239523"/>
    <n v="15"/>
    <n v="270663028"/>
    <n v="37.090240000000001"/>
    <n v="-95.712890999999999"/>
    <x v="11"/>
    <n v="42617565"/>
  </r>
  <r>
    <n v="681"/>
    <x v="589"/>
    <n v="15000000"/>
    <n v="2730879024"/>
    <x v="3"/>
    <s v="Therichest"/>
    <n v="0"/>
    <x v="1"/>
    <s v="US"/>
    <s v="Games"/>
    <n v="4057944"/>
    <n v="7692"/>
    <n v="7445"/>
    <m/>
    <n v="0"/>
    <n v="0"/>
    <n v="0"/>
    <n v="0"/>
    <n v="0"/>
    <x v="0"/>
    <s v="May"/>
    <n v="25"/>
    <n v="88.2"/>
    <n v="328239523"/>
    <n v="15"/>
    <n v="270663028"/>
    <n v="37.090240000000001"/>
    <n v="-95.712890999999999"/>
    <x v="0"/>
    <n v="13386661"/>
  </r>
  <r>
    <n v="682"/>
    <x v="590"/>
    <n v="15000000"/>
    <n v="4008801873"/>
    <x v="2"/>
    <s v="XpressTV"/>
    <n v="724"/>
    <x v="17"/>
    <s v="MX"/>
    <s v="Entertainment"/>
    <n v="1907"/>
    <n v="26"/>
    <n v="146"/>
    <n v="33880000"/>
    <n v="8500"/>
    <n v="135500"/>
    <n v="101600"/>
    <n v="1600000"/>
    <n v="100000"/>
    <x v="6"/>
    <s v="Nov"/>
    <n v="17"/>
    <n v="40.200000000000003"/>
    <n v="126014024"/>
    <n v="3"/>
    <n v="102626859"/>
    <n v="23.634501"/>
    <n v="-102.552784"/>
    <x v="2"/>
    <n v="41758352"/>
  </r>
  <r>
    <n v="683"/>
    <x v="591"/>
    <n v="15000000"/>
    <n v="4741434420"/>
    <x v="6"/>
    <s v="PlayStation"/>
    <n v="20292"/>
    <x v="1"/>
    <s v="US"/>
    <s v="Games"/>
    <n v="1469"/>
    <n v="151"/>
    <n v="48"/>
    <n v="41789000"/>
    <n v="10400"/>
    <n v="167200"/>
    <n v="125400"/>
    <n v="2000000"/>
    <n v="100000"/>
    <x v="10"/>
    <s v="Dec"/>
    <n v="16"/>
    <n v="88.2"/>
    <n v="328239523"/>
    <n v="15"/>
    <n v="270663028"/>
    <n v="37.090240000000001"/>
    <n v="-95.712890999999999"/>
    <x v="0"/>
    <n v="23242325"/>
  </r>
  <r>
    <n v="684"/>
    <x v="592"/>
    <n v="15000000"/>
    <n v="6889304306"/>
    <x v="6"/>
    <s v="Kwebbelkop"/>
    <n v="5198"/>
    <x v="1"/>
    <s v="US"/>
    <s v="Film"/>
    <n v="857"/>
    <n v="151"/>
    <n v="37"/>
    <n v="29724000"/>
    <n v="7400"/>
    <n v="118900"/>
    <n v="89200"/>
    <n v="1400000"/>
    <n v="100000"/>
    <x v="9"/>
    <s v="Apr"/>
    <n v="2"/>
    <n v="88.2"/>
    <n v="328239523"/>
    <n v="15"/>
    <n v="270663028"/>
    <n v="37.090240000000001"/>
    <n v="-95.712890999999999"/>
    <x v="10"/>
    <n v="38273912"/>
  </r>
  <r>
    <n v="685"/>
    <x v="593"/>
    <n v="15000000"/>
    <n v="7536093065"/>
    <x v="10"/>
    <s v="Gyani Beast"/>
    <n v="206"/>
    <x v="0"/>
    <s v="IN"/>
    <s v="News"/>
    <n v="1145576"/>
    <n v="2573"/>
    <n v="1992"/>
    <n v="998"/>
    <n v="0.25"/>
    <n v="4"/>
    <n v="3"/>
    <n v="48"/>
    <n v="0"/>
    <x v="5"/>
    <s v="Aug"/>
    <n v="16"/>
    <n v="28.1"/>
    <n v="1366417754"/>
    <n v="5"/>
    <n v="471031528"/>
    <n v="20.593684"/>
    <n v="78.962879999999998"/>
    <x v="5"/>
    <n v="125601551"/>
  </r>
  <r>
    <n v="686"/>
    <x v="594"/>
    <n v="15000000"/>
    <n v="8658553456"/>
    <x v="2"/>
    <s v="THE BROWN SIBLINGS"/>
    <n v="965"/>
    <x v="0"/>
    <s v="IN"/>
    <s v="Entertainment"/>
    <n v="577"/>
    <n v="103"/>
    <n v="145"/>
    <n v="102357000"/>
    <n v="25600"/>
    <n v="409400"/>
    <n v="307100"/>
    <n v="4900000"/>
    <n v="200000"/>
    <x v="4"/>
    <s v="Oct"/>
    <n v="9"/>
    <n v="28.1"/>
    <n v="1366417754"/>
    <n v="5"/>
    <n v="471031528"/>
    <n v="20.593684"/>
    <n v="78.962879999999998"/>
    <x v="13"/>
    <n v="120257686"/>
  </r>
  <r>
    <n v="687"/>
    <x v="595"/>
    <n v="15000000"/>
    <n v="9978734160"/>
    <x v="0"/>
    <s v="Sony Music South"/>
    <n v="2726"/>
    <x v="0"/>
    <s v="IN"/>
    <s v="Music"/>
    <n v="439"/>
    <n v="103"/>
    <n v="127"/>
    <n v="242185000"/>
    <n v="60500"/>
    <n v="968700"/>
    <n v="726600"/>
    <n v="11600000"/>
    <n v="300000"/>
    <x v="6"/>
    <s v="Aug"/>
    <n v="6"/>
    <n v="28.1"/>
    <n v="1366417754"/>
    <n v="5"/>
    <n v="471031528"/>
    <n v="20.593684"/>
    <n v="78.962879999999998"/>
    <x v="6"/>
    <n v="92395686"/>
  </r>
  <r>
    <n v="689"/>
    <x v="596"/>
    <n v="15000000"/>
    <n v="10239836582"/>
    <x v="2"/>
    <s v="Ray William Johnson"/>
    <n v="1803"/>
    <x v="1"/>
    <s v="US"/>
    <s v="Comedy"/>
    <n v="423"/>
    <n v="151"/>
    <n v="29"/>
    <n v="312858000"/>
    <n v="78200"/>
    <n v="1300000"/>
    <n v="938600"/>
    <n v="15000000"/>
    <n v="200000"/>
    <x v="9"/>
    <s v="May"/>
    <n v="26"/>
    <n v="88.2"/>
    <n v="328239523"/>
    <n v="15"/>
    <n v="270663028"/>
    <n v="37.090240000000001"/>
    <n v="-95.712890999999999"/>
    <x v="10"/>
    <n v="56887981"/>
  </r>
  <r>
    <n v="690"/>
    <x v="597"/>
    <n v="15000000"/>
    <n v="11827310821"/>
    <x v="10"/>
    <s v="KOMPASTV"/>
    <n v="269050"/>
    <x v="22"/>
    <s v="ID"/>
    <s v="News"/>
    <n v="331"/>
    <n v="25"/>
    <n v="17"/>
    <n v="113064000"/>
    <n v="28300"/>
    <n v="452300"/>
    <n v="339200"/>
    <n v="5400000"/>
    <n v="100000"/>
    <x v="12"/>
    <s v="Aug"/>
    <n v="23"/>
    <n v="36.299999999999997"/>
    <n v="270203917"/>
    <n v="5"/>
    <n v="151509724"/>
    <n v="-0.78927499999999995"/>
    <n v="113.92132700000001"/>
    <x v="9"/>
    <n v="98560923"/>
  </r>
  <r>
    <n v="691"/>
    <x v="598"/>
    <n v="15000000"/>
    <n v="13562853889"/>
    <x v="11"/>
    <s v="ISSEI / ï¿½ï¿½ï¿½ï¿½"/>
    <n v="1788"/>
    <x v="2"/>
    <s v="JP"/>
    <s v="Comedy"/>
    <n v="277"/>
    <n v="5"/>
    <n v="29"/>
    <n v="282372000"/>
    <n v="70600"/>
    <n v="1100000"/>
    <n v="847100"/>
    <n v="13600000"/>
    <n v="900000"/>
    <x v="6"/>
    <s v="Jul"/>
    <n v="23"/>
    <n v="63.2"/>
    <n v="126226568"/>
    <n v="2"/>
    <n v="115782416"/>
    <n v="36.204824000000002"/>
    <n v="138.25292400000001"/>
    <x v="6"/>
    <n v="125581980"/>
  </r>
  <r>
    <n v="692"/>
    <x v="599"/>
    <n v="15000000"/>
    <n v="11506702632"/>
    <x v="0"/>
    <s v="Zï¿½ï¿½ï¿½ï¿½ï¿½ï¿½ï"/>
    <n v="340"/>
    <x v="7"/>
    <s v="BR"/>
    <s v="Music"/>
    <n v="347"/>
    <n v="36"/>
    <n v="128"/>
    <n v="182871000"/>
    <n v="45700"/>
    <n v="731500"/>
    <n v="548600"/>
    <n v="8800000"/>
    <n v="0"/>
    <x v="1"/>
    <s v="Apr"/>
    <n v="3"/>
    <n v="51.3"/>
    <n v="212559417"/>
    <n v="12"/>
    <n v="183241641"/>
    <n v="-14.235004"/>
    <n v="-51.925280000000001"/>
    <x v="1"/>
    <n v="87171989"/>
  </r>
  <r>
    <n v="693"/>
    <x v="600"/>
    <n v="15000000"/>
    <n v="8932038210"/>
    <x v="2"/>
    <s v="A2 Motivation by Arvind Arora"/>
    <n v="3168"/>
    <x v="0"/>
    <s v="IN"/>
    <s v="Entertainment"/>
    <n v="544"/>
    <n v="104"/>
    <n v="146"/>
    <n v="130731000"/>
    <n v="32700"/>
    <n v="522900"/>
    <n v="392200"/>
    <n v="6300000"/>
    <n v="200000"/>
    <x v="14"/>
    <s v="Apr"/>
    <n v="7"/>
    <n v="28.1"/>
    <n v="1366417754"/>
    <n v="5"/>
    <n v="471031528"/>
    <n v="20.593684"/>
    <n v="78.962879999999998"/>
    <x v="13"/>
    <n v="124056086"/>
  </r>
  <r>
    <n v="694"/>
    <x v="601"/>
    <n v="14900000"/>
    <n v="10069000444"/>
    <x v="0"/>
    <s v="50 Cent"/>
    <n v="419"/>
    <x v="1"/>
    <s v="US"/>
    <s v="Music"/>
    <n v="435"/>
    <n v="152"/>
    <n v="129"/>
    <n v="119812000"/>
    <n v="30000"/>
    <n v="479200"/>
    <n v="359400"/>
    <n v="5800000"/>
    <n v="100000"/>
    <x v="7"/>
    <s v="Feb"/>
    <n v="8"/>
    <n v="88.2"/>
    <n v="328239523"/>
    <n v="15"/>
    <n v="270663028"/>
    <n v="37.090240000000001"/>
    <n v="-95.712890999999999"/>
    <x v="7"/>
    <n v="52442710"/>
  </r>
  <r>
    <n v="695"/>
    <x v="602"/>
    <n v="14900000"/>
    <n v="8074260978"/>
    <x v="2"/>
    <s v="MNCTV OFFICIAL"/>
    <n v="66362"/>
    <x v="22"/>
    <s v="ID"/>
    <s v="Entertainment"/>
    <n v="639"/>
    <n v="26"/>
    <n v="146"/>
    <n v="43581000"/>
    <n v="10900"/>
    <n v="174300"/>
    <n v="130700"/>
    <n v="2100000"/>
    <n v="100000"/>
    <x v="1"/>
    <s v="Nov"/>
    <n v="29"/>
    <n v="36.299999999999997"/>
    <n v="270203917"/>
    <n v="5"/>
    <n v="151509724"/>
    <n v="-0.78927499999999995"/>
    <n v="113.92132700000001"/>
    <x v="9"/>
    <n v="67285508"/>
  </r>
  <r>
    <n v="696"/>
    <x v="603"/>
    <n v="14900000"/>
    <n v="4033400167"/>
    <x v="2"/>
    <s v="ERB"/>
    <n v="86"/>
    <x v="1"/>
    <s v="US"/>
    <s v="Entertainment"/>
    <n v="1886"/>
    <n v="152"/>
    <n v="147"/>
    <n v="11043000"/>
    <n v="2800"/>
    <n v="44200"/>
    <n v="33100"/>
    <n v="530100"/>
    <n v="0"/>
    <x v="0"/>
    <s v="Feb"/>
    <n v="8"/>
    <n v="88.2"/>
    <n v="328239523"/>
    <n v="15"/>
    <n v="270663028"/>
    <n v="37.090240000000001"/>
    <n v="-95.712890999999999"/>
    <x v="0"/>
    <n v="19771569"/>
  </r>
  <r>
    <n v="697"/>
    <x v="604"/>
    <n v="14900000"/>
    <n v="4395184343"/>
    <x v="0"/>
    <s v="melanie martinez"/>
    <n v="127"/>
    <x v="1"/>
    <s v="US"/>
    <s v="Music"/>
    <n v="1656"/>
    <n v="152"/>
    <n v="129"/>
    <n v="56358000"/>
    <n v="14100"/>
    <n v="225400"/>
    <n v="169100"/>
    <n v="2700000"/>
    <n v="100000"/>
    <x v="7"/>
    <s v="Nov"/>
    <n v="3"/>
    <n v="88.2"/>
    <n v="328239523"/>
    <n v="15"/>
    <n v="270663028"/>
    <n v="37.090240000000001"/>
    <n v="-95.712890999999999"/>
    <x v="10"/>
    <n v="24417690"/>
  </r>
  <r>
    <n v="698"/>
    <x v="605"/>
    <n v="14900000"/>
    <n v="4977284539"/>
    <x v="2"/>
    <s v="iTownGamePlay *Terror&amp;Diversiï¿½ï"/>
    <n v="8420"/>
    <x v="19"/>
    <s v="ES"/>
    <s v="Games"/>
    <n v="1377"/>
    <n v="13"/>
    <n v="49"/>
    <n v="13857000"/>
    <n v="3500"/>
    <n v="55400"/>
    <n v="41600"/>
    <n v="665200"/>
    <n v="100000"/>
    <x v="1"/>
    <s v="Feb"/>
    <n v="15"/>
    <n v="88.9"/>
    <n v="47076781"/>
    <n v="14"/>
    <n v="37927409"/>
    <n v="40.463667000000001"/>
    <n v="-3.7492200000000002"/>
    <x v="1"/>
    <n v="37706701"/>
  </r>
  <r>
    <n v="699"/>
    <x v="606"/>
    <n v="14900000"/>
    <n v="5549770244"/>
    <x v="2"/>
    <s v="ýýýýýýýýýýýý8 : Thai Ch8"/>
    <n v="27944"/>
    <x v="14"/>
    <s v="TH"/>
    <s v="Entertainment"/>
    <n v="1181"/>
    <n v="12"/>
    <n v="147"/>
    <n v="49556000"/>
    <n v="12400"/>
    <n v="198200"/>
    <n v="148700"/>
    <n v="2400000"/>
    <n v="100000"/>
    <x v="11"/>
    <s v="Oct"/>
    <n v="17"/>
    <n v="49.3"/>
    <n v="69625582"/>
    <n v="1"/>
    <n v="35294600"/>
    <n v="15.870032"/>
    <n v="100.992541"/>
    <x v="1"/>
    <n v="42043713"/>
  </r>
  <r>
    <n v="701"/>
    <x v="385"/>
    <n v="14900000"/>
    <n v="439098"/>
    <x v="5"/>
    <s v="ýýýýýý"/>
    <n v="1"/>
    <x v="3"/>
    <s v="RU"/>
    <s v="News"/>
    <n v="3609784"/>
    <n v="10"/>
    <n v="19"/>
    <n v="7697"/>
    <n v="2"/>
    <n v="31"/>
    <n v="23"/>
    <n v="369"/>
    <n v="0"/>
    <x v="9"/>
    <s v="Aug"/>
    <n v="11"/>
    <n v="81.900000000000006"/>
    <n v="144373535"/>
    <n v="5"/>
    <n v="107683889"/>
    <n v="61.524009999999997"/>
    <n v="105.31875599999999"/>
    <x v="10"/>
    <n v="2439"/>
  </r>
  <r>
    <n v="702"/>
    <x v="607"/>
    <n v="14900000"/>
    <n v="5956193599"/>
    <x v="6"/>
    <s v="TazerCraft"/>
    <n v="4175"/>
    <x v="7"/>
    <s v="BR"/>
    <s v="Games"/>
    <n v="1066"/>
    <n v="37"/>
    <n v="49"/>
    <n v="39775000"/>
    <n v="9900"/>
    <n v="159100"/>
    <n v="119300"/>
    <n v="1900000"/>
    <n v="100000"/>
    <x v="11"/>
    <s v="Jul"/>
    <n v="13"/>
    <n v="51.3"/>
    <n v="212559417"/>
    <n v="12"/>
    <n v="183241641"/>
    <n v="-14.235004"/>
    <n v="-51.925280000000001"/>
    <x v="12"/>
    <n v="41362455"/>
  </r>
  <r>
    <n v="703"/>
    <x v="608"/>
    <n v="14900000"/>
    <n v="8615618825"/>
    <x v="2"/>
    <s v="ýýýýýýýýýýýýýýýýýýBAYASHITV"/>
    <n v="93"/>
    <x v="2"/>
    <s v="JP"/>
    <s v="Autos"/>
    <n v="3468229"/>
    <n v="3508"/>
    <n v="3271"/>
    <n v="2477"/>
    <n v="0.62"/>
    <n v="10"/>
    <n v="7"/>
    <n v="119"/>
    <n v="9"/>
    <x v="1"/>
    <s v="Nov"/>
    <n v="19"/>
    <n v="63.2"/>
    <n v="126226568"/>
    <n v="2"/>
    <n v="115782416"/>
    <n v="36.204824000000002"/>
    <n v="138.25292400000001"/>
    <x v="9"/>
    <n v="71796823"/>
  </r>
  <r>
    <n v="704"/>
    <x v="609"/>
    <n v="14800000"/>
    <n v="13356517783"/>
    <x v="0"/>
    <s v="Fueled By Ramen"/>
    <n v="1210"/>
    <x v="1"/>
    <s v="US"/>
    <s v="Entertainment"/>
    <n v="276"/>
    <n v="153"/>
    <n v="148"/>
    <n v="61205000"/>
    <n v="15300"/>
    <n v="244800"/>
    <n v="183600"/>
    <n v="2900000"/>
    <n v="0"/>
    <x v="0"/>
    <s v="Jun"/>
    <n v="9"/>
    <n v="88.2"/>
    <n v="328239523"/>
    <n v="15"/>
    <n v="270663028"/>
    <n v="37.090240000000001"/>
    <n v="-95.712890999999999"/>
    <x v="0"/>
    <n v="65473126"/>
  </r>
  <r>
    <n v="705"/>
    <x v="610"/>
    <n v="14800000"/>
    <n v="1833519700"/>
    <x v="3"/>
    <s v="CrashCourse"/>
    <n v="1481"/>
    <x v="1"/>
    <s v="US"/>
    <s v="Education"/>
    <n v="5533"/>
    <n v="153"/>
    <n v="35"/>
    <n v="7177000"/>
    <n v="1800"/>
    <n v="28700"/>
    <n v="21500"/>
    <n v="344500"/>
    <n v="0"/>
    <x v="0"/>
    <s v="May"/>
    <n v="20"/>
    <n v="88.2"/>
    <n v="328239523"/>
    <n v="15"/>
    <n v="270663028"/>
    <n v="37.090240000000001"/>
    <n v="-95.712890999999999"/>
    <x v="0"/>
    <n v="8987841"/>
  </r>
  <r>
    <n v="706"/>
    <x v="611"/>
    <n v="14800000"/>
    <n v="3587576784"/>
    <x v="0"/>
    <s v="MattyBRaps"/>
    <n v="195"/>
    <x v="1"/>
    <s v="US"/>
    <s v="Music"/>
    <n v="2226"/>
    <n v="153"/>
    <n v="130"/>
    <n v="22980000"/>
    <n v="5700"/>
    <n v="91900"/>
    <n v="68900"/>
    <n v="1100000"/>
    <n v="0"/>
    <x v="3"/>
    <s v="May"/>
    <n v="31"/>
    <n v="88.2"/>
    <n v="328239523"/>
    <n v="15"/>
    <n v="270663028"/>
    <n v="37.090240000000001"/>
    <n v="-95.712890999999999"/>
    <x v="3"/>
    <n v="22997287"/>
  </r>
  <r>
    <n v="707"/>
    <x v="612"/>
    <n v="14800000"/>
    <n v="5269059435"/>
    <x v="6"/>
    <s v="Lachlan"/>
    <n v="3834"/>
    <x v="29"/>
    <s v="AU"/>
    <s v="Games"/>
    <n v="1253"/>
    <n v="7"/>
    <n v="50"/>
    <n v="21072000"/>
    <n v="5300"/>
    <n v="84300"/>
    <n v="63200"/>
    <n v="1000000"/>
    <n v="0"/>
    <x v="12"/>
    <s v="Mar"/>
    <n v="19"/>
    <n v="113.1"/>
    <n v="25766605"/>
    <n v="5"/>
    <n v="21844756"/>
    <n v="-25.274398000000001"/>
    <n v="133.775136"/>
    <x v="9"/>
    <n v="43908828"/>
  </r>
  <r>
    <n v="708"/>
    <x v="374"/>
    <n v="14800000"/>
    <n v="7018015062"/>
    <x v="8"/>
    <s v="ýýýýýýýý ýýýýýýýý"/>
    <n v="2387"/>
    <x v="35"/>
    <s v="UA"/>
    <s v="Howto"/>
    <n v="828"/>
    <n v="3"/>
    <n v="25"/>
    <n v="47117000"/>
    <n v="11800"/>
    <n v="188500"/>
    <n v="141400"/>
    <n v="2300000"/>
    <n v="0"/>
    <x v="2"/>
    <s v="Oct"/>
    <n v="12"/>
    <n v="82.7"/>
    <n v="44385155"/>
    <n v="9"/>
    <n v="30835699"/>
    <n v="48.379432999999999"/>
    <n v="31.165579999999999"/>
    <x v="4"/>
    <n v="83547798"/>
  </r>
  <r>
    <n v="709"/>
    <x v="613"/>
    <n v="14800000"/>
    <n v="8649303688"/>
    <x v="5"/>
    <s v="Meghan Trainor"/>
    <n v="233"/>
    <x v="1"/>
    <s v="US"/>
    <s v="Music"/>
    <n v="580"/>
    <n v="153"/>
    <n v="130"/>
    <n v="51645000"/>
    <n v="12900"/>
    <n v="206600"/>
    <n v="154900"/>
    <n v="2500000"/>
    <n v="0"/>
    <x v="9"/>
    <s v="Jun"/>
    <n v="4"/>
    <n v="88.2"/>
    <n v="328239523"/>
    <n v="15"/>
    <n v="270663028"/>
    <n v="37.090240000000001"/>
    <n v="-95.712890999999999"/>
    <x v="10"/>
    <n v="48051687"/>
  </r>
  <r>
    <n v="710"/>
    <x v="614"/>
    <n v="14800000"/>
    <n v="9076642765"/>
    <x v="0"/>
    <s v="Jorge &amp; Mateus Oficial"/>
    <n v="318"/>
    <x v="7"/>
    <s v="BR"/>
    <s v="Music"/>
    <n v="529"/>
    <n v="38"/>
    <n v="130"/>
    <n v="88120000"/>
    <n v="22000"/>
    <n v="352500"/>
    <n v="264400"/>
    <n v="4200000"/>
    <n v="0"/>
    <x v="9"/>
    <s v="Jul"/>
    <n v="29"/>
    <n v="51.3"/>
    <n v="212559417"/>
    <n v="12"/>
    <n v="183241641"/>
    <n v="-14.235004"/>
    <n v="-51.925280000000001"/>
    <x v="10"/>
    <n v="50425793"/>
  </r>
  <r>
    <n v="712"/>
    <x v="615"/>
    <n v="14800000"/>
    <n v="272678287"/>
    <x v="5"/>
    <s v="Beast Philanthropy"/>
    <n v="34"/>
    <x v="31"/>
    <s v="DE"/>
    <s v="Games"/>
    <n v="3968552"/>
    <n v="2600"/>
    <n v="4443"/>
    <n v="37883"/>
    <n v="9"/>
    <n v="152"/>
    <n v="114"/>
    <n v="1800"/>
    <n v="3580"/>
    <x v="2"/>
    <s v="Jan"/>
    <n v="31"/>
    <n v="70.2"/>
    <n v="83132799"/>
    <n v="3"/>
    <n v="64324835"/>
    <n v="51.165691000000002"/>
    <n v="10.451525999999999"/>
    <x v="2"/>
    <n v="2840398"/>
  </r>
  <r>
    <n v="713"/>
    <x v="616"/>
    <n v="14800000"/>
    <n v="15788208522"/>
    <x v="9"/>
    <s v="Filaretiki"/>
    <n v="2222"/>
    <x v="1"/>
    <s v="US"/>
    <s v="People"/>
    <n v="195"/>
    <n v="152"/>
    <n v="46"/>
    <n v="1203000000"/>
    <n v="300800"/>
    <n v="4800000"/>
    <n v="3600000"/>
    <n v="57800000"/>
    <n v="1700000"/>
    <x v="17"/>
    <s v="Mar"/>
    <n v="24"/>
    <n v="88.2"/>
    <n v="328239523"/>
    <n v="15"/>
    <n v="270663028"/>
    <n v="37.090240000000001"/>
    <n v="-95.712890999999999"/>
    <x v="17"/>
    <n v="657842021"/>
  </r>
  <r>
    <n v="714"/>
    <x v="617"/>
    <n v="14800000"/>
    <n v="8866012877"/>
    <x v="5"/>
    <s v="5-Minute Crafts Recycle"/>
    <n v="3867"/>
    <x v="1"/>
    <s v="US"/>
    <s v="Howto"/>
    <n v="554"/>
    <n v="153"/>
    <n v="25"/>
    <n v="53181000"/>
    <n v="13300"/>
    <n v="212700"/>
    <n v="159500"/>
    <n v="2600000"/>
    <n v="0"/>
    <x v="16"/>
    <s v="Jun"/>
    <n v="7"/>
    <n v="88.2"/>
    <n v="328239523"/>
    <n v="15"/>
    <n v="270663028"/>
    <n v="37.090240000000001"/>
    <n v="-95.712890999999999"/>
    <x v="16"/>
    <n v="184708601"/>
  </r>
  <r>
    <n v="715"/>
    <x v="374"/>
    <n v="14700000"/>
    <n v="2230986039"/>
    <x v="2"/>
    <s v="ýýýýýýýýýý ýýýýýýýýýýýý"/>
    <n v="1385"/>
    <x v="20"/>
    <s v="SA"/>
    <s v="Entertainment"/>
    <n v="4276"/>
    <n v="5"/>
    <n v="149"/>
    <n v="2694000"/>
    <n v="673"/>
    <n v="10800"/>
    <n v="8100"/>
    <n v="129300"/>
    <n v="0"/>
    <x v="4"/>
    <s v="May"/>
    <n v="27"/>
    <n v="68"/>
    <n v="34268528"/>
    <n v="6"/>
    <n v="28807838"/>
    <n v="23.885942"/>
    <n v="45.079161999999997"/>
    <x v="4"/>
    <n v="26559357"/>
  </r>
  <r>
    <n v="716"/>
    <x v="618"/>
    <n v="14700000"/>
    <n v="1321380490"/>
    <x v="2"/>
    <s v="Maha Fun Tv"/>
    <n v="85"/>
    <x v="1"/>
    <s v="US"/>
    <s v="Entertainment"/>
    <n v="8317"/>
    <n v="154"/>
    <n v="149"/>
    <n v="4781000"/>
    <n v="1200"/>
    <n v="19100"/>
    <n v="14300"/>
    <n v="229500"/>
    <n v="0"/>
    <x v="14"/>
    <s v="Sep"/>
    <n v="5"/>
    <n v="88.2"/>
    <n v="328239523"/>
    <n v="15"/>
    <n v="270663028"/>
    <n v="37.090240000000001"/>
    <n v="-95.712890999999999"/>
    <x v="13"/>
    <n v="18352506"/>
  </r>
  <r>
    <n v="717"/>
    <x v="619"/>
    <n v="14700000"/>
    <n v="1506796393"/>
    <x v="2"/>
    <s v="Canal Nostalgia TV"/>
    <n v="554"/>
    <x v="19"/>
    <s v="ES"/>
    <s v="Entertainment"/>
    <n v="325721"/>
    <n v="1549"/>
    <n v="2275"/>
    <n v="226420"/>
    <n v="57"/>
    <n v="906"/>
    <n v="679"/>
    <n v="10900"/>
    <n v="600"/>
    <x v="3"/>
    <s v="Feb"/>
    <n v="19"/>
    <n v="88.9"/>
    <n v="47076781"/>
    <n v="14"/>
    <n v="37927409"/>
    <n v="40.463667000000001"/>
    <n v="-3.7492200000000002"/>
    <x v="3"/>
    <n v="9658951"/>
  </r>
  <r>
    <n v="718"/>
    <x v="620"/>
    <n v="14700000"/>
    <n v="2465473772"/>
    <x v="2"/>
    <s v="The Slow Mo Guys"/>
    <n v="317"/>
    <x v="1"/>
    <s v="US"/>
    <s v="Education"/>
    <n v="3746"/>
    <n v="154"/>
    <n v="36"/>
    <n v="18978000"/>
    <n v="4700"/>
    <n v="75900"/>
    <n v="56900"/>
    <n v="911000"/>
    <n v="0"/>
    <x v="3"/>
    <s v="Aug"/>
    <n v="15"/>
    <n v="88.2"/>
    <n v="328239523"/>
    <n v="15"/>
    <n v="270663028"/>
    <n v="37.090240000000001"/>
    <n v="-95.712890999999999"/>
    <x v="3"/>
    <n v="15804319"/>
  </r>
  <r>
    <n v="719"/>
    <x v="621"/>
    <n v="14700000"/>
    <n v="4029253667"/>
    <x v="3"/>
    <s v="StudyIQ IAS"/>
    <n v="43564"/>
    <x v="0"/>
    <s v="IN"/>
    <s v="Education"/>
    <n v="1879"/>
    <n v="106"/>
    <n v="36"/>
    <n v="74483000"/>
    <n v="18600"/>
    <n v="297900"/>
    <n v="223400"/>
    <n v="3600000"/>
    <n v="200000"/>
    <x v="2"/>
    <s v="Jun"/>
    <n v="22"/>
    <n v="28.1"/>
    <n v="1366417754"/>
    <n v="5"/>
    <n v="471031528"/>
    <n v="20.593684"/>
    <n v="78.962879999999998"/>
    <x v="2"/>
    <n v="41971392"/>
  </r>
  <r>
    <n v="720"/>
    <x v="622"/>
    <n v="14700000"/>
    <n v="6751985988"/>
    <x v="11"/>
    <s v="Chad Wild Clay"/>
    <n v="698"/>
    <x v="1"/>
    <s v="US"/>
    <s v="Entertainment"/>
    <n v="885"/>
    <n v="154"/>
    <n v="149"/>
    <n v="36338000"/>
    <n v="9100"/>
    <n v="145400"/>
    <n v="109000"/>
    <n v="1700000"/>
    <n v="100000"/>
    <x v="0"/>
    <s v="Mar"/>
    <n v="26"/>
    <n v="88.2"/>
    <n v="328239523"/>
    <n v="15"/>
    <n v="270663028"/>
    <n v="37.090240000000001"/>
    <n v="-95.712890999999999"/>
    <x v="0"/>
    <n v="33097970"/>
  </r>
  <r>
    <n v="721"/>
    <x v="623"/>
    <n v="14700000"/>
    <n v="7255848125"/>
    <x v="11"/>
    <s v="CollegeHumor"/>
    <n v="4340"/>
    <x v="1"/>
    <s v="US"/>
    <s v="Comedy"/>
    <n v="798"/>
    <n v="154"/>
    <n v="30"/>
    <n v="55583000"/>
    <n v="0"/>
    <n v="0"/>
    <n v="0"/>
    <n v="0"/>
    <n v="0"/>
    <x v="0"/>
    <s v="Oct"/>
    <n v="9"/>
    <n v="88.2"/>
    <n v="328239523"/>
    <n v="15"/>
    <n v="270663028"/>
    <n v="37.090240000000001"/>
    <n v="-95.712890999999999"/>
    <x v="7"/>
    <n v="37790875"/>
  </r>
  <r>
    <n v="722"/>
    <x v="624"/>
    <n v="14700000"/>
    <n v="8882319696"/>
    <x v="3"/>
    <s v="Netflix Jr."/>
    <n v="1996"/>
    <x v="1"/>
    <s v="US"/>
    <s v="Education"/>
    <n v="552"/>
    <n v="154"/>
    <n v="36"/>
    <n v="79402000"/>
    <n v="19900"/>
    <n v="317600"/>
    <n v="238200"/>
    <n v="3800000"/>
    <n v="100000"/>
    <x v="1"/>
    <s v="Jan"/>
    <n v="28"/>
    <n v="88.2"/>
    <n v="328239523"/>
    <n v="15"/>
    <n v="270663028"/>
    <n v="37.090240000000001"/>
    <n v="-95.712890999999999"/>
    <x v="1"/>
    <n v="67290300"/>
  </r>
  <r>
    <n v="723"/>
    <x v="625"/>
    <n v="14700000"/>
    <n v="12362331529"/>
    <x v="2"/>
    <s v="Colors Rishtey"/>
    <n v="23490"/>
    <x v="0"/>
    <s v="IN"/>
    <s v="Entertainment"/>
    <n v="310"/>
    <n v="105"/>
    <n v="148"/>
    <n v="347603000"/>
    <n v="86900"/>
    <n v="1400000"/>
    <n v="1000000"/>
    <n v="16700000"/>
    <n v="400000"/>
    <x v="12"/>
    <s v="Nov"/>
    <n v="28"/>
    <n v="28.1"/>
    <n v="1366417754"/>
    <n v="5"/>
    <n v="471031528"/>
    <n v="20.593684"/>
    <n v="78.962879999999998"/>
    <x v="6"/>
    <n v="114466032"/>
  </r>
  <r>
    <n v="724"/>
    <x v="626"/>
    <n v="14700000"/>
    <n v="12961669452"/>
    <x v="10"/>
    <s v="ABC News"/>
    <n v="80830"/>
    <x v="1"/>
    <s v="US"/>
    <s v="News"/>
    <n v="289"/>
    <n v="154"/>
    <n v="18"/>
    <n v="185709000"/>
    <n v="46400"/>
    <n v="742800"/>
    <n v="557100"/>
    <n v="8900000"/>
    <n v="100000"/>
    <x v="0"/>
    <s v="Aug"/>
    <n v="7"/>
    <n v="88.2"/>
    <n v="328239523"/>
    <n v="15"/>
    <n v="270663028"/>
    <n v="37.090240000000001"/>
    <n v="-95.712890999999999"/>
    <x v="0"/>
    <n v="63537595"/>
  </r>
  <r>
    <n v="725"/>
    <x v="627"/>
    <n v="14700000"/>
    <n v="4684983333"/>
    <x v="0"/>
    <s v="Camila Loures"/>
    <n v="3978"/>
    <x v="7"/>
    <s v="BR"/>
    <s v="Entertainment"/>
    <n v="1501"/>
    <n v="39"/>
    <n v="149"/>
    <n v="40975000"/>
    <n v="10200"/>
    <n v="163900"/>
    <n v="122900"/>
    <n v="2000000"/>
    <n v="100000"/>
    <x v="6"/>
    <s v="May"/>
    <n v="27"/>
    <n v="51.3"/>
    <n v="212559417"/>
    <n v="12"/>
    <n v="183241641"/>
    <n v="-14.235004"/>
    <n v="-51.925280000000001"/>
    <x v="6"/>
    <n v="43379475"/>
  </r>
  <r>
    <n v="726"/>
    <x v="628"/>
    <n v="14600000"/>
    <n v="2613197447"/>
    <x v="2"/>
    <s v="Doc Tops"/>
    <n v="490"/>
    <x v="44"/>
    <s v="EC"/>
    <s v="Entertainment"/>
    <n v="3458"/>
    <n v="1"/>
    <n v="150"/>
    <n v="16409000"/>
    <n v="4100"/>
    <n v="65600"/>
    <n v="49200"/>
    <n v="787600"/>
    <n v="100000"/>
    <x v="6"/>
    <s v="Dec"/>
    <n v="29"/>
    <n v="44.9"/>
    <n v="17373662"/>
    <n v="4"/>
    <n v="11116711"/>
    <n v="-1.8312390000000001"/>
    <n v="-78.183406000000005"/>
    <x v="2"/>
    <n v="27220806"/>
  </r>
  <r>
    <n v="727"/>
    <x v="629"/>
    <n v="14600000"/>
    <n v="3337074920"/>
    <x v="5"/>
    <s v="Auron"/>
    <n v="961"/>
    <x v="19"/>
    <s v="ES"/>
    <s v="Games"/>
    <n v="2455"/>
    <n v="14"/>
    <n v="51"/>
    <n v="60568000"/>
    <n v="15100"/>
    <n v="242300"/>
    <n v="181700"/>
    <n v="2900000"/>
    <n v="0"/>
    <x v="12"/>
    <s v="Dec"/>
    <n v="12"/>
    <n v="88.9"/>
    <n v="47076781"/>
    <n v="14"/>
    <n v="37927409"/>
    <n v="40.463667000000001"/>
    <n v="-3.7492200000000002"/>
    <x v="6"/>
    <n v="30898841"/>
  </r>
  <r>
    <n v="728"/>
    <x v="630"/>
    <n v="14600000"/>
    <n v="3603556207"/>
    <x v="6"/>
    <s v="Jesser"/>
    <n v="1244"/>
    <x v="1"/>
    <s v="US"/>
    <s v="Entertainment"/>
    <n v="2223"/>
    <n v="155"/>
    <n v="150"/>
    <n v="92594000"/>
    <n v="23100"/>
    <n v="370400"/>
    <n v="277800"/>
    <n v="4400000"/>
    <n v="400000"/>
    <x v="1"/>
    <s v="Jul"/>
    <n v="9"/>
    <n v="88.2"/>
    <n v="328239523"/>
    <n v="15"/>
    <n v="270663028"/>
    <n v="37.090240000000001"/>
    <n v="-95.712890999999999"/>
    <x v="1"/>
    <n v="27299668"/>
  </r>
  <r>
    <n v="729"/>
    <x v="631"/>
    <n v="14600000"/>
    <n v="4622581344"/>
    <x v="5"/>
    <s v="Planeta das Gï¿½ï¿½"/>
    <n v="951"/>
    <x v="7"/>
    <s v="BR"/>
    <s v="Entertainment"/>
    <n v="1534"/>
    <n v="40"/>
    <n v="150"/>
    <n v="10547000"/>
    <n v="2600"/>
    <n v="42200"/>
    <n v="31600"/>
    <n v="506300"/>
    <n v="0"/>
    <x v="2"/>
    <s v="Nov"/>
    <n v="21"/>
    <n v="51.3"/>
    <n v="212559417"/>
    <n v="12"/>
    <n v="183241641"/>
    <n v="-14.235004"/>
    <n v="-51.925280000000001"/>
    <x v="4"/>
    <n v="55030730"/>
  </r>
  <r>
    <n v="730"/>
    <x v="632"/>
    <n v="14600000"/>
    <n v="5766647017"/>
    <x v="6"/>
    <s v="Preston"/>
    <n v="4009"/>
    <x v="1"/>
    <s v="US"/>
    <s v="Entertainment"/>
    <n v="621"/>
    <n v="78"/>
    <n v="72"/>
    <n v="151697000"/>
    <n v="37900"/>
    <n v="606800"/>
    <n v="455100"/>
    <n v="7300000"/>
    <n v="200000"/>
    <x v="1"/>
    <s v="Jul"/>
    <n v="4"/>
    <n v="88.2"/>
    <n v="328239523"/>
    <n v="15"/>
    <n v="270663028"/>
    <n v="37.090240000000001"/>
    <n v="-95.712890999999999"/>
    <x v="1"/>
    <n v="43686719"/>
  </r>
  <r>
    <n v="731"/>
    <x v="633"/>
    <n v="14600000"/>
    <n v="6017932195"/>
    <x v="0"/>
    <s v="Martin Garrix"/>
    <n v="365"/>
    <x v="1"/>
    <s v="US"/>
    <s v="Music"/>
    <n v="1044"/>
    <n v="155"/>
    <n v="131"/>
    <n v="35528000"/>
    <n v="8900"/>
    <n v="142100"/>
    <n v="106600"/>
    <n v="1700000"/>
    <n v="0"/>
    <x v="11"/>
    <s v="Jan"/>
    <n v="15"/>
    <n v="88.2"/>
    <n v="328239523"/>
    <n v="15"/>
    <n v="270663028"/>
    <n v="37.090240000000001"/>
    <n v="-95.712890999999999"/>
    <x v="12"/>
    <n v="41791195"/>
  </r>
  <r>
    <n v="732"/>
    <x v="634"/>
    <n v="14600000"/>
    <n v="11182302317"/>
    <x v="0"/>
    <s v="O Reino Infantil"/>
    <n v="1206"/>
    <x v="7"/>
    <s v="BR"/>
    <s v="Music"/>
    <n v="369"/>
    <n v="40"/>
    <n v="131"/>
    <n v="109865000"/>
    <n v="27500"/>
    <n v="439500"/>
    <n v="329600"/>
    <n v="5300000"/>
    <n v="100000"/>
    <x v="6"/>
    <s v="Aug"/>
    <n v="19"/>
    <n v="51.3"/>
    <n v="212559417"/>
    <n v="12"/>
    <n v="183241641"/>
    <n v="-14.235004"/>
    <n v="-51.925280000000001"/>
    <x v="6"/>
    <n v="103539836"/>
  </r>
  <r>
    <n v="733"/>
    <x v="635"/>
    <n v="14600000"/>
    <n v="7952268926"/>
    <x v="0"/>
    <s v="Fifth Harmony"/>
    <n v="67"/>
    <x v="1"/>
    <s v="US"/>
    <s v="Music"/>
    <n v="659"/>
    <n v="155"/>
    <n v="131"/>
    <n v="37632000"/>
    <n v="9400"/>
    <n v="150500"/>
    <n v="112900"/>
    <n v="1800000"/>
    <n v="0"/>
    <x v="12"/>
    <s v="Feb"/>
    <n v="21"/>
    <n v="88.2"/>
    <n v="328239523"/>
    <n v="15"/>
    <n v="270663028"/>
    <n v="37.090240000000001"/>
    <n v="-95.712890999999999"/>
    <x v="9"/>
    <n v="66268907"/>
  </r>
  <r>
    <n v="734"/>
    <x v="636"/>
    <n v="14600000"/>
    <n v="2750902766"/>
    <x v="8"/>
    <s v="Mis Pastelitos"/>
    <n v="603"/>
    <x v="17"/>
    <s v="MX"/>
    <s v="Music"/>
    <n v="3248"/>
    <n v="27"/>
    <n v="131"/>
    <n v="50677000"/>
    <n v="12700"/>
    <n v="202700"/>
    <n v="152000"/>
    <n v="2400000"/>
    <n v="100000"/>
    <x v="6"/>
    <s v="Jun"/>
    <n v="24"/>
    <n v="40.200000000000003"/>
    <n v="126014024"/>
    <n v="3"/>
    <n v="102626859"/>
    <n v="23.634501"/>
    <n v="-102.552784"/>
    <x v="6"/>
    <n v="25471321"/>
  </r>
  <r>
    <n v="735"/>
    <x v="637"/>
    <n v="14600000"/>
    <n v="5525773746"/>
    <x v="11"/>
    <s v="Noman Official"/>
    <n v="560"/>
    <x v="0"/>
    <s v="IN"/>
    <s v="Film"/>
    <n v="1185"/>
    <n v="106"/>
    <n v="38"/>
    <n v="139116000"/>
    <n v="34800"/>
    <n v="556500"/>
    <n v="417300"/>
    <n v="6700000"/>
    <n v="500000"/>
    <x v="16"/>
    <s v="Oct"/>
    <n v="28"/>
    <n v="28.1"/>
    <n v="1366417754"/>
    <n v="5"/>
    <n v="471031528"/>
    <n v="20.593684"/>
    <n v="78.962879999999998"/>
    <x v="8"/>
    <n v="153493715"/>
  </r>
  <r>
    <n v="737"/>
    <x v="638"/>
    <n v="14500000"/>
    <n v="6944967581"/>
    <x v="2"/>
    <s v="Like Nastya Stories"/>
    <n v="479"/>
    <x v="1"/>
    <s v="US"/>
    <s v="Entertainment"/>
    <n v="848"/>
    <n v="156"/>
    <n v="151"/>
    <n v="29941000"/>
    <n v="7500"/>
    <n v="119800"/>
    <n v="89800"/>
    <n v="1400000"/>
    <n v="0"/>
    <x v="16"/>
    <s v="Sep"/>
    <n v="9"/>
    <n v="88.2"/>
    <n v="328239523"/>
    <n v="15"/>
    <n v="270663028"/>
    <n v="37.090240000000001"/>
    <n v="-95.712890999999999"/>
    <x v="16"/>
    <n v="144686824"/>
  </r>
  <r>
    <n v="738"/>
    <x v="639"/>
    <n v="14500000"/>
    <n v="4577292740"/>
    <x v="2"/>
    <s v="les boys tv2"/>
    <n v="453"/>
    <x v="1"/>
    <s v="US"/>
    <s v="Film"/>
    <n v="1565"/>
    <n v="156"/>
    <n v="39"/>
    <n v="449576"/>
    <n v="112"/>
    <n v="1800"/>
    <n v="1300"/>
    <n v="21600"/>
    <n v="0"/>
    <x v="14"/>
    <s v="Feb"/>
    <n v="7"/>
    <n v="88.2"/>
    <n v="328239523"/>
    <n v="15"/>
    <n v="270663028"/>
    <n v="37.090240000000001"/>
    <n v="-95.712890999999999"/>
    <x v="13"/>
    <n v="63573510"/>
  </r>
  <r>
    <n v="739"/>
    <x v="640"/>
    <n v="14500000"/>
    <n v="1739129375"/>
    <x v="9"/>
    <s v="Lotus Music"/>
    <n v="514"/>
    <x v="0"/>
    <s v="IN"/>
    <s v="Tech"/>
    <n v="5926"/>
    <n v="107"/>
    <n v="13"/>
    <n v="23034000"/>
    <n v="5800"/>
    <n v="92100"/>
    <n v="69100"/>
    <n v="1100000"/>
    <n v="100000"/>
    <x v="17"/>
    <s v="Jun"/>
    <n v="1"/>
    <n v="28.1"/>
    <n v="1366417754"/>
    <n v="5"/>
    <n v="471031528"/>
    <n v="20.593684"/>
    <n v="78.962879999999998"/>
    <x v="17"/>
    <n v="72463723"/>
  </r>
  <r>
    <n v="740"/>
    <x v="641"/>
    <n v="14500000"/>
    <n v="3551889957"/>
    <x v="8"/>
    <s v="IDEIAS INCRï¿½ï¿½"/>
    <n v="5430"/>
    <x v="7"/>
    <s v="BR"/>
    <s v="Howto"/>
    <n v="2269"/>
    <n v="41"/>
    <n v="26"/>
    <n v="2838000"/>
    <n v="709"/>
    <n v="11400"/>
    <n v="8500"/>
    <n v="136200"/>
    <n v="0"/>
    <x v="14"/>
    <s v="Oct"/>
    <n v="30"/>
    <n v="51.3"/>
    <n v="212559417"/>
    <n v="12"/>
    <n v="183241641"/>
    <n v="-14.235004"/>
    <n v="-51.925280000000001"/>
    <x v="5"/>
    <n v="59198165"/>
  </r>
  <r>
    <n v="741"/>
    <x v="642"/>
    <n v="14500000"/>
    <n v="4260187928"/>
    <x v="2"/>
    <s v="Reaction Time"/>
    <n v="1717"/>
    <x v="1"/>
    <s v="US"/>
    <s v="Entertainment"/>
    <n v="1747"/>
    <n v="156"/>
    <n v="151"/>
    <n v="9910000"/>
    <n v="2500"/>
    <n v="39600"/>
    <n v="29700"/>
    <n v="475700"/>
    <n v="0"/>
    <x v="2"/>
    <s v="Apr"/>
    <n v="25"/>
    <n v="88.2"/>
    <n v="328239523"/>
    <n v="15"/>
    <n v="270663028"/>
    <n v="37.090240000000001"/>
    <n v="-95.712890999999999"/>
    <x v="2"/>
    <n v="44376957"/>
  </r>
  <r>
    <n v="742"/>
    <x v="643"/>
    <n v="14500000"/>
    <n v="4598387043"/>
    <x v="10"/>
    <s v="BBC News"/>
    <n v="18972"/>
    <x v="5"/>
    <s v="GB"/>
    <s v="News"/>
    <n v="1548"/>
    <n v="26"/>
    <n v="19"/>
    <n v="66273000"/>
    <n v="16600"/>
    <n v="265100"/>
    <n v="198800"/>
    <n v="3200000"/>
    <n v="100000"/>
    <x v="0"/>
    <s v="Apr"/>
    <n v="8"/>
    <n v="60"/>
    <n v="66834405"/>
    <n v="4"/>
    <n v="55908316"/>
    <n v="55.378050999999999"/>
    <n v="-3.4359730000000002"/>
    <x v="0"/>
    <n v="22541112"/>
  </r>
  <r>
    <n v="743"/>
    <x v="644"/>
    <n v="14500000"/>
    <n v="4821183481"/>
    <x v="9"/>
    <s v="Eli Kids - Cartoons &amp; Songs"/>
    <n v="605"/>
    <x v="1"/>
    <s v="US"/>
    <s v="Music"/>
    <n v="1423"/>
    <n v="156"/>
    <n v="132"/>
    <n v="149241000"/>
    <n v="37300"/>
    <n v="597000"/>
    <n v="447700"/>
    <n v="7200000"/>
    <n v="400000"/>
    <x v="5"/>
    <s v="Jan"/>
    <n v="16"/>
    <n v="88.2"/>
    <n v="328239523"/>
    <n v="15"/>
    <n v="270663028"/>
    <n v="37.090240000000001"/>
    <n v="-95.712890999999999"/>
    <x v="5"/>
    <n v="80353058"/>
  </r>
  <r>
    <n v="744"/>
    <x v="645"/>
    <n v="14500000"/>
    <n v="5014888374"/>
    <x v="5"/>
    <s v="Boram Tube ToysReview [ï¿½ï¿½ï¿½ï¿½ï¿½ï¿½ï¿½ï¿½ï"/>
    <n v="618"/>
    <x v="4"/>
    <s v="KR"/>
    <s v="People"/>
    <n v="1364"/>
    <n v="14"/>
    <n v="47"/>
    <n v="4960000"/>
    <n v="1200"/>
    <n v="19800"/>
    <n v="14900"/>
    <n v="238100"/>
    <n v="0"/>
    <x v="4"/>
    <s v="May"/>
    <n v="18"/>
    <n v="94.3"/>
    <n v="51709098"/>
    <n v="4"/>
    <n v="42106719"/>
    <n v="35.907756999999997"/>
    <n v="127.76692199999999"/>
    <x v="4"/>
    <n v="59701052"/>
  </r>
  <r>
    <n v="745"/>
    <x v="646"/>
    <n v="14500000"/>
    <n v="6290721701"/>
    <x v="0"/>
    <s v="Aadishakti Films"/>
    <n v="4790"/>
    <x v="0"/>
    <s v="IN"/>
    <s v="Music"/>
    <n v="981"/>
    <n v="107"/>
    <n v="132"/>
    <n v="48447000"/>
    <n v="12100"/>
    <n v="193800"/>
    <n v="145300"/>
    <n v="2300000"/>
    <n v="200000"/>
    <x v="4"/>
    <s v="Oct"/>
    <n v="28"/>
    <n v="28.1"/>
    <n v="1366417754"/>
    <n v="5"/>
    <n v="471031528"/>
    <n v="20.593684"/>
    <n v="78.962879999999998"/>
    <x v="13"/>
    <n v="87371134"/>
  </r>
  <r>
    <n v="746"/>
    <x v="647"/>
    <n v="14500000"/>
    <n v="8582696157"/>
    <x v="2"/>
    <s v="Telemundo"/>
    <n v="19201"/>
    <x v="1"/>
    <s v="US"/>
    <s v="Entertainment"/>
    <n v="592"/>
    <n v="156"/>
    <n v="151"/>
    <n v="48285000"/>
    <n v="12100"/>
    <n v="193100"/>
    <n v="144900"/>
    <n v="2300000"/>
    <n v="0"/>
    <x v="7"/>
    <s v="Jan"/>
    <n v="3"/>
    <n v="88.2"/>
    <n v="328239523"/>
    <n v="15"/>
    <n v="270663028"/>
    <n v="37.090240000000001"/>
    <n v="-95.712890999999999"/>
    <x v="7"/>
    <n v="44701542"/>
  </r>
  <r>
    <n v="747"/>
    <x v="648"/>
    <n v="14500000"/>
    <n v="9383692066"/>
    <x v="2"/>
    <s v="GMM25Thailand"/>
    <n v="68606"/>
    <x v="14"/>
    <s v="TH"/>
    <s v="Entertainment"/>
    <n v="502"/>
    <n v="13"/>
    <n v="151"/>
    <n v="45622000"/>
    <n v="11400"/>
    <n v="182500"/>
    <n v="136900"/>
    <n v="2200000"/>
    <n v="100000"/>
    <x v="11"/>
    <s v="Jun"/>
    <n v="8"/>
    <n v="49.3"/>
    <n v="69625582"/>
    <n v="1"/>
    <n v="35294600"/>
    <n v="15.870032"/>
    <n v="100.992541"/>
    <x v="12"/>
    <n v="65164528"/>
  </r>
  <r>
    <n v="748"/>
    <x v="649"/>
    <n v="14500000"/>
    <n v="10303519926"/>
    <x v="5"/>
    <s v="TV9 Bharatvarsh"/>
    <n v="293516"/>
    <x v="0"/>
    <s v="IN"/>
    <s v="News"/>
    <n v="414"/>
    <n v="106"/>
    <n v="18"/>
    <n v="418474000"/>
    <n v="104600"/>
    <n v="1700000"/>
    <n v="1300000"/>
    <n v="20100000"/>
    <n v="700000"/>
    <x v="5"/>
    <s v="Nov"/>
    <n v="19"/>
    <n v="28.1"/>
    <n v="1366417754"/>
    <n v="5"/>
    <n v="471031528"/>
    <n v="20.593684"/>
    <n v="78.962879999999998"/>
    <x v="16"/>
    <n v="214656665"/>
  </r>
  <r>
    <n v="749"/>
    <x v="650"/>
    <n v="14500000"/>
    <n v="20042571499"/>
    <x v="0"/>
    <s v="Maroon5VEVO"/>
    <n v="147"/>
    <x v="1"/>
    <s v="US"/>
    <s v="Music"/>
    <n v="123"/>
    <n v="156"/>
    <n v="132"/>
    <n v="98185000"/>
    <n v="24500"/>
    <n v="392700"/>
    <n v="294600"/>
    <n v="4700000"/>
    <n v="0"/>
    <x v="13"/>
    <s v="May"/>
    <n v="12"/>
    <n v="88.2"/>
    <n v="328239523"/>
    <n v="15"/>
    <n v="270663028"/>
    <n v="37.090240000000001"/>
    <n v="-95.712890999999999"/>
    <x v="11"/>
    <n v="119301020"/>
  </r>
  <r>
    <n v="750"/>
    <x v="651"/>
    <n v="14500000"/>
    <n v="4315486422"/>
    <x v="0"/>
    <s v="Saad Lamjarred | ï¿½ï¿½ï¿½ï¿½ï¿½ï¿"/>
    <n v="176"/>
    <x v="45"/>
    <s v="MA"/>
    <s v="Music"/>
    <n v="1710"/>
    <n v="1"/>
    <n v="132"/>
    <n v="37577000"/>
    <n v="9400"/>
    <n v="150300"/>
    <n v="112700"/>
    <n v="1800000"/>
    <n v="0"/>
    <x v="1"/>
    <s v="Dec"/>
    <n v="22"/>
    <n v="35.9"/>
    <n v="36910560"/>
    <n v="9"/>
    <n v="22975026"/>
    <n v="31.791702000000001"/>
    <n v="-7.0926200000000001"/>
    <x v="9"/>
    <n v="35962386"/>
  </r>
  <r>
    <n v="751"/>
    <x v="652"/>
    <n v="14500000"/>
    <n v="9201428420"/>
    <x v="0"/>
    <s v="Hear This Music"/>
    <n v="39"/>
    <x v="21"/>
    <s v="nan"/>
    <s v="Music"/>
    <n v="518"/>
    <n v="4"/>
    <n v="132"/>
    <n v="48193000"/>
    <n v="12000"/>
    <n v="192800"/>
    <n v="144600"/>
    <n v="2300000"/>
    <n v="100000"/>
    <x v="4"/>
    <s v="Feb"/>
    <n v="13"/>
    <n v="0"/>
    <n v="0"/>
    <n v="0"/>
    <n v="0"/>
    <n v="0"/>
    <n v="0"/>
    <x v="4"/>
    <n v="109540814"/>
  </r>
  <r>
    <n v="752"/>
    <x v="653"/>
    <n v="14500000"/>
    <n v="3517662420"/>
    <x v="11"/>
    <s v="Lilly Singh"/>
    <n v="1064"/>
    <x v="6"/>
    <s v="CA"/>
    <s v="Comedy"/>
    <n v="2297"/>
    <n v="8"/>
    <n v="31"/>
    <n v="5329000"/>
    <n v="1300"/>
    <n v="21300"/>
    <n v="16000"/>
    <n v="255800"/>
    <n v="0"/>
    <x v="3"/>
    <s v="Oct"/>
    <n v="29"/>
    <n v="68.900000000000006"/>
    <n v="36991981"/>
    <n v="6"/>
    <n v="30628482"/>
    <n v="56.130366000000002"/>
    <n v="-106.346771"/>
    <x v="12"/>
    <n v="24428211"/>
  </r>
  <r>
    <n v="753"/>
    <x v="385"/>
    <n v="14400000"/>
    <n v="600154268"/>
    <x v="2"/>
    <s v="ýýýýýýýýýýýýýýýýýýýýý"/>
    <n v="364"/>
    <x v="4"/>
    <s v="KR"/>
    <s v="Entertainment"/>
    <n v="21132"/>
    <n v="14"/>
    <n v="151"/>
    <n v="1370000"/>
    <n v="342"/>
    <n v="5500"/>
    <n v="4100"/>
    <n v="65700"/>
    <n v="300000"/>
    <x v="14"/>
    <s v="Mar"/>
    <n v="8"/>
    <n v="94.3"/>
    <n v="51709098"/>
    <n v="4"/>
    <n v="42106719"/>
    <n v="35.907756999999997"/>
    <n v="127.76692199999999"/>
    <x v="13"/>
    <n v="8335475"/>
  </r>
  <r>
    <n v="754"/>
    <x v="654"/>
    <n v="14400000"/>
    <n v="2224121890"/>
    <x v="6"/>
    <s v="Gyan Gamingï¿½"/>
    <n v="3086"/>
    <x v="0"/>
    <s v="IN"/>
    <s v="Games"/>
    <n v="4292"/>
    <n v="107"/>
    <n v="52"/>
    <n v="13891000"/>
    <n v="3500"/>
    <n v="55600"/>
    <n v="41700"/>
    <n v="666800"/>
    <n v="100000"/>
    <x v="14"/>
    <s v="Sep"/>
    <n v="1"/>
    <n v="28.1"/>
    <n v="1366417754"/>
    <n v="5"/>
    <n v="471031528"/>
    <n v="20.593684"/>
    <n v="78.962879999999998"/>
    <x v="13"/>
    <n v="30890581"/>
  </r>
  <r>
    <n v="755"/>
    <x v="655"/>
    <n v="14400000"/>
    <n v="1629801448"/>
    <x v="2"/>
    <s v="Drawblogs"/>
    <n v="399"/>
    <x v="46"/>
    <s v="PE"/>
    <s v="Entertainment"/>
    <n v="6402"/>
    <n v="1"/>
    <n v="152"/>
    <n v="1002000"/>
    <n v="251"/>
    <n v="4000"/>
    <n v="3000"/>
    <n v="48100"/>
    <n v="0"/>
    <x v="6"/>
    <s v="May"/>
    <n v="20"/>
    <n v="70.7"/>
    <n v="32510453"/>
    <n v="3"/>
    <n v="25390339"/>
    <n v="-9.1899669999999993"/>
    <n v="-75.015152"/>
    <x v="6"/>
    <n v="15090754"/>
  </r>
  <r>
    <n v="757"/>
    <x v="656"/>
    <n v="14400000"/>
    <n v="2972474215"/>
    <x v="2"/>
    <s v="ýýýýýýýýýýýý ýýýýýýýýýýýý I ýýýýýý ýý ýýýýýýýýý"/>
    <n v="381"/>
    <x v="20"/>
    <s v="SA"/>
    <s v="Entertainment"/>
    <n v="2934"/>
    <n v="6"/>
    <n v="152"/>
    <n v="4673000"/>
    <n v="1200"/>
    <n v="18700"/>
    <n v="14000"/>
    <n v="224300"/>
    <n v="0"/>
    <x v="14"/>
    <s v="Dec"/>
    <n v="1"/>
    <n v="68"/>
    <n v="34268528"/>
    <n v="6"/>
    <n v="28807838"/>
    <n v="23.885942"/>
    <n v="45.079161999999997"/>
    <x v="5"/>
    <n v="49541236"/>
  </r>
  <r>
    <n v="758"/>
    <x v="657"/>
    <n v="14400000"/>
    <n v="3086254545"/>
    <x v="11"/>
    <s v="Cyprien"/>
    <n v="222"/>
    <x v="32"/>
    <s v="FR"/>
    <s v="Comedy"/>
    <n v="2767"/>
    <n v="2"/>
    <n v="32"/>
    <n v="11417000"/>
    <n v="2900"/>
    <n v="45700"/>
    <n v="34300"/>
    <n v="548000"/>
    <n v="0"/>
    <x v="7"/>
    <s v="Feb"/>
    <n v="25"/>
    <n v="65.599999999999994"/>
    <n v="67059887"/>
    <n v="8"/>
    <n v="54123364"/>
    <n v="46.227637999999999"/>
    <n v="2.213749"/>
    <x v="7"/>
    <n v="16074242"/>
  </r>
  <r>
    <n v="759"/>
    <x v="658"/>
    <n v="14400000"/>
    <n v="3900312631"/>
    <x v="11"/>
    <s v="Rclbeauty101"/>
    <n v="463"/>
    <x v="1"/>
    <s v="US"/>
    <s v="Entertainment"/>
    <n v="1986"/>
    <n v="157"/>
    <n v="152"/>
    <n v="8636000"/>
    <n v="2200"/>
    <n v="34500"/>
    <n v="25900"/>
    <n v="414500"/>
    <n v="0"/>
    <x v="3"/>
    <s v="Dec"/>
    <n v="14"/>
    <n v="88.2"/>
    <n v="328239523"/>
    <n v="15"/>
    <n v="270663028"/>
    <n v="37.090240000000001"/>
    <n v="-95.712890999999999"/>
    <x v="12"/>
    <n v="27085504"/>
  </r>
  <r>
    <n v="760"/>
    <x v="659"/>
    <n v="14400000"/>
    <n v="4035738731"/>
    <x v="0"/>
    <s v="Rohail Hyatt"/>
    <n v="450"/>
    <x v="1"/>
    <s v="US"/>
    <s v="Music"/>
    <n v="23796"/>
    <n v="962"/>
    <n v="836"/>
    <n v="3557000"/>
    <n v="889"/>
    <n v="14200"/>
    <n v="10700"/>
    <n v="170700"/>
    <n v="10000"/>
    <x v="9"/>
    <s v="Jun"/>
    <n v="4"/>
    <n v="88.2"/>
    <n v="328239523"/>
    <n v="15"/>
    <n v="270663028"/>
    <n v="37.090240000000001"/>
    <n v="-95.712890999999999"/>
    <x v="10"/>
    <n v="22420770"/>
  </r>
  <r>
    <n v="761"/>
    <x v="660"/>
    <n v="14400000"/>
    <n v="4156427797"/>
    <x v="5"/>
    <s v="Indore Physical Academy"/>
    <n v="1838"/>
    <x v="0"/>
    <s v="IN"/>
    <s v="People"/>
    <n v="1793"/>
    <n v="107"/>
    <n v="47"/>
    <n v="70409000"/>
    <n v="17600"/>
    <n v="281600"/>
    <n v="211200"/>
    <n v="3400000"/>
    <n v="200000"/>
    <x v="6"/>
    <s v="Apr"/>
    <n v="19"/>
    <n v="28.1"/>
    <n v="1366417754"/>
    <n v="5"/>
    <n v="471031528"/>
    <n v="20.593684"/>
    <n v="78.962879999999998"/>
    <x v="6"/>
    <n v="38485442"/>
  </r>
  <r>
    <n v="762"/>
    <x v="661"/>
    <n v="14400000"/>
    <n v="4597228794"/>
    <x v="8"/>
    <s v="Rosanna Pansino"/>
    <n v="1248"/>
    <x v="1"/>
    <s v="US"/>
    <s v="Howto"/>
    <n v="1552"/>
    <n v="157"/>
    <n v="27"/>
    <n v="26683000"/>
    <n v="6700"/>
    <n v="106700"/>
    <n v="80000"/>
    <n v="1300000"/>
    <n v="0"/>
    <x v="3"/>
    <s v="Apr"/>
    <n v="8"/>
    <n v="88.2"/>
    <n v="328239523"/>
    <n v="15"/>
    <n v="270663028"/>
    <n v="37.090240000000001"/>
    <n v="-95.712890999999999"/>
    <x v="3"/>
    <n v="29469415"/>
  </r>
  <r>
    <n v="763"/>
    <x v="662"/>
    <n v="14400000"/>
    <n v="5689224452"/>
    <x v="5"/>
    <s v="harrystyles"/>
    <n v="0"/>
    <x v="1"/>
    <s v="US"/>
    <s v="Games"/>
    <n v="4037956"/>
    <n v="7574"/>
    <n v="7340"/>
    <m/>
    <n v="0"/>
    <n v="0"/>
    <n v="0"/>
    <n v="0"/>
    <n v="0"/>
    <x v="18"/>
    <s v="nan"/>
    <m/>
    <n v="88.2"/>
    <n v="328239523"/>
    <n v="15"/>
    <n v="270663028"/>
    <n v="37.090240000000001"/>
    <n v="-95.712890999999999"/>
    <x v="18"/>
    <m/>
  </r>
  <r>
    <n v="764"/>
    <x v="663"/>
    <n v="14400000"/>
    <n v="6543282459"/>
    <x v="9"/>
    <s v="Vlad and Niki PRT"/>
    <n v="516"/>
    <x v="1"/>
    <s v="US"/>
    <s v="Entertainment"/>
    <n v="918"/>
    <n v="157"/>
    <n v="152"/>
    <n v="40089000"/>
    <n v="10000"/>
    <n v="160400"/>
    <n v="120300"/>
    <n v="1900000"/>
    <n v="0"/>
    <x v="5"/>
    <s v="Nov"/>
    <n v="3"/>
    <n v="88.2"/>
    <n v="328239523"/>
    <n v="15"/>
    <n v="270663028"/>
    <n v="37.090240000000001"/>
    <n v="-95.712890999999999"/>
    <x v="16"/>
    <n v="136318384"/>
  </r>
  <r>
    <n v="765"/>
    <x v="664"/>
    <n v="14400000"/>
    <n v="8011977288"/>
    <x v="2"/>
    <s v="RS 1313 SHORTS"/>
    <n v="5628"/>
    <x v="0"/>
    <s v="IN"/>
    <s v="Entertainment"/>
    <n v="647"/>
    <n v="108"/>
    <n v="152"/>
    <n v="212639000"/>
    <n v="53200"/>
    <n v="850600"/>
    <n v="637900"/>
    <n v="10200000"/>
    <n v="200000"/>
    <x v="8"/>
    <s v="Oct"/>
    <n v="24"/>
    <n v="28.1"/>
    <n v="1366417754"/>
    <n v="5"/>
    <n v="471031528"/>
    <n v="20.593684"/>
    <n v="78.962879999999998"/>
    <x v="17"/>
    <n v="333832387"/>
  </r>
  <r>
    <n v="767"/>
    <x v="665"/>
    <n v="14400000"/>
    <n v="11423792969"/>
    <x v="0"/>
    <s v="SelenaGomezVEVO"/>
    <n v="186"/>
    <x v="1"/>
    <s v="US"/>
    <s v="Music"/>
    <n v="354"/>
    <n v="157"/>
    <n v="133"/>
    <n v="88657000"/>
    <n v="22200"/>
    <n v="354600"/>
    <n v="266000"/>
    <n v="4300000"/>
    <n v="0"/>
    <x v="13"/>
    <s v="Nov"/>
    <n v="24"/>
    <n v="88.2"/>
    <n v="328239523"/>
    <n v="15"/>
    <n v="270663028"/>
    <n v="37.090240000000001"/>
    <n v="-95.712890999999999"/>
    <x v="3"/>
    <n v="73229442"/>
  </r>
  <r>
    <n v="768"/>
    <x v="666"/>
    <n v="14400000"/>
    <n v="18515587421"/>
    <x v="2"/>
    <s v="ZEE5"/>
    <n v="101401"/>
    <x v="0"/>
    <s v="IN"/>
    <s v="Entertainment"/>
    <n v="142"/>
    <n v="108"/>
    <n v="152"/>
    <n v="149799000"/>
    <n v="37400"/>
    <n v="599200"/>
    <n v="449400"/>
    <n v="7200000"/>
    <n v="100000"/>
    <x v="5"/>
    <s v="Feb"/>
    <n v="13"/>
    <n v="28.1"/>
    <n v="1366417754"/>
    <n v="5"/>
    <n v="471031528"/>
    <n v="20.593684"/>
    <n v="78.962879999999998"/>
    <x v="5"/>
    <n v="308593123"/>
  </r>
  <r>
    <n v="769"/>
    <x v="667"/>
    <n v="14300000"/>
    <n v="4776507159"/>
    <x v="5"/>
    <s v="Super Polina"/>
    <n v="576"/>
    <x v="1"/>
    <s v="US"/>
    <s v="Entertainment"/>
    <n v="1452"/>
    <n v="158"/>
    <n v="153"/>
    <n v="413774"/>
    <n v="103"/>
    <n v="1700"/>
    <n v="1200"/>
    <n v="19900"/>
    <n v="100000"/>
    <x v="6"/>
    <s v="Jul"/>
    <n v="8"/>
    <n v="88.2"/>
    <n v="328239523"/>
    <n v="15"/>
    <n v="270663028"/>
    <n v="37.090240000000001"/>
    <n v="-95.712890999999999"/>
    <x v="6"/>
    <n v="44226918"/>
  </r>
  <r>
    <n v="770"/>
    <x v="668"/>
    <n v="14300000"/>
    <n v="6388439235"/>
    <x v="11"/>
    <s v="RebeccaZamolo"/>
    <n v="1"/>
    <x v="1"/>
    <s v="US"/>
    <s v="Entertainment"/>
    <n v="4054606"/>
    <n v="6342"/>
    <n v="5464"/>
    <m/>
    <n v="0"/>
    <n v="0"/>
    <n v="0"/>
    <n v="0"/>
    <n v="0"/>
    <x v="11"/>
    <s v="Aug"/>
    <n v="4"/>
    <n v="88.2"/>
    <n v="328239523"/>
    <n v="15"/>
    <n v="270663028"/>
    <n v="37.090240000000001"/>
    <n v="-95.712890999999999"/>
    <x v="12"/>
    <n v="44364161"/>
  </r>
  <r>
    <n v="771"/>
    <x v="669"/>
    <n v="14200000"/>
    <n v="6048517979"/>
    <x v="0"/>
    <s v="Wish 107.5"/>
    <n v="1823"/>
    <x v="13"/>
    <s v="PH"/>
    <s v="Music"/>
    <n v="1036"/>
    <n v="8"/>
    <n v="134"/>
    <n v="62658000"/>
    <n v="15700"/>
    <n v="250600"/>
    <n v="188000"/>
    <n v="3000000"/>
    <n v="0"/>
    <x v="6"/>
    <s v="Jul"/>
    <n v="13"/>
    <n v="35.5"/>
    <n v="108116615"/>
    <n v="2"/>
    <n v="50975903"/>
    <n v="12.879721"/>
    <n v="121.774017"/>
    <x v="6"/>
    <n v="56004796"/>
  </r>
  <r>
    <n v="772"/>
    <x v="670"/>
    <n v="14200000"/>
    <n v="4040297006"/>
    <x v="1"/>
    <s v="Invento na Hora"/>
    <n v="1281"/>
    <x v="7"/>
    <s v="BR"/>
    <s v="Entertainment"/>
    <n v="1877"/>
    <n v="43"/>
    <n v="154"/>
    <n v="19029000"/>
    <n v="4800"/>
    <n v="76100"/>
    <n v="57100"/>
    <n v="913400"/>
    <n v="0"/>
    <x v="6"/>
    <s v="Oct"/>
    <n v="18"/>
    <n v="51.3"/>
    <n v="212559417"/>
    <n v="12"/>
    <n v="183241641"/>
    <n v="-14.235004"/>
    <n v="-51.925280000000001"/>
    <x v="2"/>
    <n v="42086427"/>
  </r>
  <r>
    <n v="773"/>
    <x v="671"/>
    <n v="14200000"/>
    <n v="6973932553"/>
    <x v="2"/>
    <s v="SiS"/>
    <n v="60"/>
    <x v="35"/>
    <s v="UA"/>
    <s v="Entertainment"/>
    <n v="3739171"/>
    <n v="2460"/>
    <n v="4686"/>
    <n v="105"/>
    <n v="0.03"/>
    <n v="0.42"/>
    <n v="0.32"/>
    <n v="5"/>
    <n v="10"/>
    <x v="4"/>
    <s v="Aug"/>
    <n v="3"/>
    <n v="82.7"/>
    <n v="44385155"/>
    <n v="9"/>
    <n v="30835699"/>
    <n v="48.379432999999999"/>
    <n v="31.165579999999999"/>
    <x v="4"/>
    <n v="83023006"/>
  </r>
  <r>
    <n v="774"/>
    <x v="672"/>
    <n v="14200000"/>
    <n v="1778318927"/>
    <x v="8"/>
    <s v="NikkieTutorials"/>
    <n v="876"/>
    <x v="27"/>
    <s v="NL"/>
    <s v="Entertainment"/>
    <n v="5764"/>
    <n v="2"/>
    <n v="154"/>
    <n v="35934000"/>
    <n v="9000"/>
    <n v="143700"/>
    <n v="107800"/>
    <n v="1700000"/>
    <n v="0"/>
    <x v="9"/>
    <s v="Jun"/>
    <n v="23"/>
    <n v="85"/>
    <n v="17332850"/>
    <n v="3"/>
    <n v="15924729"/>
    <n v="52.132632999999998"/>
    <n v="5.2912660000000002"/>
    <x v="10"/>
    <n v="9879549"/>
  </r>
  <r>
    <n v="775"/>
    <x v="673"/>
    <n v="14200000"/>
    <n v="2084791147"/>
    <x v="6"/>
    <s v="TommyInnit"/>
    <n v="342"/>
    <x v="5"/>
    <s v="GB"/>
    <s v="Games"/>
    <n v="4696"/>
    <n v="27"/>
    <n v="55"/>
    <n v="54291000"/>
    <n v="13600"/>
    <n v="217200"/>
    <n v="162900"/>
    <n v="2600000"/>
    <n v="200000"/>
    <x v="2"/>
    <s v="Dec"/>
    <n v="24"/>
    <n v="60"/>
    <n v="66834405"/>
    <n v="4"/>
    <n v="55908316"/>
    <n v="55.378050999999999"/>
    <n v="-3.4359730000000002"/>
    <x v="4"/>
    <n v="24818942"/>
  </r>
  <r>
    <n v="776"/>
    <x v="674"/>
    <n v="14200000"/>
    <n v="3920559552"/>
    <x v="6"/>
    <s v="E-MasterSensei"/>
    <n v="1300"/>
    <x v="17"/>
    <s v="MX"/>
    <s v="Games"/>
    <n v="1971"/>
    <n v="28"/>
    <n v="54"/>
    <n v="44575000"/>
    <n v="11100"/>
    <n v="178300"/>
    <n v="133700"/>
    <n v="2100000"/>
    <n v="200000"/>
    <x v="4"/>
    <s v="Jan"/>
    <n v="13"/>
    <n v="40.200000000000003"/>
    <n v="126014024"/>
    <n v="3"/>
    <n v="102626859"/>
    <n v="23.634501"/>
    <n v="-102.552784"/>
    <x v="4"/>
    <n v="46673328"/>
  </r>
  <r>
    <n v="777"/>
    <x v="675"/>
    <n v="14200000"/>
    <n v="6554000320"/>
    <x v="3"/>
    <s v="infobells - Kannada"/>
    <n v="433"/>
    <x v="0"/>
    <s v="IN"/>
    <s v="Education"/>
    <n v="912"/>
    <n v="110"/>
    <n v="37"/>
    <n v="141688000"/>
    <n v="35400"/>
    <n v="566800"/>
    <n v="425100"/>
    <n v="6800000"/>
    <n v="300000"/>
    <x v="6"/>
    <s v="Mar"/>
    <n v="13"/>
    <n v="28.1"/>
    <n v="1366417754"/>
    <n v="5"/>
    <n v="471031528"/>
    <n v="20.593684"/>
    <n v="78.962879999999998"/>
    <x v="6"/>
    <n v="60685188"/>
  </r>
  <r>
    <n v="780"/>
    <x v="676"/>
    <n v="14200000"/>
    <n v="10238593147"/>
    <x v="11"/>
    <s v="SEVENGERS"/>
    <n v="872"/>
    <x v="0"/>
    <s v="IN"/>
    <s v="Comedy"/>
    <n v="422"/>
    <n v="110"/>
    <n v="33"/>
    <n v="367898000"/>
    <n v="92000"/>
    <n v="1500000"/>
    <n v="1100000"/>
    <n v="17700000"/>
    <n v="400000"/>
    <x v="5"/>
    <s v="Jun"/>
    <n v="4"/>
    <n v="28.1"/>
    <n v="1366417754"/>
    <n v="5"/>
    <n v="471031528"/>
    <n v="20.593684"/>
    <n v="78.962879999999998"/>
    <x v="5"/>
    <n v="170643219"/>
  </r>
  <r>
    <n v="781"/>
    <x v="677"/>
    <n v="14200000"/>
    <n v="11428794827"/>
    <x v="2"/>
    <s v="Zee Bangla"/>
    <n v="132398"/>
    <x v="0"/>
    <s v="IN"/>
    <s v="Entertainment"/>
    <n v="352"/>
    <n v="109"/>
    <n v="153"/>
    <n v="59927000"/>
    <n v="15000"/>
    <n v="239700"/>
    <n v="179800"/>
    <n v="2900000"/>
    <n v="200000"/>
    <x v="9"/>
    <s v="Feb"/>
    <n v="26"/>
    <n v="28.1"/>
    <n v="1366417754"/>
    <n v="5"/>
    <n v="471031528"/>
    <n v="20.593684"/>
    <n v="78.962879999999998"/>
    <x v="10"/>
    <n v="63493304"/>
  </r>
  <r>
    <n v="782"/>
    <x v="678"/>
    <n v="14200000"/>
    <n v="3317805543"/>
    <x v="2"/>
    <s v="DangMattSmith"/>
    <n v="1724"/>
    <x v="1"/>
    <s v="US"/>
    <s v="Entertainment"/>
    <n v="2485"/>
    <n v="159"/>
    <n v="154"/>
    <n v="12902000"/>
    <n v="3200"/>
    <n v="51600"/>
    <n v="38700"/>
    <n v="619300"/>
    <n v="0"/>
    <x v="11"/>
    <s v="Aug"/>
    <n v="18"/>
    <n v="88.2"/>
    <n v="328239523"/>
    <n v="15"/>
    <n v="270663028"/>
    <n v="37.090240000000001"/>
    <n v="-95.712890999999999"/>
    <x v="12"/>
    <n v="23040316"/>
  </r>
  <r>
    <n v="783"/>
    <x v="679"/>
    <n v="14100000"/>
    <n v="2131548711"/>
    <x v="0"/>
    <s v="Neha Kakkar"/>
    <n v="149"/>
    <x v="0"/>
    <s v="IN"/>
    <s v="Music"/>
    <n v="4624"/>
    <n v="110"/>
    <n v="134"/>
    <n v="25605000"/>
    <n v="6400"/>
    <n v="102400"/>
    <n v="76800"/>
    <n v="1200000"/>
    <n v="100000"/>
    <x v="1"/>
    <s v="Oct"/>
    <n v="22"/>
    <n v="28.1"/>
    <n v="1366417754"/>
    <n v="5"/>
    <n v="471031528"/>
    <n v="20.593684"/>
    <n v="78.962879999999998"/>
    <x v="9"/>
    <n v="17762905"/>
  </r>
  <r>
    <n v="786"/>
    <x v="680"/>
    <n v="14100000"/>
    <n v="5129529846"/>
    <x v="0"/>
    <s v="TrapCity"/>
    <n v="3"/>
    <x v="29"/>
    <s v="AU"/>
    <s v="People"/>
    <n v="4032620"/>
    <n v="3671"/>
    <n v="7629"/>
    <n v="147"/>
    <n v="0.04"/>
    <n v="0.59"/>
    <n v="0.44"/>
    <n v="7"/>
    <n v="1"/>
    <x v="2"/>
    <s v="Nov"/>
    <n v="4"/>
    <n v="113.1"/>
    <n v="25766605"/>
    <n v="5"/>
    <n v="21844756"/>
    <n v="-25.274398000000001"/>
    <n v="133.775136"/>
    <x v="4"/>
    <n v="61065831"/>
  </r>
  <r>
    <n v="787"/>
    <x v="681"/>
    <n v="14100000"/>
    <n v="5405563355"/>
    <x v="17"/>
    <s v="Supercar Blondie"/>
    <n v="855"/>
    <x v="18"/>
    <s v="AE"/>
    <s v="Autos"/>
    <n v="1202"/>
    <n v="7"/>
    <n v="1"/>
    <n v="353259000"/>
    <n v="88300"/>
    <n v="1400000"/>
    <n v="1100000"/>
    <n v="17000000"/>
    <n v="500000"/>
    <x v="7"/>
    <s v="Sep"/>
    <n v="12"/>
    <n v="36.799999999999997"/>
    <n v="9770529"/>
    <n v="2"/>
    <n v="8479744"/>
    <n v="23.424075999999999"/>
    <n v="53.847817999999997"/>
    <x v="7"/>
    <n v="28153975"/>
  </r>
  <r>
    <n v="788"/>
    <x v="682"/>
    <n v="14100000"/>
    <n v="6036496916"/>
    <x v="2"/>
    <s v="Yudist Ardhana"/>
    <n v="2854"/>
    <x v="22"/>
    <s v="ID"/>
    <s v="Entertainment"/>
    <n v="1029"/>
    <n v="27"/>
    <n v="154"/>
    <n v="176062000"/>
    <n v="44000"/>
    <n v="704200"/>
    <n v="528200"/>
    <n v="8500000"/>
    <n v="400000"/>
    <x v="4"/>
    <s v="Jan"/>
    <n v="6"/>
    <n v="36.299999999999997"/>
    <n v="270203917"/>
    <n v="5"/>
    <n v="151509724"/>
    <n v="-0.78927499999999995"/>
    <n v="113.92132700000001"/>
    <x v="4"/>
    <n v="71863058"/>
  </r>
  <r>
    <n v="789"/>
    <x v="683"/>
    <n v="14100000"/>
    <n v="6884215292"/>
    <x v="0"/>
    <s v="Lana Del Rey"/>
    <n v="43"/>
    <x v="1"/>
    <s v="US"/>
    <s v="Music"/>
    <n v="856"/>
    <n v="160"/>
    <n v="135"/>
    <n v="135563000"/>
    <n v="33900"/>
    <n v="542300"/>
    <n v="406700"/>
    <n v="6500000"/>
    <n v="200000"/>
    <x v="11"/>
    <s v="May"/>
    <n v="5"/>
    <n v="88.2"/>
    <n v="328239523"/>
    <n v="15"/>
    <n v="270663028"/>
    <n v="37.090240000000001"/>
    <n v="-95.712890999999999"/>
    <x v="12"/>
    <n v="47807050"/>
  </r>
  <r>
    <n v="790"/>
    <x v="684"/>
    <n v="14100000"/>
    <n v="19013942981"/>
    <x v="0"/>
    <s v="MalumaVEVO"/>
    <n v="182"/>
    <x v="1"/>
    <s v="US"/>
    <s v="Music"/>
    <n v="138"/>
    <n v="160"/>
    <n v="135"/>
    <n v="98834000"/>
    <n v="24700"/>
    <n v="395300"/>
    <n v="296500"/>
    <n v="4700000"/>
    <n v="0"/>
    <x v="11"/>
    <s v="Jun"/>
    <n v="15"/>
    <n v="88.2"/>
    <n v="328239523"/>
    <n v="15"/>
    <n v="270663028"/>
    <n v="37.090240000000001"/>
    <n v="-95.712890999999999"/>
    <x v="12"/>
    <n v="132041270"/>
  </r>
  <r>
    <n v="791"/>
    <x v="685"/>
    <n v="14100000"/>
    <n v="3280481927"/>
    <x v="7"/>
    <s v="F2Freestylers - Ultimate Soccer Skills Channï¿½"/>
    <n v="777"/>
    <x v="5"/>
    <s v="GB"/>
    <s v="Sports"/>
    <n v="2530"/>
    <n v="28"/>
    <n v="10"/>
    <n v="10222000"/>
    <n v="2600"/>
    <n v="40900"/>
    <n v="30700"/>
    <n v="490600"/>
    <n v="0"/>
    <x v="11"/>
    <s v="Apr"/>
    <n v="9"/>
    <n v="60"/>
    <n v="66834405"/>
    <n v="4"/>
    <n v="55908316"/>
    <n v="55.378050999999999"/>
    <n v="-3.4359730000000002"/>
    <x v="12"/>
    <n v="22781124"/>
  </r>
  <r>
    <n v="792"/>
    <x v="686"/>
    <n v="14100000"/>
    <n v="4627069704"/>
    <x v="2"/>
    <s v="Bie The Ska"/>
    <n v="1540"/>
    <x v="14"/>
    <s v="TH"/>
    <s v="Entertainment"/>
    <n v="1531"/>
    <n v="14"/>
    <n v="155"/>
    <n v="12502000"/>
    <n v="3100"/>
    <n v="50000"/>
    <n v="37500"/>
    <n v="600100"/>
    <n v="100000"/>
    <x v="0"/>
    <s v="Oct"/>
    <n v="3"/>
    <n v="49.3"/>
    <n v="69625582"/>
    <n v="1"/>
    <n v="35294600"/>
    <n v="15.870032"/>
    <n v="100.992541"/>
    <x v="7"/>
    <n v="24099321"/>
  </r>
  <r>
    <n v="793"/>
    <x v="687"/>
    <n v="14000000"/>
    <n v="4959982720"/>
    <x v="6"/>
    <s v="AM3NlC"/>
    <n v="5757"/>
    <x v="7"/>
    <s v="BR"/>
    <s v="People"/>
    <n v="1392"/>
    <n v="45"/>
    <n v="49"/>
    <n v="10210000"/>
    <n v="2600"/>
    <n v="40800"/>
    <n v="30600"/>
    <n v="490100"/>
    <n v="0"/>
    <x v="1"/>
    <s v="Dec"/>
    <n v="15"/>
    <n v="51.3"/>
    <n v="212559417"/>
    <n v="12"/>
    <n v="183241641"/>
    <n v="-14.235004"/>
    <n v="-51.925280000000001"/>
    <x v="9"/>
    <n v="41333189"/>
  </r>
  <r>
    <n v="794"/>
    <x v="688"/>
    <n v="14000000"/>
    <n v="2214167846"/>
    <x v="8"/>
    <s v="Narins Beauty"/>
    <n v="431"/>
    <x v="33"/>
    <s v="SE"/>
    <s v="Entertainment"/>
    <n v="4325"/>
    <n v="3"/>
    <n v="156"/>
    <n v="13709000"/>
    <n v="3400"/>
    <n v="54800"/>
    <n v="41100"/>
    <n v="658000"/>
    <n v="0"/>
    <x v="6"/>
    <s v="Sep"/>
    <n v="24"/>
    <n v="67"/>
    <n v="10285453"/>
    <n v="6"/>
    <n v="9021165"/>
    <n v="60.128160999999999"/>
    <n v="18.643501000000001"/>
    <x v="6"/>
    <n v="20501554"/>
  </r>
  <r>
    <n v="795"/>
    <x v="689"/>
    <n v="14000000"/>
    <n v="4674164601"/>
    <x v="5"/>
    <s v="TV Ana Emilia"/>
    <n v="651"/>
    <x v="17"/>
    <s v="MX"/>
    <s v="Entertainment"/>
    <n v="1504"/>
    <n v="29"/>
    <n v="156"/>
    <n v="26783000"/>
    <n v="6700"/>
    <n v="107100"/>
    <n v="80300"/>
    <n v="1300000"/>
    <n v="100000"/>
    <x v="6"/>
    <s v="Dec"/>
    <n v="30"/>
    <n v="40.200000000000003"/>
    <n v="126014024"/>
    <n v="3"/>
    <n v="102626859"/>
    <n v="23.634501"/>
    <n v="-102.552784"/>
    <x v="2"/>
    <n v="48689214"/>
  </r>
  <r>
    <n v="796"/>
    <x v="385"/>
    <n v="14000000"/>
    <n v="7719743112"/>
    <x v="6"/>
    <s v="ýýýýýýýýýýýý"/>
    <n v="2210"/>
    <x v="3"/>
    <s v="RU"/>
    <s v="Games"/>
    <n v="703"/>
    <n v="12"/>
    <n v="56"/>
    <n v="150570000"/>
    <n v="37600"/>
    <n v="602300"/>
    <n v="451700"/>
    <n v="7200000"/>
    <n v="200000"/>
    <x v="12"/>
    <s v="Oct"/>
    <n v="26"/>
    <n v="81.900000000000006"/>
    <n v="144373535"/>
    <n v="5"/>
    <n v="107683889"/>
    <n v="61.524009999999997"/>
    <n v="105.31875599999999"/>
    <x v="6"/>
    <n v="71479102"/>
  </r>
  <r>
    <n v="797"/>
    <x v="690"/>
    <n v="14000000"/>
    <n v="8623705301"/>
    <x v="0"/>
    <s v="Luli Pampï¿½"/>
    <n v="294"/>
    <x v="19"/>
    <s v="ES"/>
    <s v="Music"/>
    <n v="579"/>
    <n v="15"/>
    <n v="136"/>
    <n v="201659000"/>
    <n v="50400"/>
    <n v="806600"/>
    <n v="605000"/>
    <n v="9700000"/>
    <n v="100000"/>
    <x v="1"/>
    <s v="Dec"/>
    <n v="22"/>
    <n v="88.9"/>
    <n v="47076781"/>
    <n v="14"/>
    <n v="37927409"/>
    <n v="40.463667000000001"/>
    <n v="-3.7492200000000002"/>
    <x v="9"/>
    <n v="71864210"/>
  </r>
  <r>
    <n v="798"/>
    <x v="691"/>
    <n v="14000000"/>
    <n v="9660950823"/>
    <x v="0"/>
    <s v="Gallina Pintadita"/>
    <n v="62"/>
    <x v="17"/>
    <s v="MX"/>
    <s v="Film"/>
    <n v="477"/>
    <n v="29"/>
    <n v="40"/>
    <n v="70626000"/>
    <n v="17700"/>
    <n v="282500"/>
    <n v="211900"/>
    <n v="3400000"/>
    <n v="0"/>
    <x v="11"/>
    <s v="Aug"/>
    <n v="2"/>
    <n v="40.200000000000003"/>
    <n v="126014024"/>
    <n v="3"/>
    <n v="102626859"/>
    <n v="23.634501"/>
    <n v="-102.552784"/>
    <x v="12"/>
    <n v="67089936"/>
  </r>
  <r>
    <n v="799"/>
    <x v="692"/>
    <n v="14000000"/>
    <n v="18917687143"/>
    <x v="5"/>
    <s v="ViralHog"/>
    <n v="41117"/>
    <x v="1"/>
    <s v="US"/>
    <s v="Animals"/>
    <n v="136"/>
    <n v="159"/>
    <n v="3"/>
    <n v="1364000000"/>
    <n v="340900"/>
    <n v="5500000"/>
    <n v="4100000"/>
    <n v="65500000"/>
    <n v="1100000"/>
    <x v="6"/>
    <s v="Aug"/>
    <n v="22"/>
    <n v="88.2"/>
    <n v="328239523"/>
    <n v="15"/>
    <n v="270663028"/>
    <n v="37.090240000000001"/>
    <n v="-95.712890999999999"/>
    <x v="6"/>
    <n v="175163769"/>
  </r>
  <r>
    <n v="800"/>
    <x v="693"/>
    <n v="14000000"/>
    <n v="13542939513"/>
    <x v="5"/>
    <s v="ETV Jabardasth"/>
    <n v="9652"/>
    <x v="0"/>
    <s v="IN"/>
    <s v="Comedy"/>
    <n v="268"/>
    <n v="111"/>
    <n v="34"/>
    <n v="133584000"/>
    <n v="33400"/>
    <n v="534300"/>
    <n v="400800"/>
    <n v="6400000"/>
    <n v="100000"/>
    <x v="2"/>
    <s v="Jul"/>
    <n v="14"/>
    <n v="28.1"/>
    <n v="1366417754"/>
    <n v="5"/>
    <n v="471031528"/>
    <n v="20.593684"/>
    <n v="78.962879999999998"/>
    <x v="2"/>
    <n v="141072286"/>
  </r>
  <r>
    <n v="801"/>
    <x v="694"/>
    <n v="14000000"/>
    <n v="12597067132"/>
    <x v="2"/>
    <s v="zeetelugu"/>
    <n v="3"/>
    <x v="0"/>
    <s v="IN"/>
    <s v="Music"/>
    <n v="4039216"/>
    <n v="4651"/>
    <n v="4603"/>
    <n v="7"/>
    <n v="0"/>
    <n v="0.03"/>
    <n v="0.02"/>
    <n v="0.34"/>
    <n v="0"/>
    <x v="7"/>
    <s v="Jan"/>
    <n v="31"/>
    <n v="28.1"/>
    <n v="1366417754"/>
    <n v="5"/>
    <n v="471031528"/>
    <n v="20.593684"/>
    <n v="78.962879999999998"/>
    <x v="7"/>
    <n v="65609724"/>
  </r>
  <r>
    <n v="802"/>
    <x v="695"/>
    <n v="14000000"/>
    <n v="5094050461"/>
    <x v="2"/>
    <s v="Crescendo com Luluca"/>
    <n v="1307"/>
    <x v="7"/>
    <s v="BR"/>
    <s v="People"/>
    <n v="1327"/>
    <n v="44"/>
    <n v="48"/>
    <n v="68058000"/>
    <n v="17000"/>
    <n v="272200"/>
    <n v="204200"/>
    <n v="3300000"/>
    <n v="100000"/>
    <x v="2"/>
    <s v="Aug"/>
    <n v="30"/>
    <n v="51.3"/>
    <n v="212559417"/>
    <n v="12"/>
    <n v="183241641"/>
    <n v="-14.235004"/>
    <n v="-51.925280000000001"/>
    <x v="2"/>
    <n v="53063025"/>
  </r>
  <r>
    <n v="803"/>
    <x v="696"/>
    <n v="13900000"/>
    <n v="5673347763"/>
    <x v="6"/>
    <s v="Jazzghost"/>
    <n v="5494"/>
    <x v="7"/>
    <s v="BR"/>
    <s v="Games"/>
    <n v="1140"/>
    <n v="46"/>
    <n v="57"/>
    <n v="106718000"/>
    <n v="26700"/>
    <n v="426900"/>
    <n v="320200"/>
    <n v="5100000"/>
    <n v="100000"/>
    <x v="1"/>
    <s v="Aug"/>
    <n v="30"/>
    <n v="51.3"/>
    <n v="212559417"/>
    <n v="12"/>
    <n v="183241641"/>
    <n v="-14.235004"/>
    <n v="-51.925280000000001"/>
    <x v="1"/>
    <n v="42979907"/>
  </r>
  <r>
    <n v="804"/>
    <x v="697"/>
    <n v="13900000"/>
    <n v="9106781518"/>
    <x v="2"/>
    <s v="karameeshchannel"/>
    <n v="2254"/>
    <x v="26"/>
    <s v="JO"/>
    <s v="Music"/>
    <n v="526"/>
    <n v="3"/>
    <n v="137"/>
    <n v="87639000"/>
    <n v="21900"/>
    <n v="350600"/>
    <n v="262900"/>
    <n v="4200000"/>
    <n v="100000"/>
    <x v="1"/>
    <s v="Jan"/>
    <n v="18"/>
    <n v="34.4"/>
    <n v="10101694"/>
    <n v="15"/>
    <n v="9213048"/>
    <n v="30.585163999999999"/>
    <n v="36.238413999999999"/>
    <x v="1"/>
    <n v="68990769"/>
  </r>
  <r>
    <n v="805"/>
    <x v="698"/>
    <n v="13900000"/>
    <n v="2244318380"/>
    <x v="1"/>
    <s v="Darkar Company Studios"/>
    <n v="183"/>
    <x v="1"/>
    <s v="US"/>
    <s v="Comedy"/>
    <n v="4234"/>
    <n v="161"/>
    <n v="35"/>
    <n v="4598000"/>
    <n v="1100"/>
    <n v="18400"/>
    <n v="13800"/>
    <n v="220700"/>
    <n v="0"/>
    <x v="13"/>
    <s v="Feb"/>
    <n v="15"/>
    <n v="88.2"/>
    <n v="328239523"/>
    <n v="15"/>
    <n v="270663028"/>
    <n v="37.090240000000001"/>
    <n v="-95.712890999999999"/>
    <x v="11"/>
    <n v="13359037"/>
  </r>
  <r>
    <n v="807"/>
    <x v="699"/>
    <n v="13900000"/>
    <n v="5217553897"/>
    <x v="2"/>
    <s v="T-Series Regional"/>
    <n v="15075"/>
    <x v="0"/>
    <s v="IN"/>
    <s v="Music"/>
    <n v="1275"/>
    <n v="111"/>
    <n v="136"/>
    <n v="33484000"/>
    <n v="8400"/>
    <n v="133900"/>
    <n v="100500"/>
    <n v="1600000"/>
    <n v="100000"/>
    <x v="11"/>
    <s v="Feb"/>
    <n v="14"/>
    <n v="28.1"/>
    <n v="1366417754"/>
    <n v="5"/>
    <n v="471031528"/>
    <n v="20.593684"/>
    <n v="78.962879999999998"/>
    <x v="12"/>
    <n v="36233013"/>
  </r>
  <r>
    <n v="808"/>
    <x v="700"/>
    <n v="13900000"/>
    <n v="5465532801"/>
    <x v="2"/>
    <s v="ADEL et SAMI"/>
    <n v="503"/>
    <x v="1"/>
    <s v="US"/>
    <s v="Entertainment"/>
    <n v="1200"/>
    <n v="161"/>
    <n v="157"/>
    <n v="26883000"/>
    <n v="6700"/>
    <n v="107500"/>
    <n v="80600"/>
    <n v="1300000"/>
    <n v="0"/>
    <x v="5"/>
    <s v="Mar"/>
    <n v="12"/>
    <n v="88.2"/>
    <n v="328239523"/>
    <n v="15"/>
    <n v="270663028"/>
    <n v="37.090240000000001"/>
    <n v="-95.712890999999999"/>
    <x v="5"/>
    <n v="91092213"/>
  </r>
  <r>
    <n v="809"/>
    <x v="701"/>
    <n v="13900000"/>
    <n v="12129583055"/>
    <x v="10"/>
    <s v="jamuna tv24"/>
    <n v="6"/>
    <x v="47"/>
    <s v="BD"/>
    <s v="Entertainment"/>
    <n v="4056658"/>
    <n v="3776"/>
    <n v="6756"/>
    <n v="1"/>
    <n v="0"/>
    <n v="0"/>
    <n v="0"/>
    <n v="0.05"/>
    <n v="0"/>
    <x v="17"/>
    <s v="Feb"/>
    <n v="10"/>
    <n v="20.6"/>
    <n v="167310838"/>
    <n v="4"/>
    <n v="60987417"/>
    <n v="23.684994"/>
    <n v="90.356330999999997"/>
    <x v="17"/>
    <n v="505399293"/>
  </r>
  <r>
    <n v="810"/>
    <x v="702"/>
    <n v="13900000"/>
    <n v="12513842343"/>
    <x v="0"/>
    <s v="Atlantic Records"/>
    <n v="1660"/>
    <x v="1"/>
    <s v="US"/>
    <s v="Music"/>
    <n v="307"/>
    <n v="161"/>
    <n v="137"/>
    <n v="97284000"/>
    <n v="24300"/>
    <n v="389100"/>
    <n v="291900"/>
    <n v="4700000"/>
    <n v="100000"/>
    <x v="0"/>
    <s v="Dec"/>
    <n v="15"/>
    <n v="88.2"/>
    <n v="328239523"/>
    <n v="15"/>
    <n v="270663028"/>
    <n v="37.090240000000001"/>
    <n v="-95.712890999999999"/>
    <x v="7"/>
    <n v="65176262"/>
  </r>
  <r>
    <n v="811"/>
    <x v="141"/>
    <n v="13900000"/>
    <n v="8451754769"/>
    <x v="9"/>
    <s v="ýýýýýýýý ýý ýýýýýýýýýýýý"/>
    <n v="504"/>
    <x v="1"/>
    <s v="US"/>
    <s v="People"/>
    <n v="600"/>
    <n v="161"/>
    <n v="50"/>
    <n v="114261000"/>
    <n v="28600"/>
    <n v="457000"/>
    <n v="342800"/>
    <n v="5500000"/>
    <n v="200000"/>
    <x v="5"/>
    <s v="Oct"/>
    <n v="12"/>
    <n v="88.2"/>
    <n v="328239523"/>
    <n v="15"/>
    <n v="270663028"/>
    <n v="37.090240000000001"/>
    <n v="-95.712890999999999"/>
    <x v="16"/>
    <n v="176078224"/>
  </r>
  <r>
    <n v="812"/>
    <x v="703"/>
    <n v="13900000"/>
    <n v="2165885634"/>
    <x v="3"/>
    <s v="Veritasium"/>
    <n v="369"/>
    <x v="1"/>
    <s v="US"/>
    <s v="Education"/>
    <n v="4466"/>
    <n v="161"/>
    <n v="38"/>
    <n v="44149000"/>
    <n v="11000"/>
    <n v="176600"/>
    <n v="132400"/>
    <n v="2100000"/>
    <n v="200000"/>
    <x v="3"/>
    <s v="Jul"/>
    <n v="21"/>
    <n v="88.2"/>
    <n v="328239523"/>
    <n v="15"/>
    <n v="270663028"/>
    <n v="37.090240000000001"/>
    <n v="-95.712890999999999"/>
    <x v="3"/>
    <n v="13883882"/>
  </r>
  <r>
    <n v="814"/>
    <x v="704"/>
    <n v="13800000"/>
    <n v="2224911030"/>
    <x v="2"/>
    <s v="Airrack"/>
    <n v="173"/>
    <x v="1"/>
    <s v="US"/>
    <s v="Entertainment"/>
    <n v="4285"/>
    <n v="161"/>
    <n v="157"/>
    <n v="99654000"/>
    <n v="24900"/>
    <n v="398600"/>
    <n v="299000"/>
    <n v="4800000"/>
    <n v="300000"/>
    <x v="2"/>
    <s v="Jan"/>
    <n v="3"/>
    <n v="88.2"/>
    <n v="328239523"/>
    <n v="15"/>
    <n v="270663028"/>
    <n v="37.090240000000001"/>
    <n v="-95.712890999999999"/>
    <x v="2"/>
    <n v="23176156"/>
  </r>
  <r>
    <n v="815"/>
    <x v="705"/>
    <n v="13800000"/>
    <n v="1820559912"/>
    <x v="14"/>
    <s v="Hacksmith Industries"/>
    <n v="887"/>
    <x v="6"/>
    <s v="CA"/>
    <s v="Tech"/>
    <n v="5524"/>
    <n v="10"/>
    <n v="14"/>
    <n v="83943000"/>
    <n v="21000"/>
    <n v="335800"/>
    <n v="251800"/>
    <n v="4000000"/>
    <n v="100000"/>
    <x v="0"/>
    <s v="Apr"/>
    <n v="20"/>
    <n v="68.900000000000006"/>
    <n v="36991981"/>
    <n v="6"/>
    <n v="30628482"/>
    <n v="56.130366000000002"/>
    <n v="-106.346771"/>
    <x v="0"/>
    <n v="8924313"/>
  </r>
  <r>
    <n v="817"/>
    <x v="706"/>
    <n v="13800000"/>
    <n v="2480957682"/>
    <x v="6"/>
    <s v="ýýýýýýýý/Atro"/>
    <n v="1952"/>
    <x v="27"/>
    <s v="NL"/>
    <s v="Games"/>
    <n v="3690"/>
    <n v="4"/>
    <n v="58"/>
    <n v="55122000"/>
    <n v="13800"/>
    <n v="220500"/>
    <n v="165400"/>
    <n v="2600000"/>
    <n v="200000"/>
    <x v="14"/>
    <s v="Jul"/>
    <n v="2"/>
    <n v="85"/>
    <n v="17332850"/>
    <n v="3"/>
    <n v="15924729"/>
    <n v="52.132632999999998"/>
    <n v="5.2912660000000002"/>
    <x v="13"/>
    <n v="34457745"/>
  </r>
  <r>
    <n v="818"/>
    <x v="707"/>
    <n v="13800000"/>
    <n v="5019136690"/>
    <x v="5"/>
    <s v="123 GO! Spanish"/>
    <n v="520"/>
    <x v="17"/>
    <s v="MX"/>
    <s v="Howto"/>
    <n v="1361"/>
    <n v="30"/>
    <n v="28"/>
    <n v="26519000"/>
    <n v="6600"/>
    <n v="106100"/>
    <n v="79600"/>
    <n v="1300000"/>
    <n v="100000"/>
    <x v="16"/>
    <s v="Mar"/>
    <n v="13"/>
    <n v="40.200000000000003"/>
    <n v="126014024"/>
    <n v="3"/>
    <n v="102626859"/>
    <n v="23.634501"/>
    <n v="-102.552784"/>
    <x v="16"/>
    <n v="104565347"/>
  </r>
  <r>
    <n v="819"/>
    <x v="708"/>
    <n v="13800000"/>
    <n v="5727888539"/>
    <x v="10"/>
    <s v="Geo News"/>
    <n v="190093"/>
    <x v="12"/>
    <s v="PK"/>
    <s v="News"/>
    <n v="1127"/>
    <n v="6"/>
    <n v="21"/>
    <n v="100053000"/>
    <n v="25000"/>
    <n v="400200"/>
    <n v="300200"/>
    <n v="4800000"/>
    <n v="100000"/>
    <x v="7"/>
    <s v="Jan"/>
    <n v="10"/>
    <n v="9"/>
    <n v="216565318"/>
    <n v="4"/>
    <n v="79927762"/>
    <n v="30.375321"/>
    <n v="69.345116000000004"/>
    <x v="7"/>
    <n v="29832752"/>
  </r>
  <r>
    <n v="820"/>
    <x v="709"/>
    <n v="13800000"/>
    <n v="6646953396"/>
    <x v="4"/>
    <s v="Kids TV India Hindi Nursery Rhymes"/>
    <n v="1505"/>
    <x v="0"/>
    <s v="IN"/>
    <s v="Education"/>
    <n v="898"/>
    <n v="112"/>
    <n v="38"/>
    <n v="78651000"/>
    <n v="19700"/>
    <n v="314600"/>
    <n v="236000"/>
    <n v="3800000"/>
    <n v="100000"/>
    <x v="6"/>
    <s v="Nov"/>
    <n v="17"/>
    <n v="28.1"/>
    <n v="1366417754"/>
    <n v="5"/>
    <n v="471031528"/>
    <n v="20.593684"/>
    <n v="78.962879999999998"/>
    <x v="2"/>
    <n v="69239097"/>
  </r>
  <r>
    <n v="821"/>
    <x v="710"/>
    <n v="13800000"/>
    <n v="11039343563"/>
    <x v="0"/>
    <s v="Think Music India"/>
    <n v="4978"/>
    <x v="0"/>
    <s v="IN"/>
    <s v="Music"/>
    <n v="374"/>
    <n v="112"/>
    <n v="137"/>
    <n v="217106000"/>
    <n v="54300"/>
    <n v="868400"/>
    <n v="651300"/>
    <n v="10400000"/>
    <n v="200000"/>
    <x v="13"/>
    <s v="Aug"/>
    <n v="15"/>
    <n v="28.1"/>
    <n v="1366417754"/>
    <n v="5"/>
    <n v="471031528"/>
    <n v="20.593684"/>
    <n v="78.962879999999998"/>
    <x v="11"/>
    <n v="65710378"/>
  </r>
  <r>
    <n v="822"/>
    <x v="711"/>
    <n v="13700000"/>
    <n v="1967930734"/>
    <x v="11"/>
    <s v="O Que Nï¿½ï¿½ï¿½ï¿½ï¿½ï¿"/>
    <n v="696"/>
    <x v="7"/>
    <s v="BR"/>
    <s v="Entertainment"/>
    <n v="5035"/>
    <n v="47"/>
    <n v="159"/>
    <n v="87804000"/>
    <n v="22000"/>
    <n v="351200"/>
    <n v="263400"/>
    <n v="4200000"/>
    <n v="200000"/>
    <x v="2"/>
    <s v="Feb"/>
    <n v="6"/>
    <n v="51.3"/>
    <n v="212559417"/>
    <n v="12"/>
    <n v="183241641"/>
    <n v="-14.235004"/>
    <n v="-51.925280000000001"/>
    <x v="2"/>
    <n v="20499278"/>
  </r>
  <r>
    <n v="823"/>
    <x v="712"/>
    <n v="13700000"/>
    <n v="1973638757"/>
    <x v="2"/>
    <s v="Goldmines Premiere"/>
    <n v="975"/>
    <x v="0"/>
    <s v="IN"/>
    <s v="Film"/>
    <n v="5047"/>
    <n v="113"/>
    <n v="41"/>
    <n v="37648000"/>
    <n v="9400"/>
    <n v="150600"/>
    <n v="112900"/>
    <n v="1800000"/>
    <n v="100000"/>
    <x v="12"/>
    <s v="Oct"/>
    <n v="12"/>
    <n v="28.1"/>
    <n v="1366417754"/>
    <n v="5"/>
    <n v="471031528"/>
    <n v="20.593684"/>
    <n v="78.962879999999998"/>
    <x v="6"/>
    <n v="18274432"/>
  </r>
  <r>
    <n v="824"/>
    <x v="713"/>
    <n v="13700000"/>
    <n v="1950178163"/>
    <x v="2"/>
    <s v="MAIKI021"/>
    <n v="3298"/>
    <x v="7"/>
    <s v="BR"/>
    <s v="Entertainment"/>
    <n v="5135"/>
    <n v="47"/>
    <n v="159"/>
    <n v="7438000"/>
    <n v="1900"/>
    <n v="29800"/>
    <n v="22300"/>
    <n v="357000"/>
    <n v="0"/>
    <x v="9"/>
    <s v="Jan"/>
    <n v="22"/>
    <n v="51.3"/>
    <n v="212559417"/>
    <n v="12"/>
    <n v="183241641"/>
    <n v="-14.235004"/>
    <n v="-51.925280000000001"/>
    <x v="10"/>
    <n v="10834323"/>
  </r>
  <r>
    <n v="825"/>
    <x v="714"/>
    <n v="13700000"/>
    <n v="9596430464"/>
    <x v="11"/>
    <s v="The Vishal bhatt"/>
    <n v="1040"/>
    <x v="0"/>
    <s v="IN"/>
    <s v="Comedy"/>
    <n v="487"/>
    <n v="113"/>
    <n v="36"/>
    <n v="379240000"/>
    <n v="94800"/>
    <n v="1500000"/>
    <n v="1100000"/>
    <n v="18200000"/>
    <n v="600000"/>
    <x v="17"/>
    <s v="Aug"/>
    <n v="15"/>
    <n v="28.1"/>
    <n v="1366417754"/>
    <n v="5"/>
    <n v="471031528"/>
    <n v="20.593684"/>
    <n v="78.962879999999998"/>
    <x v="17"/>
    <n v="399851269"/>
  </r>
  <r>
    <n v="826"/>
    <x v="715"/>
    <n v="13700000"/>
    <n v="2939201386"/>
    <x v="8"/>
    <s v="NishaMadhulika"/>
    <n v="2158"/>
    <x v="0"/>
    <s v="IN"/>
    <s v="Howto"/>
    <n v="2972"/>
    <n v="113"/>
    <n v="29"/>
    <n v="22235000"/>
    <n v="5600"/>
    <n v="88900"/>
    <n v="66700"/>
    <n v="1100000"/>
    <n v="100000"/>
    <x v="13"/>
    <s v="Aug"/>
    <n v="2"/>
    <n v="28.1"/>
    <n v="1366417754"/>
    <n v="5"/>
    <n v="471031528"/>
    <n v="20.593684"/>
    <n v="78.962879999999998"/>
    <x v="11"/>
    <n v="17495246"/>
  </r>
  <r>
    <n v="827"/>
    <x v="716"/>
    <n v="13700000"/>
    <n v="4963275018"/>
    <x v="5"/>
    <s v="MyMissAnand"/>
    <n v="340"/>
    <x v="0"/>
    <s v="IN"/>
    <s v="Entertainment"/>
    <n v="1387"/>
    <n v="113"/>
    <n v="159"/>
    <n v="27882000"/>
    <n v="7000"/>
    <n v="111500"/>
    <n v="83600"/>
    <n v="1300000"/>
    <n v="0"/>
    <x v="6"/>
    <s v="Jul"/>
    <n v="22"/>
    <n v="28.1"/>
    <n v="1366417754"/>
    <n v="5"/>
    <n v="471031528"/>
    <n v="20.593684"/>
    <n v="78.962879999999998"/>
    <x v="6"/>
    <n v="45956250"/>
  </r>
  <r>
    <n v="828"/>
    <x v="717"/>
    <n v="13700000"/>
    <n v="5457203710"/>
    <x v="11"/>
    <s v="FAPTV"/>
    <n v="863"/>
    <x v="38"/>
    <s v="VN"/>
    <s v="Comedy"/>
    <n v="1205"/>
    <n v="3"/>
    <n v="36"/>
    <n v="35124000"/>
    <n v="8800"/>
    <n v="140500"/>
    <n v="105400"/>
    <n v="1700000"/>
    <n v="0"/>
    <x v="6"/>
    <s v="Feb"/>
    <n v="26"/>
    <n v="28.5"/>
    <n v="96462106"/>
    <n v="2"/>
    <n v="35332140"/>
    <n v="14.058324000000001"/>
    <n v="108.277199"/>
    <x v="6"/>
    <n v="50529663"/>
  </r>
  <r>
    <n v="829"/>
    <x v="718"/>
    <n v="13700000"/>
    <n v="8134379376"/>
    <x v="0"/>
    <s v="Wesley Safadï¿½"/>
    <n v="438"/>
    <x v="7"/>
    <s v="BR"/>
    <s v="Music"/>
    <n v="631"/>
    <n v="47"/>
    <n v="139"/>
    <n v="64059000"/>
    <n v="16000"/>
    <n v="256200"/>
    <n v="192200"/>
    <n v="3100000"/>
    <n v="0"/>
    <x v="13"/>
    <s v="Jun"/>
    <n v="21"/>
    <n v="51.3"/>
    <n v="212559417"/>
    <n v="12"/>
    <n v="183241641"/>
    <n v="-14.235004"/>
    <n v="-51.925280000000001"/>
    <x v="11"/>
    <n v="48418924"/>
  </r>
  <r>
    <n v="830"/>
    <x v="719"/>
    <n v="13700000"/>
    <n v="5178142148"/>
    <x v="3"/>
    <s v="infobells"/>
    <n v="495"/>
    <x v="0"/>
    <s v="IN"/>
    <s v="Education"/>
    <n v="1289"/>
    <n v="113"/>
    <n v="39"/>
    <n v="23893000"/>
    <n v="6000"/>
    <n v="95600"/>
    <n v="71700"/>
    <n v="1100000"/>
    <n v="100000"/>
    <x v="11"/>
    <s v="Oct"/>
    <n v="20"/>
    <n v="28.1"/>
    <n v="1366417754"/>
    <n v="5"/>
    <n v="471031528"/>
    <n v="20.593684"/>
    <n v="78.962879999999998"/>
    <x v="1"/>
    <n v="39228349"/>
  </r>
  <r>
    <n v="832"/>
    <x v="720"/>
    <n v="13600000"/>
    <n v="2122062016"/>
    <x v="6"/>
    <s v="Acenix"/>
    <n v="368"/>
    <x v="19"/>
    <s v="ES"/>
    <s v="Games"/>
    <n v="4572"/>
    <n v="16"/>
    <n v="60"/>
    <n v="47436000"/>
    <n v="11900"/>
    <n v="189700"/>
    <n v="142300"/>
    <n v="2300000"/>
    <n v="200000"/>
    <x v="6"/>
    <s v="Jan"/>
    <n v="2"/>
    <n v="88.9"/>
    <n v="47076781"/>
    <n v="14"/>
    <n v="37927409"/>
    <n v="40.463667000000001"/>
    <n v="-3.7492200000000002"/>
    <x v="6"/>
    <n v="19648722"/>
  </r>
  <r>
    <n v="833"/>
    <x v="721"/>
    <n v="13600000"/>
    <n v="896891351"/>
    <x v="9"/>
    <s v="Zeinab Harake"/>
    <n v="273"/>
    <x v="13"/>
    <s v="PH"/>
    <s v="People"/>
    <n v="13437"/>
    <n v="9"/>
    <n v="51"/>
    <n v="12088000"/>
    <n v="3000"/>
    <n v="48400"/>
    <n v="36300"/>
    <n v="580200"/>
    <n v="100000"/>
    <x v="14"/>
    <s v="Oct"/>
    <n v="19"/>
    <n v="35.5"/>
    <n v="108116615"/>
    <n v="2"/>
    <n v="50975903"/>
    <n v="12.879721"/>
    <n v="121.774017"/>
    <x v="5"/>
    <n v="14948189"/>
  </r>
  <r>
    <n v="834"/>
    <x v="722"/>
    <n v="13600000"/>
    <n v="1948925559"/>
    <x v="7"/>
    <s v="DALLMYD"/>
    <n v="412"/>
    <x v="1"/>
    <s v="US"/>
    <s v="Sports"/>
    <n v="5133"/>
    <n v="164"/>
    <n v="11"/>
    <n v="30677000"/>
    <n v="7700"/>
    <n v="122700"/>
    <n v="92000"/>
    <n v="1500000"/>
    <n v="100000"/>
    <x v="11"/>
    <s v="Feb"/>
    <n v="1"/>
    <n v="88.2"/>
    <n v="328239523"/>
    <n v="15"/>
    <n v="270663028"/>
    <n v="37.090240000000001"/>
    <n v="-95.712890999999999"/>
    <x v="12"/>
    <n v="13534205"/>
  </r>
  <r>
    <n v="835"/>
    <x v="723"/>
    <n v="13600000"/>
    <n v="3764608356"/>
    <x v="0"/>
    <s v="Lindsey Stirling"/>
    <n v="199"/>
    <x v="1"/>
    <s v="US"/>
    <s v="Music"/>
    <n v="2084"/>
    <n v="163"/>
    <n v="139"/>
    <n v="15277000"/>
    <n v="3800"/>
    <n v="61100"/>
    <n v="45800"/>
    <n v="733300"/>
    <n v="100000"/>
    <x v="7"/>
    <s v="May"/>
    <n v="20"/>
    <n v="88.2"/>
    <n v="328239523"/>
    <n v="15"/>
    <n v="270663028"/>
    <n v="37.090240000000001"/>
    <n v="-95.712890999999999"/>
    <x v="7"/>
    <n v="19607335"/>
  </r>
  <r>
    <n v="836"/>
    <x v="724"/>
    <n v="13600000"/>
    <n v="5141201173"/>
    <x v="3"/>
    <s v="JOJO TV - Hindi Stories"/>
    <n v="1097"/>
    <x v="0"/>
    <s v="IN"/>
    <s v="Film"/>
    <n v="1303"/>
    <n v="114"/>
    <n v="42"/>
    <n v="10764000"/>
    <n v="2700"/>
    <n v="43100"/>
    <n v="32300"/>
    <n v="516700"/>
    <n v="100000"/>
    <x v="4"/>
    <s v="Dec"/>
    <n v="25"/>
    <n v="28.1"/>
    <n v="1366417754"/>
    <n v="5"/>
    <n v="471031528"/>
    <n v="20.593684"/>
    <n v="78.962879999999998"/>
    <x v="13"/>
    <n v="71405571"/>
  </r>
  <r>
    <n v="837"/>
    <x v="725"/>
    <n v="13600000"/>
    <n v="9685060624"/>
    <x v="16"/>
    <s v="BBC"/>
    <n v="16047"/>
    <x v="5"/>
    <s v="GB"/>
    <s v="Entertainment"/>
    <n v="474"/>
    <n v="29"/>
    <n v="160"/>
    <n v="44414000"/>
    <n v="11100"/>
    <n v="177700"/>
    <n v="133200"/>
    <n v="2100000"/>
    <n v="100000"/>
    <x v="10"/>
    <s v="Nov"/>
    <n v="12"/>
    <n v="60"/>
    <n v="66834405"/>
    <n v="4"/>
    <n v="55908316"/>
    <n v="55.378050999999999"/>
    <n v="-3.4359730000000002"/>
    <x v="0"/>
    <n v="47475787"/>
  </r>
  <r>
    <n v="838"/>
    <x v="726"/>
    <n v="13600000"/>
    <n v="14717282742"/>
    <x v="2"/>
    <s v="Saturday Night Live"/>
    <n v="8335"/>
    <x v="1"/>
    <s v="US"/>
    <s v="Comedy"/>
    <n v="232"/>
    <n v="164"/>
    <n v="37"/>
    <n v="56626000"/>
    <n v="14200"/>
    <n v="226500"/>
    <n v="169900"/>
    <n v="2700000"/>
    <n v="0"/>
    <x v="12"/>
    <s v="Jul"/>
    <n v="23"/>
    <n v="88.2"/>
    <n v="328239523"/>
    <n v="15"/>
    <n v="270663028"/>
    <n v="37.090240000000001"/>
    <n v="-95.712890999999999"/>
    <x v="9"/>
    <n v="122644022"/>
  </r>
  <r>
    <n v="839"/>
    <x v="727"/>
    <n v="13500000"/>
    <n v="1181292450"/>
    <x v="6"/>
    <s v="BUDI01 GAMING"/>
    <n v="319"/>
    <x v="22"/>
    <s v="ID"/>
    <s v="Games"/>
    <n v="9540"/>
    <n v="29"/>
    <n v="61"/>
    <n v="13436000"/>
    <n v="3400"/>
    <n v="53700"/>
    <n v="40300"/>
    <n v="644900"/>
    <n v="0"/>
    <x v="16"/>
    <s v="Jul"/>
    <n v="19"/>
    <n v="36.299999999999997"/>
    <n v="270203917"/>
    <n v="5"/>
    <n v="151509724"/>
    <n v="-0.78927499999999995"/>
    <n v="113.92132700000001"/>
    <x v="16"/>
    <n v="24610259"/>
  </r>
  <r>
    <n v="840"/>
    <x v="728"/>
    <n v="13500000"/>
    <n v="4301581610"/>
    <x v="6"/>
    <s v="Typical Gamer"/>
    <n v="4312"/>
    <x v="6"/>
    <s v="CA"/>
    <s v="Games"/>
    <n v="1716"/>
    <n v="11"/>
    <n v="61"/>
    <n v="32557000"/>
    <n v="8100"/>
    <n v="130200"/>
    <n v="97700"/>
    <n v="1600000"/>
    <n v="0"/>
    <x v="9"/>
    <s v="Aug"/>
    <n v="24"/>
    <n v="68.900000000000006"/>
    <n v="36991981"/>
    <n v="6"/>
    <n v="30628482"/>
    <n v="56.130366000000002"/>
    <n v="-106.346771"/>
    <x v="10"/>
    <n v="23897675"/>
  </r>
  <r>
    <n v="841"/>
    <x v="729"/>
    <n v="13500000"/>
    <n v="3445794123"/>
    <x v="8"/>
    <s v="Anaysa"/>
    <n v="591"/>
    <x v="0"/>
    <s v="IN"/>
    <s v="Howto"/>
    <n v="2364"/>
    <n v="115"/>
    <n v="30"/>
    <n v="29706000"/>
    <n v="7400"/>
    <n v="118800"/>
    <n v="89100"/>
    <n v="1400000"/>
    <n v="0"/>
    <x v="1"/>
    <s v="Mar"/>
    <n v="10"/>
    <n v="28.1"/>
    <n v="1366417754"/>
    <n v="5"/>
    <n v="471031528"/>
    <n v="20.593684"/>
    <n v="78.962879999999998"/>
    <x v="1"/>
    <n v="26104500"/>
  </r>
  <r>
    <n v="842"/>
    <x v="730"/>
    <n v="13500000"/>
    <n v="5380132790"/>
    <x v="2"/>
    <s v="Julia Gisella"/>
    <n v="19"/>
    <x v="5"/>
    <s v="GB"/>
    <s v="Music"/>
    <n v="3767960"/>
    <n v="2492"/>
    <n v="3189"/>
    <n v="1615"/>
    <n v="0.4"/>
    <n v="6"/>
    <n v="5"/>
    <n v="78"/>
    <n v="130"/>
    <x v="2"/>
    <s v="Mar"/>
    <n v="24"/>
    <n v="60"/>
    <n v="66834405"/>
    <n v="4"/>
    <n v="55908316"/>
    <n v="55.378050999999999"/>
    <n v="-3.4359730000000002"/>
    <x v="2"/>
    <n v="56043049"/>
  </r>
  <r>
    <n v="843"/>
    <x v="731"/>
    <n v="13500000"/>
    <n v="5545936485"/>
    <x v="0"/>
    <s v="Awakening Music"/>
    <n v="814"/>
    <x v="5"/>
    <s v="GB"/>
    <s v="Music"/>
    <n v="1183"/>
    <n v="30"/>
    <n v="140"/>
    <n v="35309000"/>
    <n v="8800"/>
    <n v="141200"/>
    <n v="105900"/>
    <n v="1700000"/>
    <n v="100000"/>
    <x v="0"/>
    <s v="Dec"/>
    <n v="25"/>
    <n v="60"/>
    <n v="66834405"/>
    <n v="4"/>
    <n v="55908316"/>
    <n v="55.378050999999999"/>
    <n v="-3.4359730000000002"/>
    <x v="7"/>
    <n v="28885085"/>
  </r>
  <r>
    <n v="844"/>
    <x v="732"/>
    <n v="13500000"/>
    <n v="8265920659"/>
    <x v="2"/>
    <s v="Lady Diana"/>
    <n v="1403"/>
    <x v="35"/>
    <s v="UA"/>
    <s v="People"/>
    <n v="620"/>
    <n v="4"/>
    <n v="52"/>
    <n v="75162000"/>
    <n v="18800"/>
    <n v="300600"/>
    <n v="225500"/>
    <n v="3600000"/>
    <n v="100000"/>
    <x v="4"/>
    <s v="Mar"/>
    <n v="21"/>
    <n v="82.7"/>
    <n v="44385155"/>
    <n v="9"/>
    <n v="30835699"/>
    <n v="48.379432999999999"/>
    <n v="31.165579999999999"/>
    <x v="4"/>
    <n v="98403817"/>
  </r>
  <r>
    <n v="845"/>
    <x v="733"/>
    <n v="13500000"/>
    <n v="3912334359"/>
    <x v="2"/>
    <s v="Sanjoy Das Official"/>
    <n v="1793"/>
    <x v="0"/>
    <s v="IN"/>
    <s v="Games"/>
    <n v="1954"/>
    <n v="114"/>
    <n v="60"/>
    <n v="179232000"/>
    <n v="44800"/>
    <n v="716900"/>
    <n v="537700"/>
    <n v="8600000"/>
    <n v="400000"/>
    <x v="2"/>
    <s v="Apr"/>
    <n v="29"/>
    <n v="28.1"/>
    <n v="1366417754"/>
    <n v="5"/>
    <n v="471031528"/>
    <n v="20.593684"/>
    <n v="78.962879999999998"/>
    <x v="2"/>
    <n v="40753482"/>
  </r>
  <r>
    <n v="846"/>
    <x v="734"/>
    <n v="13500000"/>
    <n v="11717217293"/>
    <x v="11"/>
    <s v="Woody &amp; Kleiny"/>
    <n v="975"/>
    <x v="5"/>
    <s v="GB"/>
    <s v="Entertainment"/>
    <n v="333"/>
    <n v="29"/>
    <n v="160"/>
    <n v="495561000"/>
    <n v="123900"/>
    <n v="2000000"/>
    <n v="1500000"/>
    <n v="23800000"/>
    <n v="400000"/>
    <x v="12"/>
    <s v="Mar"/>
    <n v="30"/>
    <n v="60"/>
    <n v="66834405"/>
    <n v="4"/>
    <n v="55908316"/>
    <n v="55.378050999999999"/>
    <n v="-3.4359730000000002"/>
    <x v="9"/>
    <n v="97643477"/>
  </r>
  <r>
    <n v="847"/>
    <x v="735"/>
    <n v="13500000"/>
    <n v="7958771872"/>
    <x v="2"/>
    <s v="Vijay Kumar Viner Vlogs"/>
    <n v="1357"/>
    <x v="0"/>
    <s v="IN"/>
    <s v="Entertainment"/>
    <n v="663"/>
    <n v="116"/>
    <n v="162"/>
    <n v="109813000"/>
    <n v="27500"/>
    <n v="439300"/>
    <n v="329400"/>
    <n v="5300000"/>
    <n v="300000"/>
    <x v="16"/>
    <s v="Mar"/>
    <n v="22"/>
    <n v="28.1"/>
    <n v="1366417754"/>
    <n v="5"/>
    <n v="471031528"/>
    <n v="20.593684"/>
    <n v="78.962879999999998"/>
    <x v="16"/>
    <n v="165807747"/>
  </r>
  <r>
    <n v="848"/>
    <x v="736"/>
    <n v="13500000"/>
    <n v="2750993392"/>
    <x v="0"/>
    <s v="Conor Maynard"/>
    <n v="321"/>
    <x v="1"/>
    <s v="US"/>
    <s v="Music"/>
    <n v="3257"/>
    <n v="165"/>
    <n v="140"/>
    <n v="10787000"/>
    <n v="2700"/>
    <n v="43100"/>
    <n v="32400"/>
    <n v="517800"/>
    <n v="0"/>
    <x v="0"/>
    <s v="May"/>
    <n v="19"/>
    <n v="88.2"/>
    <n v="328239523"/>
    <n v="15"/>
    <n v="270663028"/>
    <n v="37.090240000000001"/>
    <n v="-95.712890999999999"/>
    <x v="0"/>
    <n v="13485261"/>
  </r>
  <r>
    <n v="849"/>
    <x v="737"/>
    <n v="13500000"/>
    <n v="1900272833"/>
    <x v="8"/>
    <s v="Wengie"/>
    <n v="462"/>
    <x v="1"/>
    <s v="US"/>
    <s v="Howto"/>
    <n v="5297"/>
    <n v="165"/>
    <n v="30"/>
    <n v="1335000"/>
    <n v="334"/>
    <n v="5300"/>
    <n v="4000"/>
    <n v="64100"/>
    <n v="100000"/>
    <x v="3"/>
    <s v="Sep"/>
    <n v="9"/>
    <n v="88.2"/>
    <n v="328239523"/>
    <n v="15"/>
    <n v="270663028"/>
    <n v="37.090240000000001"/>
    <n v="-95.712890999999999"/>
    <x v="3"/>
    <n v="12181236"/>
  </r>
  <r>
    <n v="850"/>
    <x v="738"/>
    <n v="13400000"/>
    <n v="4622628957"/>
    <x v="9"/>
    <s v="Vlad y Niki Show"/>
    <n v="477"/>
    <x v="1"/>
    <s v="US"/>
    <s v="Entertainment"/>
    <n v="1537"/>
    <n v="166"/>
    <n v="162"/>
    <n v="92228000"/>
    <n v="23100"/>
    <n v="368900"/>
    <n v="276700"/>
    <n v="4400000"/>
    <n v="200000"/>
    <x v="5"/>
    <s v="Nov"/>
    <n v="8"/>
    <n v="88.2"/>
    <n v="328239523"/>
    <n v="15"/>
    <n v="270663028"/>
    <n v="37.090240000000001"/>
    <n v="-95.712890999999999"/>
    <x v="16"/>
    <n v="96304769"/>
  </r>
  <r>
    <n v="851"/>
    <x v="739"/>
    <n v="13400000"/>
    <n v="11789678655"/>
    <x v="0"/>
    <s v="Codiscos"/>
    <n v="7356"/>
    <x v="15"/>
    <s v="CO"/>
    <s v="Music"/>
    <n v="330"/>
    <n v="9"/>
    <n v="140"/>
    <n v="228902000"/>
    <n v="57200"/>
    <n v="915600"/>
    <n v="686700"/>
    <n v="11000000"/>
    <n v="100000"/>
    <x v="7"/>
    <s v="Feb"/>
    <n v="8"/>
    <n v="55.3"/>
    <n v="50339443"/>
    <n v="10"/>
    <n v="40827302"/>
    <n v="4.5708679999999999"/>
    <n v="-74.297332999999995"/>
    <x v="7"/>
    <n v="61404576"/>
  </r>
  <r>
    <n v="852"/>
    <x v="740"/>
    <n v="13400000"/>
    <n v="2139769210"/>
    <x v="5"/>
    <s v="The World Adventures ï¿½ï¿½ï¿½ï¿½ï¿½ï¿½"/>
    <n v="1028"/>
    <x v="0"/>
    <s v="IN"/>
    <s v="People"/>
    <n v="4540"/>
    <n v="116"/>
    <n v="53"/>
    <n v="1043000"/>
    <n v="261"/>
    <n v="4200"/>
    <n v="3100"/>
    <n v="50100"/>
    <n v="0"/>
    <x v="4"/>
    <s v="Sep"/>
    <n v="9"/>
    <n v="28.1"/>
    <n v="1366417754"/>
    <n v="5"/>
    <n v="471031528"/>
    <n v="20.593684"/>
    <n v="78.962879999999998"/>
    <x v="4"/>
    <n v="25473442"/>
  </r>
  <r>
    <n v="853"/>
    <x v="741"/>
    <n v="13400000"/>
    <n v="20563378"/>
    <x v="9"/>
    <s v="Vibhu 96"/>
    <n v="256"/>
    <x v="0"/>
    <s v="IN"/>
    <s v="Education"/>
    <n v="342460"/>
    <n v="114"/>
    <n v="40"/>
    <n v="20264000"/>
    <n v="5100"/>
    <n v="81100"/>
    <n v="60800"/>
    <n v="972700"/>
    <n v="300000"/>
    <x v="19"/>
    <s v="Jun"/>
    <n v="5"/>
    <n v="28.1"/>
    <n v="1366417754"/>
    <n v="5"/>
    <n v="471031528"/>
    <n v="20.593684"/>
    <n v="78.962879999999998"/>
    <x v="19"/>
    <n v="1713614"/>
  </r>
  <r>
    <n v="854"/>
    <x v="742"/>
    <n v="13400000"/>
    <n v="2650061211"/>
    <x v="2"/>
    <s v="Blockbuster Movies"/>
    <n v="0"/>
    <x v="0"/>
    <s v="IN"/>
    <s v="nan"/>
    <n v="4057944"/>
    <n v="5589"/>
    <m/>
    <m/>
    <n v="0"/>
    <n v="0"/>
    <n v="0"/>
    <n v="0"/>
    <n v="0"/>
    <x v="14"/>
    <s v="Jul"/>
    <n v="4"/>
    <n v="28.1"/>
    <n v="1366417754"/>
    <n v="5"/>
    <n v="471031528"/>
    <n v="20.593684"/>
    <n v="78.962879999999998"/>
    <x v="13"/>
    <n v="36806405"/>
  </r>
  <r>
    <n v="855"/>
    <x v="743"/>
    <n v="13400000"/>
    <n v="2319515787"/>
    <x v="8"/>
    <s v="ATHLEAN-Xï¿½"/>
    <n v="1349"/>
    <x v="1"/>
    <s v="US"/>
    <s v="Howto"/>
    <n v="4039"/>
    <n v="166"/>
    <n v="31"/>
    <n v="14498000"/>
    <n v="3600"/>
    <n v="58000"/>
    <n v="43500"/>
    <n v="695900"/>
    <n v="0"/>
    <x v="0"/>
    <s v="Dec"/>
    <n v="16"/>
    <n v="88.2"/>
    <n v="328239523"/>
    <n v="15"/>
    <n v="270663028"/>
    <n v="37.090240000000001"/>
    <n v="-95.712890999999999"/>
    <x v="7"/>
    <n v="12080811"/>
  </r>
  <r>
    <n v="856"/>
    <x v="744"/>
    <n v="13400000"/>
    <n v="3363634923"/>
    <x v="11"/>
    <s v="My Mate Nate"/>
    <n v="1195"/>
    <x v="14"/>
    <s v="TH"/>
    <s v="Entertainment"/>
    <n v="2436"/>
    <n v="15"/>
    <n v="162"/>
    <n v="41672000"/>
    <n v="10400"/>
    <n v="166700"/>
    <n v="125000"/>
    <n v="2000000"/>
    <n v="0"/>
    <x v="6"/>
    <s v="Dec"/>
    <n v="8"/>
    <n v="49.3"/>
    <n v="69625582"/>
    <n v="1"/>
    <n v="35294600"/>
    <n v="15.870032"/>
    <n v="100.992541"/>
    <x v="2"/>
    <n v="35037863"/>
  </r>
  <r>
    <n v="857"/>
    <x v="745"/>
    <n v="13400000"/>
    <n v="4356686216"/>
    <x v="6"/>
    <s v="H2ODelirious"/>
    <n v="3727"/>
    <x v="1"/>
    <s v="US"/>
    <s v="Games"/>
    <n v="1683"/>
    <n v="166"/>
    <n v="62"/>
    <n v="16785000"/>
    <n v="4200"/>
    <n v="67100"/>
    <n v="50400"/>
    <n v="805700"/>
    <n v="0"/>
    <x v="7"/>
    <s v="May"/>
    <n v="24"/>
    <n v="88.2"/>
    <n v="328239523"/>
    <n v="15"/>
    <n v="270663028"/>
    <n v="37.090240000000001"/>
    <n v="-95.712890999999999"/>
    <x v="7"/>
    <n v="22691074"/>
  </r>
  <r>
    <n v="858"/>
    <x v="746"/>
    <n v="13400000"/>
    <n v="9569814790"/>
    <x v="10"/>
    <s v="GMA Integrated News"/>
    <n v="296272"/>
    <x v="13"/>
    <s v="PH"/>
    <s v="News"/>
    <n v="486"/>
    <n v="10"/>
    <n v="22"/>
    <n v="115459000"/>
    <n v="28900"/>
    <n v="461800"/>
    <n v="346400"/>
    <n v="5500000"/>
    <n v="100000"/>
    <x v="7"/>
    <s v="Oct"/>
    <n v="29"/>
    <n v="35.5"/>
    <n v="108116615"/>
    <n v="2"/>
    <n v="50975903"/>
    <n v="12.879721"/>
    <n v="121.774017"/>
    <x v="10"/>
    <n v="53165637"/>
  </r>
  <r>
    <n v="859"/>
    <x v="747"/>
    <n v="13400000"/>
    <n v="10022557589"/>
    <x v="5"/>
    <s v="Peet Montzingo"/>
    <n v="319"/>
    <x v="1"/>
    <s v="US"/>
    <s v="People"/>
    <n v="433"/>
    <n v="165"/>
    <n v="52"/>
    <n v="397715000"/>
    <n v="99400"/>
    <n v="1600000"/>
    <n v="1200000"/>
    <n v="19100000"/>
    <n v="500000"/>
    <x v="6"/>
    <s v="Jun"/>
    <n v="1"/>
    <n v="88.2"/>
    <n v="328239523"/>
    <n v="15"/>
    <n v="270663028"/>
    <n v="37.090240000000001"/>
    <n v="-95.712890999999999"/>
    <x v="6"/>
    <n v="92801459"/>
  </r>
  <r>
    <n v="860"/>
    <x v="748"/>
    <n v="13400000"/>
    <n v="4306212515"/>
    <x v="5"/>
    <s v="Tom Duggan"/>
    <n v="96"/>
    <x v="1"/>
    <s v="US"/>
    <s v="Sports"/>
    <n v="3846885"/>
    <n v="7615"/>
    <n v="4466"/>
    <n v="3"/>
    <n v="0"/>
    <n v="0.01"/>
    <n v="0.01"/>
    <n v="0.14000000000000001"/>
    <n v="1"/>
    <x v="0"/>
    <s v="Jan"/>
    <n v="17"/>
    <n v="88.2"/>
    <n v="328239523"/>
    <n v="15"/>
    <n v="270663028"/>
    <n v="37.090240000000001"/>
    <n v="-95.712890999999999"/>
    <x v="0"/>
    <n v="21108884"/>
  </r>
  <r>
    <n v="861"/>
    <x v="749"/>
    <n v="13300000"/>
    <n v="2262690743"/>
    <x v="14"/>
    <s v="Trakin Tech"/>
    <n v="3640"/>
    <x v="0"/>
    <s v="IN"/>
    <s v="Tech"/>
    <n v="4152"/>
    <n v="116"/>
    <n v="16"/>
    <n v="43669000"/>
    <n v="10900"/>
    <n v="174700"/>
    <n v="131000"/>
    <n v="2100000"/>
    <n v="100000"/>
    <x v="11"/>
    <s v="Nov"/>
    <n v="2"/>
    <n v="28.1"/>
    <n v="1366417754"/>
    <n v="5"/>
    <n v="471031528"/>
    <n v="20.593684"/>
    <n v="78.962879999999998"/>
    <x v="1"/>
    <n v="17141596"/>
  </r>
  <r>
    <n v="862"/>
    <x v="750"/>
    <n v="13300000"/>
    <n v="6050102764"/>
    <x v="6"/>
    <s v="theRadBrad"/>
    <n v="8195"/>
    <x v="1"/>
    <s v="US"/>
    <s v="Games"/>
    <n v="1038"/>
    <n v="167"/>
    <n v="63"/>
    <n v="15694000"/>
    <n v="3900"/>
    <n v="62800"/>
    <n v="47100"/>
    <n v="753300"/>
    <n v="0"/>
    <x v="0"/>
    <s v="Nov"/>
    <n v="27"/>
    <n v="88.2"/>
    <n v="328239523"/>
    <n v="15"/>
    <n v="270663028"/>
    <n v="37.090240000000001"/>
    <n v="-95.712890999999999"/>
    <x v="7"/>
    <n v="31510951"/>
  </r>
  <r>
    <n v="863"/>
    <x v="751"/>
    <n v="13300000"/>
    <n v="3299216601"/>
    <x v="2"/>
    <s v="Matt Steffanina"/>
    <n v="331"/>
    <x v="1"/>
    <s v="US"/>
    <s v="Entertainment"/>
    <n v="14275"/>
    <n v="692"/>
    <n v="694"/>
    <n v="1929000"/>
    <n v="482"/>
    <n v="7700"/>
    <n v="5800"/>
    <n v="92600"/>
    <n v="0"/>
    <x v="7"/>
    <s v="Nov"/>
    <n v="28"/>
    <n v="88.2"/>
    <n v="328239523"/>
    <n v="15"/>
    <n v="270663028"/>
    <n v="37.090240000000001"/>
    <n v="-95.712890999999999"/>
    <x v="10"/>
    <n v="18328981"/>
  </r>
  <r>
    <n v="865"/>
    <x v="752"/>
    <n v="13300000"/>
    <n v="3733856870"/>
    <x v="2"/>
    <s v="Kurt Hugo Schneider"/>
    <n v="698"/>
    <x v="1"/>
    <s v="US"/>
    <s v="Entertainment"/>
    <n v="2110"/>
    <n v="167"/>
    <n v="163"/>
    <n v="4233000"/>
    <n v="1100"/>
    <n v="16900"/>
    <n v="12700"/>
    <n v="203200"/>
    <n v="0"/>
    <x v="7"/>
    <s v="Oct"/>
    <n v="16"/>
    <n v="88.2"/>
    <n v="328239523"/>
    <n v="15"/>
    <n v="270663028"/>
    <n v="37.090240000000001"/>
    <n v="-95.712890999999999"/>
    <x v="10"/>
    <n v="20743649"/>
  </r>
  <r>
    <n v="866"/>
    <x v="753"/>
    <n v="13300000"/>
    <n v="4177184071"/>
    <x v="2"/>
    <s v="Vogue"/>
    <n v="3166"/>
    <x v="1"/>
    <s v="US"/>
    <s v="People"/>
    <n v="1789"/>
    <n v="167"/>
    <n v="54"/>
    <n v="45095000"/>
    <n v="11300"/>
    <n v="180400"/>
    <n v="135300"/>
    <n v="2200000"/>
    <n v="100000"/>
    <x v="9"/>
    <s v="Jun"/>
    <n v="29"/>
    <n v="88.2"/>
    <n v="328239523"/>
    <n v="15"/>
    <n v="270663028"/>
    <n v="37.090240000000001"/>
    <n v="-95.712890999999999"/>
    <x v="10"/>
    <n v="23206578"/>
  </r>
  <r>
    <n v="867"/>
    <x v="385"/>
    <n v="13300000"/>
    <n v="6482687220"/>
    <x v="5"/>
    <s v="ýýýýýýýýýýýýýýýýýý"/>
    <n v="608"/>
    <x v="3"/>
    <s v="RU"/>
    <s v="Entertainment"/>
    <n v="927"/>
    <n v="13"/>
    <n v="163"/>
    <n v="90241000"/>
    <n v="22600"/>
    <n v="361000"/>
    <n v="270700"/>
    <n v="4300000"/>
    <n v="100000"/>
    <x v="2"/>
    <s v="Oct"/>
    <n v="4"/>
    <n v="81.900000000000006"/>
    <n v="144373535"/>
    <n v="5"/>
    <n v="107683889"/>
    <n v="61.524009999999997"/>
    <n v="105.31875599999999"/>
    <x v="4"/>
    <n v="77174847"/>
  </r>
  <r>
    <n v="868"/>
    <x v="754"/>
    <n v="13300000"/>
    <n v="9088562002"/>
    <x v="5"/>
    <s v="Kids Lineï¿½ï¿½ï¿½ï¿½ï¿½ï¿½ï¿½"/>
    <n v="2742"/>
    <x v="1"/>
    <s v="US"/>
    <s v="Education"/>
    <n v="524"/>
    <n v="166"/>
    <n v="41"/>
    <n v="161889000"/>
    <n v="40500"/>
    <n v="647600"/>
    <n v="485700"/>
    <n v="7800000"/>
    <n v="100000"/>
    <x v="11"/>
    <s v="Nov"/>
    <n v="26"/>
    <n v="88.2"/>
    <n v="328239523"/>
    <n v="15"/>
    <n v="270663028"/>
    <n v="37.090240000000001"/>
    <n v="-95.712890999999999"/>
    <x v="1"/>
    <n v="68852742"/>
  </r>
  <r>
    <n v="869"/>
    <x v="755"/>
    <n v="13300000"/>
    <n v="7923901253"/>
    <x v="2"/>
    <s v="VexTrex"/>
    <n v="2411"/>
    <x v="35"/>
    <s v="UA"/>
    <s v="Entertainment"/>
    <n v="669"/>
    <n v="5"/>
    <n v="163"/>
    <n v="379346000"/>
    <n v="0"/>
    <n v="0"/>
    <n v="0"/>
    <n v="0"/>
    <n v="0"/>
    <x v="6"/>
    <s v="Sep"/>
    <n v="8"/>
    <n v="82.7"/>
    <n v="44385155"/>
    <n v="9"/>
    <n v="30835699"/>
    <n v="48.379432999999999"/>
    <n v="31.165579999999999"/>
    <x v="6"/>
    <n v="73369456"/>
  </r>
  <r>
    <n v="870"/>
    <x v="756"/>
    <n v="13300000"/>
    <n v="7773543609"/>
    <x v="6"/>
    <s v="penguinz0"/>
    <n v="4613"/>
    <x v="1"/>
    <s v="US"/>
    <s v="Entertainment"/>
    <n v="689"/>
    <n v="166"/>
    <n v="162"/>
    <n v="188948000"/>
    <n v="47200"/>
    <n v="755800"/>
    <n v="566800"/>
    <n v="9100000"/>
    <n v="200000"/>
    <x v="7"/>
    <s v="May"/>
    <n v="7"/>
    <n v="88.2"/>
    <n v="328239523"/>
    <n v="15"/>
    <n v="270663028"/>
    <n v="37.090240000000001"/>
    <n v="-95.712890999999999"/>
    <x v="7"/>
    <n v="40487206"/>
  </r>
  <r>
    <n v="871"/>
    <x v="757"/>
    <n v="13300000"/>
    <n v="7406628736"/>
    <x v="11"/>
    <s v="Just For Laughs Gags"/>
    <n v="6916"/>
    <x v="1"/>
    <s v="US"/>
    <s v="Comedy"/>
    <n v="764"/>
    <n v="167"/>
    <n v="38"/>
    <n v="17468000"/>
    <n v="4400"/>
    <n v="69900"/>
    <n v="52400"/>
    <n v="838500"/>
    <n v="100000"/>
    <x v="7"/>
    <s v="Jan"/>
    <n v="14"/>
    <n v="88.2"/>
    <n v="328239523"/>
    <n v="15"/>
    <n v="270663028"/>
    <n v="37.090240000000001"/>
    <n v="-95.712890999999999"/>
    <x v="7"/>
    <n v="38576191"/>
  </r>
  <r>
    <n v="872"/>
    <x v="758"/>
    <n v="13300000"/>
    <n v="2831275503"/>
    <x v="8"/>
    <s v="Kabita's Kitchen"/>
    <n v="1489"/>
    <x v="0"/>
    <s v="IN"/>
    <s v="Howto"/>
    <n v="3123"/>
    <n v="117"/>
    <n v="32"/>
    <n v="43118000"/>
    <n v="10800"/>
    <n v="172500"/>
    <n v="129400"/>
    <n v="2100000"/>
    <n v="0"/>
    <x v="6"/>
    <s v="Oct"/>
    <n v="7"/>
    <n v="28.1"/>
    <n v="1366417754"/>
    <n v="5"/>
    <n v="471031528"/>
    <n v="20.593684"/>
    <n v="78.962879999999998"/>
    <x v="2"/>
    <n v="29492453"/>
  </r>
  <r>
    <n v="873"/>
    <x v="759"/>
    <n v="13300000"/>
    <n v="4129249415"/>
    <x v="6"/>
    <s v="BanderitaX"/>
    <n v="1640"/>
    <x v="20"/>
    <s v="SA"/>
    <s v="Games"/>
    <n v="1818"/>
    <n v="7"/>
    <n v="63"/>
    <n v="70712000"/>
    <n v="17700"/>
    <n v="282800"/>
    <n v="212100"/>
    <n v="3400000"/>
    <n v="200000"/>
    <x v="12"/>
    <s v="Aug"/>
    <n v="20"/>
    <n v="68"/>
    <n v="34268528"/>
    <n v="6"/>
    <n v="28807838"/>
    <n v="23.885942"/>
    <n v="45.079161999999997"/>
    <x v="9"/>
    <n v="34410411"/>
  </r>
  <r>
    <n v="874"/>
    <x v="760"/>
    <n v="13300000"/>
    <n v="6412313570"/>
    <x v="6"/>
    <s v="AzzyLand"/>
    <n v="1749"/>
    <x v="6"/>
    <s v="CA"/>
    <s v="Entertainment"/>
    <n v="949"/>
    <n v="12"/>
    <n v="163"/>
    <n v="5387000"/>
    <n v="1300"/>
    <n v="21500"/>
    <n v="16200"/>
    <n v="258600"/>
    <n v="100000"/>
    <x v="2"/>
    <s v="May"/>
    <n v="8"/>
    <n v="68.900000000000006"/>
    <n v="36991981"/>
    <n v="6"/>
    <n v="30628482"/>
    <n v="56.130366000000002"/>
    <n v="-106.346771"/>
    <x v="2"/>
    <n v="66794933"/>
  </r>
  <r>
    <n v="875"/>
    <x v="761"/>
    <n v="13200000"/>
    <n v="9884886099"/>
    <x v="2"/>
    <s v="HUBAï¿½ï¿½"/>
    <n v="538"/>
    <x v="1"/>
    <s v="US"/>
    <s v="Entertainment"/>
    <n v="454"/>
    <n v="167"/>
    <n v="163"/>
    <n v="319647000"/>
    <n v="79900"/>
    <n v="1300000"/>
    <n v="958900"/>
    <n v="15300000"/>
    <n v="500000"/>
    <x v="17"/>
    <s v="Feb"/>
    <n v="20"/>
    <n v="88.2"/>
    <n v="328239523"/>
    <n v="15"/>
    <n v="270663028"/>
    <n v="37.090240000000001"/>
    <n v="-95.712890999999999"/>
    <x v="17"/>
    <n v="411870254"/>
  </r>
  <r>
    <n v="876"/>
    <x v="762"/>
    <n v="13200000"/>
    <n v="1148422000"/>
    <x v="2"/>
    <s v="BIBO ï¿½ï¿½ï¿½ï¿½ï¿½ï¿"/>
    <n v="192"/>
    <x v="3"/>
    <s v="RU"/>
    <s v="Entertainment"/>
    <n v="9855"/>
    <n v="13"/>
    <n v="163"/>
    <n v="8769000"/>
    <n v="2200"/>
    <n v="35100"/>
    <n v="26300"/>
    <n v="420900"/>
    <n v="200000"/>
    <x v="16"/>
    <s v="Jan"/>
    <n v="10"/>
    <n v="81.900000000000006"/>
    <n v="144373535"/>
    <n v="5"/>
    <n v="107683889"/>
    <n v="61.524009999999997"/>
    <n v="105.31875599999999"/>
    <x v="16"/>
    <n v="23925458"/>
  </r>
  <r>
    <n v="877"/>
    <x v="763"/>
    <n v="13200000"/>
    <n v="2036408398"/>
    <x v="6"/>
    <s v="Brawl Stars"/>
    <n v="172"/>
    <x v="48"/>
    <s v="FI"/>
    <s v="Games"/>
    <n v="4846"/>
    <n v="1"/>
    <n v="64"/>
    <n v="20369000"/>
    <n v="5100"/>
    <n v="81500"/>
    <n v="61100"/>
    <n v="977700"/>
    <n v="0"/>
    <x v="14"/>
    <s v="Apr"/>
    <n v="28"/>
    <n v="88.2"/>
    <n v="5520314"/>
    <n v="7"/>
    <n v="4716888"/>
    <n v="61.924109999999999"/>
    <n v="25.748151"/>
    <x v="13"/>
    <n v="28283449"/>
  </r>
  <r>
    <n v="879"/>
    <x v="764"/>
    <n v="13200000"/>
    <n v="3789736218"/>
    <x v="2"/>
    <s v="Sonotek Bhakti"/>
    <n v="8019"/>
    <x v="0"/>
    <s v="IN"/>
    <s v="Music"/>
    <n v="2063"/>
    <n v="118"/>
    <n v="142"/>
    <n v="25321000"/>
    <n v="6300"/>
    <n v="101300"/>
    <n v="76000"/>
    <n v="1200000"/>
    <n v="0"/>
    <x v="3"/>
    <s v="Dec"/>
    <n v="27"/>
    <n v="28.1"/>
    <n v="1366417754"/>
    <n v="5"/>
    <n v="471031528"/>
    <n v="20.593684"/>
    <n v="78.962879999999998"/>
    <x v="12"/>
    <n v="26317612"/>
  </r>
  <r>
    <n v="880"/>
    <x v="765"/>
    <n v="13200000"/>
    <n v="4205664894"/>
    <x v="9"/>
    <s v="Vilmei"/>
    <n v="1324"/>
    <x v="22"/>
    <s v="ID"/>
    <s v="People"/>
    <n v="1786"/>
    <n v="30"/>
    <n v="55"/>
    <n v="264308000"/>
    <n v="66100"/>
    <n v="1100000"/>
    <n v="792900"/>
    <n v="12700000"/>
    <n v="800000"/>
    <x v="12"/>
    <s v="Sep"/>
    <n v="25"/>
    <n v="36.299999999999997"/>
    <n v="270203917"/>
    <n v="5"/>
    <n v="151509724"/>
    <n v="-0.78927499999999995"/>
    <n v="113.92132700000001"/>
    <x v="9"/>
    <n v="35047207"/>
  </r>
  <r>
    <n v="881"/>
    <x v="766"/>
    <n v="13200000"/>
    <n v="5224764969"/>
    <x v="2"/>
    <s v="MC Divertida"/>
    <n v="413"/>
    <x v="7"/>
    <s v="BR"/>
    <s v="Entertainment"/>
    <n v="1269"/>
    <n v="49"/>
    <n v="164"/>
    <n v="64517000"/>
    <n v="16100"/>
    <n v="258100"/>
    <n v="193600"/>
    <n v="3100000"/>
    <n v="100000"/>
    <x v="5"/>
    <s v="Jan"/>
    <n v="17"/>
    <n v="51.3"/>
    <n v="212559417"/>
    <n v="12"/>
    <n v="183241641"/>
    <n v="-14.235004"/>
    <n v="-51.925280000000001"/>
    <x v="5"/>
    <n v="87079416"/>
  </r>
  <r>
    <n v="882"/>
    <x v="767"/>
    <n v="13200000"/>
    <n v="5263540904"/>
    <x v="3"/>
    <s v="The Infographics Show"/>
    <n v="4279"/>
    <x v="1"/>
    <s v="US"/>
    <s v="Education"/>
    <n v="1252"/>
    <n v="168"/>
    <n v="42"/>
    <n v="51820000"/>
    <n v="13000"/>
    <n v="207300"/>
    <n v="155500"/>
    <n v="2500000"/>
    <n v="100000"/>
    <x v="11"/>
    <s v="Feb"/>
    <n v="26"/>
    <n v="88.2"/>
    <n v="328239523"/>
    <n v="15"/>
    <n v="270663028"/>
    <n v="37.090240000000001"/>
    <n v="-95.712890999999999"/>
    <x v="12"/>
    <n v="36552367"/>
  </r>
  <r>
    <n v="883"/>
    <x v="768"/>
    <n v="13200000"/>
    <n v="20743586601"/>
    <x v="0"/>
    <s v="jbalvinVEVO"/>
    <n v="237"/>
    <x v="15"/>
    <s v="CO"/>
    <s v="Music"/>
    <n v="113"/>
    <n v="10"/>
    <n v="142"/>
    <n v="86270000"/>
    <n v="21600"/>
    <n v="345100"/>
    <n v="258800"/>
    <n v="4100000"/>
    <n v="0"/>
    <x v="3"/>
    <s v="Sep"/>
    <n v="30"/>
    <n v="55.3"/>
    <n v="50339443"/>
    <n v="10"/>
    <n v="40827302"/>
    <n v="4.5708679999999999"/>
    <n v="-74.297332999999995"/>
    <x v="3"/>
    <n v="132971708"/>
  </r>
  <r>
    <n v="884"/>
    <x v="769"/>
    <n v="13200000"/>
    <n v="9378175604"/>
    <x v="5"/>
    <s v="ýýýýýýTwinsFromRussia"/>
    <n v="6888"/>
    <x v="1"/>
    <s v="US"/>
    <s v="People"/>
    <n v="503"/>
    <n v="168"/>
    <n v="55"/>
    <n v="119389000"/>
    <n v="29800"/>
    <n v="477600"/>
    <n v="358200"/>
    <n v="5700000"/>
    <n v="300000"/>
    <x v="11"/>
    <s v="May"/>
    <n v="16"/>
    <n v="88.2"/>
    <n v="328239523"/>
    <n v="15"/>
    <n v="270663028"/>
    <n v="37.090240000000001"/>
    <n v="-95.712890999999999"/>
    <x v="12"/>
    <n v="65126219"/>
  </r>
  <r>
    <n v="885"/>
    <x v="770"/>
    <n v="13200000"/>
    <n v="1138262456"/>
    <x v="14"/>
    <s v="Technology Gyan"/>
    <n v="1022"/>
    <x v="0"/>
    <s v="IN"/>
    <s v="Tech"/>
    <n v="9955"/>
    <n v="118"/>
    <n v="17"/>
    <n v="18518000"/>
    <n v="4600"/>
    <n v="74100"/>
    <n v="55600"/>
    <n v="888900"/>
    <n v="100000"/>
    <x v="2"/>
    <s v="Nov"/>
    <n v="17"/>
    <n v="28.1"/>
    <n v="1366417754"/>
    <n v="5"/>
    <n v="471031528"/>
    <n v="20.593684"/>
    <n v="78.962879999999998"/>
    <x v="4"/>
    <n v="13550743"/>
  </r>
  <r>
    <n v="886"/>
    <x v="771"/>
    <n v="13200000"/>
    <n v="1758603195"/>
    <x v="5"/>
    <s v="CookingShooking Hindi"/>
    <n v="393"/>
    <x v="0"/>
    <s v="IN"/>
    <s v="Howto"/>
    <n v="5855"/>
    <n v="118"/>
    <n v="33"/>
    <n v="11490000"/>
    <n v="2900"/>
    <n v="46000"/>
    <n v="34500"/>
    <n v="551500"/>
    <n v="0"/>
    <x v="14"/>
    <s v="Apr"/>
    <n v="4"/>
    <n v="28.1"/>
    <n v="1366417754"/>
    <n v="5"/>
    <n v="471031528"/>
    <n v="20.593684"/>
    <n v="78.962879999999998"/>
    <x v="13"/>
    <n v="24425044"/>
  </r>
  <r>
    <n v="887"/>
    <x v="772"/>
    <n v="13100000"/>
    <n v="2182651464"/>
    <x v="2"/>
    <s v="Ryan Trahan"/>
    <n v="33"/>
    <x v="1"/>
    <s v="US"/>
    <s v="People"/>
    <n v="4051001"/>
    <n v="7683"/>
    <n v="7670"/>
    <n v="248"/>
    <n v="0.06"/>
    <n v="0.99"/>
    <n v="0.74"/>
    <n v="12"/>
    <n v="1"/>
    <x v="19"/>
    <s v="Jun"/>
    <n v="27"/>
    <n v="88.2"/>
    <n v="328239523"/>
    <n v="15"/>
    <n v="270663028"/>
    <n v="37.090240000000001"/>
    <n v="-95.712890999999999"/>
    <x v="19"/>
    <n v="181887622"/>
  </r>
  <r>
    <n v="888"/>
    <x v="773"/>
    <n v="13100000"/>
    <n v="1401914513"/>
    <x v="5"/>
    <s v="Alex Gonzaga Official"/>
    <n v="287"/>
    <x v="13"/>
    <s v="PH"/>
    <s v="People"/>
    <n v="7733"/>
    <n v="11"/>
    <n v="56"/>
    <n v="10848000"/>
    <n v="2700"/>
    <n v="43400"/>
    <n v="32500"/>
    <n v="520700"/>
    <n v="0"/>
    <x v="14"/>
    <s v="Jul"/>
    <n v="18"/>
    <n v="35.5"/>
    <n v="108116615"/>
    <n v="2"/>
    <n v="50975903"/>
    <n v="12.879721"/>
    <n v="121.774017"/>
    <x v="13"/>
    <n v="19471034"/>
  </r>
  <r>
    <n v="889"/>
    <x v="774"/>
    <n v="13100000"/>
    <n v="2733682792"/>
    <x v="9"/>
    <s v="WiederDude"/>
    <n v="289"/>
    <x v="1"/>
    <s v="US"/>
    <s v="Games"/>
    <n v="3275"/>
    <n v="169"/>
    <n v="65"/>
    <n v="56894000"/>
    <n v="14200"/>
    <n v="227600"/>
    <n v="170700"/>
    <n v="2700000"/>
    <n v="100000"/>
    <x v="4"/>
    <s v="Jun"/>
    <n v="12"/>
    <n v="88.2"/>
    <n v="328239523"/>
    <n v="15"/>
    <n v="270663028"/>
    <n v="37.090240000000001"/>
    <n v="-95.712890999999999"/>
    <x v="4"/>
    <n v="32543842"/>
  </r>
  <r>
    <n v="891"/>
    <x v="775"/>
    <n v="13100000"/>
    <n v="4712624489"/>
    <x v="0"/>
    <s v="Lokdhun Punjabi"/>
    <n v="1262"/>
    <x v="0"/>
    <s v="IN"/>
    <s v="Music"/>
    <n v="1484"/>
    <n v="119"/>
    <n v="143"/>
    <n v="34438000"/>
    <n v="8600"/>
    <n v="137800"/>
    <n v="103300"/>
    <n v="1700000"/>
    <n v="100000"/>
    <x v="3"/>
    <s v="Dec"/>
    <n v="27"/>
    <n v="28.1"/>
    <n v="1366417754"/>
    <n v="5"/>
    <n v="471031528"/>
    <n v="20.593684"/>
    <n v="78.962879999999998"/>
    <x v="12"/>
    <n v="32726558"/>
  </r>
  <r>
    <n v="893"/>
    <x v="776"/>
    <n v="13100000"/>
    <n v="2555801802"/>
    <x v="5"/>
    <s v="Painzeiro"/>
    <n v="1077"/>
    <x v="7"/>
    <s v="BR"/>
    <s v="People"/>
    <n v="3545"/>
    <n v="50"/>
    <n v="56"/>
    <n v="43990000"/>
    <n v="11000"/>
    <n v="176000"/>
    <n v="132000"/>
    <n v="2100000"/>
    <n v="100000"/>
    <x v="2"/>
    <s v="Nov"/>
    <n v="6"/>
    <n v="51.3"/>
    <n v="212559417"/>
    <n v="12"/>
    <n v="183241641"/>
    <n v="-14.235004"/>
    <n v="-51.925280000000001"/>
    <x v="4"/>
    <n v="30426211"/>
  </r>
  <r>
    <n v="894"/>
    <x v="777"/>
    <n v="13100000"/>
    <n v="4214172991"/>
    <x v="1"/>
    <s v="Peppa Pig em Portuguï¿½ï¿½ï¿½ï¿½ï¿½ï¿½ï¿½ï¿½ï¿½"/>
    <n v="1365"/>
    <x v="7"/>
    <s v="BR"/>
    <s v="Film"/>
    <n v="1770"/>
    <n v="49"/>
    <n v="43"/>
    <n v="27340000"/>
    <n v="6800"/>
    <n v="109400"/>
    <n v="82000"/>
    <n v="1300000"/>
    <n v="100000"/>
    <x v="6"/>
    <s v="May"/>
    <n v="6"/>
    <n v="51.3"/>
    <n v="212559417"/>
    <n v="12"/>
    <n v="183241641"/>
    <n v="-14.235004"/>
    <n v="-51.925280000000001"/>
    <x v="6"/>
    <n v="39020120"/>
  </r>
  <r>
    <n v="895"/>
    <x v="778"/>
    <n v="13100000"/>
    <n v="4399833602"/>
    <x v="5"/>
    <s v="ýýýýýýýýýýýýýýý Ms Yeah"/>
    <n v="435"/>
    <x v="1"/>
    <s v="US"/>
    <s v="Howto"/>
    <n v="1650"/>
    <n v="169"/>
    <n v="34"/>
    <n v="60661000"/>
    <n v="15200"/>
    <n v="242600"/>
    <n v="182000"/>
    <n v="2900000"/>
    <n v="100000"/>
    <x v="14"/>
    <s v="Feb"/>
    <n v="15"/>
    <n v="88.2"/>
    <n v="328239523"/>
    <n v="15"/>
    <n v="270663028"/>
    <n v="37.090240000000001"/>
    <n v="-95.712890999999999"/>
    <x v="13"/>
    <n v="61108800"/>
  </r>
  <r>
    <n v="896"/>
    <x v="779"/>
    <n v="13100000"/>
    <n v="4608751851"/>
    <x v="0"/>
    <s v="Hungria Hip Hop"/>
    <n v="73"/>
    <x v="7"/>
    <s v="BR"/>
    <s v="Music"/>
    <n v="1541"/>
    <n v="50"/>
    <n v="143"/>
    <n v="48223000"/>
    <n v="12100"/>
    <n v="192900"/>
    <n v="144700"/>
    <n v="2300000"/>
    <n v="0"/>
    <x v="12"/>
    <s v="Apr"/>
    <n v="13"/>
    <n v="51.3"/>
    <n v="212559417"/>
    <n v="12"/>
    <n v="183241641"/>
    <n v="-14.235004"/>
    <n v="-51.925280000000001"/>
    <x v="9"/>
    <n v="38406265"/>
  </r>
  <r>
    <n v="897"/>
    <x v="780"/>
    <n v="13100000"/>
    <n v="2879263916"/>
    <x v="5"/>
    <s v="RaptorGamer"/>
    <n v="1444"/>
    <x v="44"/>
    <s v="EC"/>
    <s v="Games"/>
    <n v="3044"/>
    <n v="2"/>
    <n v="65"/>
    <n v="62909000"/>
    <n v="15700"/>
    <n v="251600"/>
    <n v="188700"/>
    <n v="3000000"/>
    <n v="300000"/>
    <x v="4"/>
    <s v="Jul"/>
    <n v="16"/>
    <n v="44.9"/>
    <n v="17373662"/>
    <n v="4"/>
    <n v="11116711"/>
    <n v="-1.8312390000000001"/>
    <n v="-78.183406000000005"/>
    <x v="4"/>
    <n v="34276951"/>
  </r>
  <r>
    <n v="898"/>
    <x v="781"/>
    <n v="13100000"/>
    <n v="5333569294"/>
    <x v="2"/>
    <s v="RedeTV"/>
    <n v="36760"/>
    <x v="7"/>
    <s v="BR"/>
    <s v="Entertainment"/>
    <n v="1240"/>
    <n v="50"/>
    <n v="165"/>
    <n v="17588000"/>
    <n v="4400"/>
    <n v="70400"/>
    <n v="52800"/>
    <n v="844200"/>
    <n v="0"/>
    <x v="11"/>
    <s v="Oct"/>
    <n v="18"/>
    <n v="51.3"/>
    <n v="212559417"/>
    <n v="12"/>
    <n v="183241641"/>
    <n v="-14.235004"/>
    <n v="-51.925280000000001"/>
    <x v="1"/>
    <n v="40405827"/>
  </r>
  <r>
    <n v="899"/>
    <x v="782"/>
    <n v="13100000"/>
    <n v="5264039679"/>
    <x v="0"/>
    <s v="twenty one pilots"/>
    <n v="194"/>
    <x v="1"/>
    <s v="US"/>
    <s v="Music"/>
    <n v="1255"/>
    <n v="169"/>
    <n v="143"/>
    <n v="50922000"/>
    <n v="12700"/>
    <n v="203700"/>
    <n v="152800"/>
    <n v="2400000"/>
    <n v="0"/>
    <x v="13"/>
    <s v="Sep"/>
    <n v="5"/>
    <n v="88.2"/>
    <n v="328239523"/>
    <n v="15"/>
    <n v="270663028"/>
    <n v="37.090240000000001"/>
    <n v="-95.712890999999999"/>
    <x v="11"/>
    <n v="31333569"/>
  </r>
  <r>
    <n v="900"/>
    <x v="783"/>
    <n v="13100000"/>
    <n v="6637820731"/>
    <x v="0"/>
    <s v="DjKhaled"/>
    <n v="12"/>
    <x v="49"/>
    <s v="WS"/>
    <s v="Music"/>
    <n v="3967392"/>
    <n v="81"/>
    <n v="5659"/>
    <n v="379"/>
    <n v="0.09"/>
    <n v="2"/>
    <n v="1"/>
    <n v="18"/>
    <n v="3"/>
    <x v="0"/>
    <s v="May"/>
    <n v="27"/>
    <n v="7.6"/>
    <n v="202506"/>
    <n v="8"/>
    <n v="35588"/>
    <n v="-13.759029"/>
    <n v="-172.10462899999999"/>
    <x v="0"/>
    <n v="32538336"/>
  </r>
  <r>
    <n v="901"/>
    <x v="784"/>
    <n v="13000000"/>
    <n v="2683297849"/>
    <x v="2"/>
    <s v="Davie504"/>
    <n v="838"/>
    <x v="30"/>
    <s v="IT"/>
    <s v="Entertainment"/>
    <n v="3340"/>
    <n v="2"/>
    <n v="166"/>
    <n v="29870000"/>
    <n v="7500"/>
    <n v="119500"/>
    <n v="89600"/>
    <n v="1400000"/>
    <n v="100000"/>
    <x v="11"/>
    <s v="May"/>
    <n v="18"/>
    <n v="61.9"/>
    <n v="60297396"/>
    <n v="10"/>
    <n v="42651966"/>
    <n v="41.871940000000002"/>
    <n v="12.56738"/>
    <x v="12"/>
    <n v="18634012"/>
  </r>
  <r>
    <n v="902"/>
    <x v="785"/>
    <n v="13000000"/>
    <n v="1024467771"/>
    <x v="11"/>
    <s v="Everson Zoio"/>
    <n v="625"/>
    <x v="7"/>
    <s v="BR"/>
    <s v="Entertainment"/>
    <n v="11340"/>
    <n v="51"/>
    <n v="166"/>
    <n v="3052000"/>
    <n v="763"/>
    <n v="12200"/>
    <n v="9200"/>
    <n v="146500"/>
    <n v="0"/>
    <x v="13"/>
    <s v="Mar"/>
    <n v="26"/>
    <n v="51.3"/>
    <n v="212559417"/>
    <n v="12"/>
    <n v="183241641"/>
    <n v="-14.235004"/>
    <n v="-51.925280000000001"/>
    <x v="11"/>
    <n v="6098022"/>
  </r>
  <r>
    <n v="903"/>
    <x v="786"/>
    <n v="13000000"/>
    <n v="10664585"/>
    <x v="2"/>
    <s v="Calon Sarjana"/>
    <n v="29"/>
    <x v="22"/>
    <s v="ID"/>
    <s v="Entertainment"/>
    <n v="772571"/>
    <n v="31"/>
    <n v="166"/>
    <n v="2292000000"/>
    <n v="0"/>
    <n v="0"/>
    <n v="0"/>
    <n v="0"/>
    <n v="300000"/>
    <x v="4"/>
    <s v="Jan"/>
    <n v="20"/>
    <n v="36.299999999999997"/>
    <n v="270203917"/>
    <n v="5"/>
    <n v="151509724"/>
    <n v="-0.78927499999999995"/>
    <n v="113.92132700000001"/>
    <x v="4"/>
    <n v="126959"/>
  </r>
  <r>
    <n v="904"/>
    <x v="787"/>
    <n v="13000000"/>
    <n v="1698279553"/>
    <x v="0"/>
    <s v="Lofi Girl"/>
    <n v="409"/>
    <x v="32"/>
    <s v="FR"/>
    <s v="Music"/>
    <n v="6059"/>
    <n v="3"/>
    <n v="143"/>
    <n v="30471000"/>
    <n v="7600"/>
    <n v="121900"/>
    <n v="91400"/>
    <n v="1500000"/>
    <n v="100000"/>
    <x v="2"/>
    <s v="Mar"/>
    <n v="18"/>
    <n v="65.599999999999994"/>
    <n v="67059887"/>
    <n v="8"/>
    <n v="54123364"/>
    <n v="46.227637999999999"/>
    <n v="2.213749"/>
    <x v="2"/>
    <n v="17690412"/>
  </r>
  <r>
    <n v="905"/>
    <x v="788"/>
    <n v="13000000"/>
    <n v="5057163256"/>
    <x v="2"/>
    <s v="SRK Edie soon"/>
    <n v="8"/>
    <x v="0"/>
    <s v="IN"/>
    <s v="nan"/>
    <n v="3686280"/>
    <n v="5227"/>
    <m/>
    <n v="2"/>
    <n v="0"/>
    <n v="0.01"/>
    <n v="0.01"/>
    <n v="0.1"/>
    <n v="0"/>
    <x v="17"/>
    <s v="Mar"/>
    <n v="18"/>
    <n v="28.1"/>
    <n v="1366417754"/>
    <n v="5"/>
    <n v="471031528"/>
    <n v="20.593684"/>
    <n v="78.962879999999998"/>
    <x v="17"/>
    <n v="210715135"/>
  </r>
  <r>
    <n v="906"/>
    <x v="789"/>
    <n v="13000000"/>
    <n v="8739174649"/>
    <x v="6"/>
    <s v="GH'S"/>
    <n v="510"/>
    <x v="4"/>
    <s v="KR"/>
    <s v="Games"/>
    <n v="553"/>
    <n v="15"/>
    <n v="65"/>
    <n v="1081000000"/>
    <n v="270300"/>
    <n v="4300000"/>
    <n v="3200000"/>
    <n v="51900000"/>
    <n v="1000000"/>
    <x v="8"/>
    <s v="Jul"/>
    <n v="7"/>
    <n v="94.3"/>
    <n v="51709098"/>
    <n v="4"/>
    <n v="42106719"/>
    <n v="35.907756999999997"/>
    <n v="127.76692199999999"/>
    <x v="8"/>
    <n v="242754851"/>
  </r>
  <r>
    <n v="907"/>
    <x v="790"/>
    <n v="13000000"/>
    <n v="9999238237"/>
    <x v="2"/>
    <s v="JesseAndMike"/>
    <n v="716"/>
    <x v="1"/>
    <s v="US"/>
    <s v="Entertainment"/>
    <n v="440"/>
    <n v="170"/>
    <n v="166"/>
    <n v="41109000"/>
    <n v="10300"/>
    <n v="164400"/>
    <n v="123300"/>
    <n v="2000000"/>
    <n v="0"/>
    <x v="7"/>
    <s v="Apr"/>
    <n v="29"/>
    <n v="88.2"/>
    <n v="328239523"/>
    <n v="15"/>
    <n v="270663028"/>
    <n v="37.090240000000001"/>
    <n v="-95.712890999999999"/>
    <x v="7"/>
    <n v="52079365"/>
  </r>
  <r>
    <n v="908"/>
    <x v="791"/>
    <n v="13000000"/>
    <n v="301547793"/>
    <x v="9"/>
    <s v="Wolfoo Channel"/>
    <n v="22"/>
    <x v="12"/>
    <s v="PK"/>
    <s v="People"/>
    <n v="4035874"/>
    <n v="3926"/>
    <n v="7638"/>
    <n v="590"/>
    <n v="0.15"/>
    <n v="2"/>
    <n v="2"/>
    <n v="28"/>
    <n v="8"/>
    <x v="17"/>
    <s v="Aug"/>
    <n v="11"/>
    <n v="9"/>
    <n v="216565318"/>
    <n v="4"/>
    <n v="79927762"/>
    <n v="30.375321"/>
    <n v="69.345116000000004"/>
    <x v="17"/>
    <n v="12564491"/>
  </r>
  <r>
    <n v="909"/>
    <x v="792"/>
    <n v="13000000"/>
    <n v="6270909026"/>
    <x v="2"/>
    <s v="Susy Mouriz"/>
    <n v="1299"/>
    <x v="17"/>
    <s v="MX"/>
    <s v="Entertainment"/>
    <n v="969"/>
    <n v="31"/>
    <n v="165"/>
    <n v="368437000"/>
    <n v="92100"/>
    <n v="1500000"/>
    <n v="1100000"/>
    <n v="17700000"/>
    <n v="600000"/>
    <x v="14"/>
    <s v="Mar"/>
    <n v="18"/>
    <n v="40.200000000000003"/>
    <n v="126014024"/>
    <n v="3"/>
    <n v="102626859"/>
    <n v="23.634501"/>
    <n v="-102.552784"/>
    <x v="13"/>
    <n v="87095958"/>
  </r>
  <r>
    <n v="910"/>
    <x v="793"/>
    <n v="13000000"/>
    <n v="4349562794"/>
    <x v="0"/>
    <s v="7 Minutoz"/>
    <n v="521"/>
    <x v="7"/>
    <s v="BR"/>
    <s v="Music"/>
    <n v="1692"/>
    <n v="51"/>
    <n v="144"/>
    <n v="29526000"/>
    <n v="7400"/>
    <n v="118100"/>
    <n v="88600"/>
    <n v="1400000"/>
    <n v="0"/>
    <x v="1"/>
    <s v="Jun"/>
    <n v="4"/>
    <n v="51.3"/>
    <n v="212559417"/>
    <n v="12"/>
    <n v="183241641"/>
    <n v="-14.235004"/>
    <n v="-51.925280000000001"/>
    <x v="1"/>
    <n v="32951233"/>
  </r>
  <r>
    <n v="911"/>
    <x v="794"/>
    <n v="13000000"/>
    <n v="4637474071"/>
    <x v="11"/>
    <s v="The LaBrant Fam"/>
    <n v="612"/>
    <x v="1"/>
    <s v="US"/>
    <s v="People"/>
    <n v="1557"/>
    <n v="170"/>
    <n v="57"/>
    <n v="42412000"/>
    <n v="0"/>
    <n v="0"/>
    <n v="0"/>
    <n v="0"/>
    <n v="0"/>
    <x v="1"/>
    <s v="Aug"/>
    <n v="24"/>
    <n v="88.2"/>
    <n v="328239523"/>
    <n v="15"/>
    <n v="270663028"/>
    <n v="37.090240000000001"/>
    <n v="-95.712890999999999"/>
    <x v="1"/>
    <n v="35132379"/>
  </r>
  <r>
    <n v="912"/>
    <x v="795"/>
    <n v="12900000"/>
    <n v="2112274210"/>
    <x v="5"/>
    <s v="Pastor Antï¿½ï¿½ï¿½ï¿½ï"/>
    <n v="4712"/>
    <x v="7"/>
    <s v="BR"/>
    <s v="People"/>
    <n v="4602"/>
    <n v="52"/>
    <n v="58"/>
    <n v="31796000"/>
    <n v="7900"/>
    <n v="127200"/>
    <n v="95400"/>
    <n v="1500000"/>
    <n v="100000"/>
    <x v="12"/>
    <s v="Jan"/>
    <n v="19"/>
    <n v="51.3"/>
    <n v="212559417"/>
    <n v="12"/>
    <n v="183241641"/>
    <n v="-14.235004"/>
    <n v="-51.925280000000001"/>
    <x v="9"/>
    <n v="17602285"/>
  </r>
  <r>
    <n v="913"/>
    <x v="796"/>
    <n v="12900000"/>
    <n v="140022442"/>
    <x v="2"/>
    <s v="Matheus Yurley"/>
    <n v="69"/>
    <x v="7"/>
    <s v="BR"/>
    <s v="Entertainment"/>
    <n v="93531"/>
    <n v="52"/>
    <n v="167"/>
    <n v="147626"/>
    <n v="37"/>
    <n v="591"/>
    <n v="443"/>
    <n v="7100"/>
    <n v="0"/>
    <x v="2"/>
    <s v="Jan"/>
    <n v="27"/>
    <n v="51.3"/>
    <n v="212559417"/>
    <n v="12"/>
    <n v="183241641"/>
    <n v="-14.235004"/>
    <n v="-51.925280000000001"/>
    <x v="2"/>
    <n v="1458567"/>
  </r>
  <r>
    <n v="914"/>
    <x v="797"/>
    <n v="12900000"/>
    <n v="2509752944"/>
    <x v="7"/>
    <s v="gymvirtual"/>
    <n v="1572"/>
    <x v="19"/>
    <s v="ES"/>
    <s v="Sports"/>
    <n v="3645"/>
    <n v="17"/>
    <n v="12"/>
    <n v="11993000"/>
    <n v="3000"/>
    <n v="48000"/>
    <n v="36000"/>
    <n v="575700"/>
    <n v="100000"/>
    <x v="3"/>
    <s v="Nov"/>
    <n v="1"/>
    <n v="88.9"/>
    <n v="47076781"/>
    <n v="14"/>
    <n v="37927409"/>
    <n v="40.463667000000001"/>
    <n v="-3.7492200000000002"/>
    <x v="12"/>
    <n v="17428839"/>
  </r>
  <r>
    <n v="915"/>
    <x v="798"/>
    <n v="12900000"/>
    <n v="3178222797"/>
    <x v="2"/>
    <s v="BIBOï¿½ï¿½ï¿½ï¿½ï"/>
    <n v="193"/>
    <x v="4"/>
    <s v="KR"/>
    <s v="Entertainment"/>
    <n v="2649"/>
    <n v="16"/>
    <n v="167"/>
    <n v="4001000"/>
    <n v="1000"/>
    <n v="16000"/>
    <n v="12000"/>
    <n v="192100"/>
    <n v="0"/>
    <x v="4"/>
    <s v="Aug"/>
    <n v="8"/>
    <n v="94.3"/>
    <n v="51709098"/>
    <n v="4"/>
    <n v="42106719"/>
    <n v="35.907756999999997"/>
    <n v="127.76692199999999"/>
    <x v="4"/>
    <n v="37835985"/>
  </r>
  <r>
    <n v="916"/>
    <x v="799"/>
    <n v="12900000"/>
    <n v="3643698504"/>
    <x v="2"/>
    <s v="Top Viral Talent"/>
    <n v="1598"/>
    <x v="1"/>
    <s v="US"/>
    <s v="Entertainment"/>
    <n v="2177"/>
    <n v="171"/>
    <n v="167"/>
    <n v="29379000"/>
    <n v="7300"/>
    <n v="117500"/>
    <n v="88100"/>
    <n v="1400000"/>
    <n v="100000"/>
    <x v="6"/>
    <s v="Jan"/>
    <n v="2"/>
    <n v="88.2"/>
    <n v="328239523"/>
    <n v="15"/>
    <n v="270663028"/>
    <n v="37.090240000000001"/>
    <n v="-95.712890999999999"/>
    <x v="6"/>
    <n v="33737949"/>
  </r>
  <r>
    <n v="917"/>
    <x v="800"/>
    <n v="12900000"/>
    <n v="6300933122"/>
    <x v="0"/>
    <s v="Akon"/>
    <n v="39"/>
    <x v="1"/>
    <s v="US"/>
    <s v="Music"/>
    <n v="976"/>
    <n v="171"/>
    <n v="145"/>
    <n v="91240000"/>
    <n v="22800"/>
    <n v="365000"/>
    <n v="273700"/>
    <n v="4400000"/>
    <n v="100000"/>
    <x v="10"/>
    <s v="Nov"/>
    <n v="5"/>
    <n v="88.2"/>
    <n v="328239523"/>
    <n v="15"/>
    <n v="270663028"/>
    <n v="37.090240000000001"/>
    <n v="-95.712890999999999"/>
    <x v="0"/>
    <n v="30886927"/>
  </r>
  <r>
    <n v="918"/>
    <x v="801"/>
    <n v="12900000"/>
    <n v="7520379951"/>
    <x v="5"/>
    <s v="AlArabiya ï¿½ï¿½ï¿½ï¿½ï¿"/>
    <n v="169304"/>
    <x v="18"/>
    <s v="AE"/>
    <s v="News"/>
    <n v="737"/>
    <n v="8"/>
    <n v="23"/>
    <n v="80219000"/>
    <n v="20100"/>
    <n v="320900"/>
    <n v="240700"/>
    <n v="3900000"/>
    <n v="100000"/>
    <x v="0"/>
    <s v="Sep"/>
    <n v="19"/>
    <n v="36.799999999999997"/>
    <n v="9770529"/>
    <n v="2"/>
    <n v="8479744"/>
    <n v="23.424075999999999"/>
    <n v="53.847817999999997"/>
    <x v="0"/>
    <n v="36864607"/>
  </r>
  <r>
    <n v="919"/>
    <x v="802"/>
    <n v="12900000"/>
    <n v="11504090820"/>
    <x v="0"/>
    <s v="Rauw Alejandro"/>
    <n v="168"/>
    <x v="21"/>
    <s v="nan"/>
    <s v="Music"/>
    <n v="348"/>
    <n v="5"/>
    <n v="145"/>
    <n v="205548000"/>
    <n v="51400"/>
    <n v="822200"/>
    <n v="616600"/>
    <n v="9900000"/>
    <n v="100000"/>
    <x v="6"/>
    <s v="Dec"/>
    <n v="11"/>
    <n v="0"/>
    <n v="0"/>
    <n v="0"/>
    <n v="0"/>
    <n v="0"/>
    <n v="0"/>
    <x v="2"/>
    <n v="119834279"/>
  </r>
  <r>
    <n v="920"/>
    <x v="803"/>
    <n v="12900000"/>
    <n v="15446707595"/>
    <x v="0"/>
    <s v="EnriqueIglesiasVEVO"/>
    <n v="137"/>
    <x v="1"/>
    <s v="US"/>
    <s v="Music"/>
    <n v="210"/>
    <n v="171"/>
    <n v="145"/>
    <n v="75773000"/>
    <n v="18900"/>
    <n v="303100"/>
    <n v="227300"/>
    <n v="3600000"/>
    <n v="100000"/>
    <x v="13"/>
    <s v="May"/>
    <n v="12"/>
    <n v="88.2"/>
    <n v="328239523"/>
    <n v="15"/>
    <n v="270663028"/>
    <n v="37.090240000000001"/>
    <n v="-95.712890999999999"/>
    <x v="11"/>
    <n v="91944688"/>
  </r>
  <r>
    <n v="921"/>
    <x v="56"/>
    <n v="12900000"/>
    <n v="5585085130"/>
    <x v="4"/>
    <s v="ýýýýýýýý ýýýý ýýýýýýýýýýýýýý"/>
    <n v="1255"/>
    <x v="35"/>
    <s v="UA"/>
    <s v="Entertainment"/>
    <n v="1164"/>
    <n v="6"/>
    <n v="166"/>
    <n v="71118000"/>
    <n v="17800"/>
    <n v="284500"/>
    <n v="213400"/>
    <n v="3400000"/>
    <n v="200000"/>
    <x v="6"/>
    <s v="Jul"/>
    <n v="17"/>
    <n v="82.7"/>
    <n v="44385155"/>
    <n v="9"/>
    <n v="30835699"/>
    <n v="48.379432999999999"/>
    <n v="31.165579999999999"/>
    <x v="6"/>
    <n v="51713751"/>
  </r>
  <r>
    <n v="922"/>
    <x v="804"/>
    <n v="12900000"/>
    <n v="2848466522"/>
    <x v="3"/>
    <s v="The Shiny Peanut"/>
    <n v="2337"/>
    <x v="22"/>
    <s v="ID"/>
    <s v="Entertainment"/>
    <n v="3109"/>
    <n v="32"/>
    <n v="167"/>
    <n v="837700"/>
    <n v="209"/>
    <n v="3400"/>
    <n v="2500"/>
    <n v="40200"/>
    <n v="0"/>
    <x v="4"/>
    <s v="Oct"/>
    <n v="26"/>
    <n v="36.299999999999997"/>
    <n v="270203917"/>
    <n v="5"/>
    <n v="151509724"/>
    <n v="-0.78927499999999995"/>
    <n v="113.92132700000001"/>
    <x v="13"/>
    <n v="39562035"/>
  </r>
  <r>
    <n v="923"/>
    <x v="805"/>
    <n v="12800000"/>
    <n v="3632438963"/>
    <x v="2"/>
    <s v="Talking Angela"/>
    <n v="233"/>
    <x v="5"/>
    <s v="GB"/>
    <s v="Film"/>
    <n v="2184"/>
    <n v="31"/>
    <n v="45"/>
    <n v="27957000"/>
    <n v="7000"/>
    <n v="111800"/>
    <n v="83900"/>
    <n v="1300000"/>
    <n v="0"/>
    <x v="6"/>
    <s v="Sep"/>
    <n v="2"/>
    <n v="60"/>
    <n v="66834405"/>
    <n v="4"/>
    <n v="55908316"/>
    <n v="55.378050999999999"/>
    <n v="-3.4359730000000002"/>
    <x v="6"/>
    <n v="33633694"/>
  </r>
  <r>
    <n v="924"/>
    <x v="806"/>
    <n v="12800000"/>
    <n v="5863456698"/>
    <x v="11"/>
    <s v="Melon City Show - ï¿½ï¿½ï¿½ï¿½ï¿½ï¿½ï¿½ï¿½ï¿½ï¿"/>
    <n v="1727"/>
    <x v="41"/>
    <s v="IQ"/>
    <s v="Comedy"/>
    <n v="1087"/>
    <n v="2"/>
    <n v="40"/>
    <n v="35336000"/>
    <n v="8800"/>
    <n v="141300"/>
    <n v="106000"/>
    <n v="1700000"/>
    <n v="0"/>
    <x v="4"/>
    <s v="Jan"/>
    <n v="30"/>
    <n v="16.2"/>
    <n v="39309783"/>
    <n v="13"/>
    <n v="27783368"/>
    <n v="33.223191"/>
    <n v="43.679290999999999"/>
    <x v="4"/>
    <n v="69803055"/>
  </r>
  <r>
    <n v="925"/>
    <x v="807"/>
    <n v="12800000"/>
    <n v="6662288136"/>
    <x v="0"/>
    <s v="Duo Tiempo De Sol"/>
    <n v="323"/>
    <x v="19"/>
    <s v="ES"/>
    <s v="Education"/>
    <n v="896"/>
    <n v="17"/>
    <n v="44"/>
    <n v="53988000"/>
    <n v="13500"/>
    <n v="216000"/>
    <n v="162000"/>
    <n v="2600000"/>
    <n v="100000"/>
    <x v="12"/>
    <s v="Mar"/>
    <n v="26"/>
    <n v="88.9"/>
    <n v="47076781"/>
    <n v="14"/>
    <n v="37927409"/>
    <n v="40.463667000000001"/>
    <n v="-3.7492200000000002"/>
    <x v="9"/>
    <n v="55519067"/>
  </r>
  <r>
    <n v="927"/>
    <x v="808"/>
    <n v="12800000"/>
    <n v="6970899521"/>
    <x v="2"/>
    <s v="MrSuicideSheep"/>
    <n v="3483"/>
    <x v="6"/>
    <s v="CA"/>
    <s v="Entertainment"/>
    <n v="842"/>
    <n v="13"/>
    <n v="168"/>
    <n v="18118000"/>
    <n v="4500"/>
    <n v="72500"/>
    <n v="54400"/>
    <n v="869600"/>
    <n v="0"/>
    <x v="3"/>
    <s v="Apr"/>
    <n v="9"/>
    <n v="68.900000000000006"/>
    <n v="36991981"/>
    <n v="6"/>
    <n v="30628482"/>
    <n v="56.130366000000002"/>
    <n v="-106.346771"/>
    <x v="3"/>
    <n v="44685253"/>
  </r>
  <r>
    <n v="928"/>
    <x v="809"/>
    <n v="12800000"/>
    <n v="9502983550"/>
    <x v="11"/>
    <s v="Adam W"/>
    <n v="681"/>
    <x v="1"/>
    <s v="US"/>
    <s v="Comedy"/>
    <n v="492"/>
    <n v="171"/>
    <n v="39"/>
    <n v="228951000"/>
    <n v="57200"/>
    <n v="915800"/>
    <n v="686900"/>
    <n v="11000000"/>
    <n v="200000"/>
    <x v="2"/>
    <s v="Oct"/>
    <n v="4"/>
    <n v="88.2"/>
    <n v="328239523"/>
    <n v="15"/>
    <n v="270663028"/>
    <n v="37.090240000000001"/>
    <n v="-95.712890999999999"/>
    <x v="4"/>
    <n v="113130756"/>
  </r>
  <r>
    <n v="929"/>
    <x v="810"/>
    <n v="12800000"/>
    <n v="7876740921"/>
    <x v="3"/>
    <s v="Right to Shiksha"/>
    <n v="2044"/>
    <x v="0"/>
    <s v="IN"/>
    <s v="Education"/>
    <n v="670"/>
    <n v="120"/>
    <n v="45"/>
    <n v="213738000"/>
    <n v="53400"/>
    <n v="855000"/>
    <n v="641200"/>
    <n v="10300000"/>
    <n v="300000"/>
    <x v="8"/>
    <s v="Apr"/>
    <n v="23"/>
    <n v="28.1"/>
    <n v="1366417754"/>
    <n v="5"/>
    <n v="471031528"/>
    <n v="20.593684"/>
    <n v="78.962879999999998"/>
    <x v="8"/>
    <n v="218798358"/>
  </r>
  <r>
    <n v="930"/>
    <x v="811"/>
    <n v="12800000"/>
    <n v="14185611472"/>
    <x v="0"/>
    <s v="Beyoncï¿½ï¿½"/>
    <n v="168"/>
    <x v="1"/>
    <s v="US"/>
    <s v="Music"/>
    <n v="250"/>
    <n v="172"/>
    <n v="146"/>
    <n v="89566000"/>
    <n v="22400"/>
    <n v="358300"/>
    <n v="268700"/>
    <n v="4300000"/>
    <n v="0"/>
    <x v="13"/>
    <s v="Sep"/>
    <n v="2"/>
    <n v="88.2"/>
    <n v="328239523"/>
    <n v="15"/>
    <n v="270663028"/>
    <n v="37.090240000000001"/>
    <n v="-95.712890999999999"/>
    <x v="11"/>
    <n v="84438163"/>
  </r>
  <r>
    <n v="931"/>
    <x v="812"/>
    <n v="12700000"/>
    <n v="1159290255"/>
    <x v="9"/>
    <s v="FACT FIRE KING"/>
    <n v="782"/>
    <x v="0"/>
    <s v="IN"/>
    <s v="Games"/>
    <n v="9683"/>
    <n v="120"/>
    <n v="66"/>
    <n v="51291000"/>
    <n v="12800"/>
    <n v="205200"/>
    <n v="153900"/>
    <n v="2500000"/>
    <n v="500000"/>
    <x v="8"/>
    <s v="Jul"/>
    <n v="29"/>
    <n v="28.1"/>
    <n v="1366417754"/>
    <n v="5"/>
    <n v="471031528"/>
    <n v="20.593684"/>
    <n v="78.962879999999998"/>
    <x v="8"/>
    <n v="32202507"/>
  </r>
  <r>
    <n v="933"/>
    <x v="813"/>
    <n v="12700000"/>
    <n v="4266957149"/>
    <x v="11"/>
    <s v="Franco Escamilla"/>
    <n v="2483"/>
    <x v="17"/>
    <s v="MX"/>
    <s v="Comedy"/>
    <n v="1740"/>
    <n v="32"/>
    <n v="41"/>
    <n v="77482000"/>
    <n v="19400"/>
    <n v="309900"/>
    <n v="232400"/>
    <n v="3700000"/>
    <n v="100000"/>
    <x v="7"/>
    <s v="Oct"/>
    <n v="19"/>
    <n v="40.200000000000003"/>
    <n v="126014024"/>
    <n v="3"/>
    <n v="102626859"/>
    <n v="23.634501"/>
    <n v="-102.552784"/>
    <x v="10"/>
    <n v="23705317"/>
  </r>
  <r>
    <n v="934"/>
    <x v="814"/>
    <n v="12700000"/>
    <n v="4579773883"/>
    <x v="0"/>
    <s v="Adexe &amp; Nau"/>
    <n v="594"/>
    <x v="19"/>
    <s v="ES"/>
    <s v="Music"/>
    <n v="1563"/>
    <n v="18"/>
    <n v="147"/>
    <n v="10083000"/>
    <n v="2500"/>
    <n v="40300"/>
    <n v="30200"/>
    <n v="484000"/>
    <n v="0"/>
    <x v="12"/>
    <s v="Dec"/>
    <n v="22"/>
    <n v="88.9"/>
    <n v="47076781"/>
    <n v="14"/>
    <n v="37927409"/>
    <n v="40.463667000000001"/>
    <n v="-3.7492200000000002"/>
    <x v="6"/>
    <n v="42405313"/>
  </r>
  <r>
    <n v="935"/>
    <x v="815"/>
    <n v="12700000"/>
    <n v="5567832210"/>
    <x v="9"/>
    <s v="Diana and Roma IND"/>
    <n v="534"/>
    <x v="1"/>
    <s v="US"/>
    <s v="Entertainment"/>
    <n v="1173"/>
    <n v="173"/>
    <n v="169"/>
    <n v="46602000"/>
    <n v="11700"/>
    <n v="186400"/>
    <n v="139800"/>
    <n v="2200000"/>
    <n v="100000"/>
    <x v="16"/>
    <s v="Nov"/>
    <n v="7"/>
    <n v="88.2"/>
    <n v="328239523"/>
    <n v="15"/>
    <n v="270663028"/>
    <n v="37.090240000000001"/>
    <n v="-95.712890999999999"/>
    <x v="8"/>
    <n v="154662005"/>
  </r>
  <r>
    <n v="937"/>
    <x v="816"/>
    <n v="12700000"/>
    <n v="9927699419"/>
    <x v="0"/>
    <s v="Future AMV's"/>
    <n v="119"/>
    <x v="1"/>
    <s v="US"/>
    <s v="Film"/>
    <n v="270216"/>
    <n v="1944"/>
    <n v="1473"/>
    <n v="472367"/>
    <n v="118"/>
    <n v="1900"/>
    <n v="1400"/>
    <n v="22700"/>
    <n v="1000"/>
    <x v="8"/>
    <s v="Nov"/>
    <n v="7"/>
    <n v="88.2"/>
    <n v="328239523"/>
    <n v="15"/>
    <n v="270663028"/>
    <n v="37.090240000000001"/>
    <n v="-95.712890999999999"/>
    <x v="17"/>
    <n v="413654142"/>
  </r>
  <r>
    <n v="938"/>
    <x v="817"/>
    <n v="12700000"/>
    <n v="13174393401"/>
    <x v="2"/>
    <s v="YoungBoy Never Broke Again"/>
    <n v="142"/>
    <x v="1"/>
    <s v="US"/>
    <s v="Music"/>
    <n v="279"/>
    <n v="173"/>
    <n v="147"/>
    <n v="169968000"/>
    <n v="42500"/>
    <n v="679900"/>
    <n v="509900"/>
    <n v="8200000"/>
    <n v="100000"/>
    <x v="2"/>
    <s v="Jan"/>
    <n v="4"/>
    <n v="88.2"/>
    <n v="328239523"/>
    <n v="15"/>
    <n v="270663028"/>
    <n v="37.090240000000001"/>
    <n v="-95.712890999999999"/>
    <x v="2"/>
    <n v="137233264"/>
  </r>
  <r>
    <n v="939"/>
    <x v="818"/>
    <n v="12700000"/>
    <n v="4733873025"/>
    <x v="8"/>
    <s v="Blossom"/>
    <n v="812"/>
    <x v="1"/>
    <s v="US"/>
    <s v="Howto"/>
    <n v="1472"/>
    <n v="173"/>
    <n v="36"/>
    <n v="43868000"/>
    <n v="11000"/>
    <n v="175500"/>
    <n v="131600"/>
    <n v="2100000"/>
    <n v="100000"/>
    <x v="14"/>
    <s v="Jun"/>
    <n v="1"/>
    <n v="88.2"/>
    <n v="328239523"/>
    <n v="15"/>
    <n v="270663028"/>
    <n v="37.090240000000001"/>
    <n v="-95.712890999999999"/>
    <x v="13"/>
    <n v="65748236"/>
  </r>
  <r>
    <n v="941"/>
    <x v="819"/>
    <n v="12700000"/>
    <n v="1081285962"/>
    <x v="6"/>
    <s v="Piuzinho"/>
    <n v="504"/>
    <x v="7"/>
    <s v="BR"/>
    <s v="Games"/>
    <n v="10642"/>
    <n v="53"/>
    <n v="67"/>
    <n v="3619000"/>
    <n v="905"/>
    <n v="14500"/>
    <n v="10900"/>
    <n v="173700"/>
    <n v="0"/>
    <x v="2"/>
    <s v="May"/>
    <n v="13"/>
    <n v="51.3"/>
    <n v="212559417"/>
    <n v="12"/>
    <n v="183241641"/>
    <n v="-14.235004"/>
    <n v="-51.925280000000001"/>
    <x v="2"/>
    <n v="11263395"/>
  </r>
  <r>
    <n v="942"/>
    <x v="820"/>
    <n v="12700000"/>
    <n v="6001189018"/>
    <x v="9"/>
    <s v="Heidi y Zidane"/>
    <n v="600"/>
    <x v="1"/>
    <s v="US"/>
    <s v="People"/>
    <n v="1052"/>
    <n v="173"/>
    <n v="60"/>
    <n v="16117000"/>
    <n v="4000"/>
    <n v="64500"/>
    <n v="48400"/>
    <n v="773600"/>
    <n v="0"/>
    <x v="16"/>
    <s v="Dec"/>
    <n v="2"/>
    <n v="88.2"/>
    <n v="328239523"/>
    <n v="15"/>
    <n v="270663028"/>
    <n v="37.090240000000001"/>
    <n v="-95.712890999999999"/>
    <x v="8"/>
    <n v="166699694"/>
  </r>
  <r>
    <n v="943"/>
    <x v="821"/>
    <n v="12700000"/>
    <n v="1714955279"/>
    <x v="5"/>
    <s v="Go Ami Go!"/>
    <n v="252"/>
    <x v="15"/>
    <s v="CO"/>
    <s v="People"/>
    <n v="5821"/>
    <n v="11"/>
    <n v="57"/>
    <n v="327600000"/>
    <n v="81900"/>
    <n v="1300000"/>
    <n v="982800"/>
    <n v="15700000"/>
    <n v="1500000"/>
    <x v="2"/>
    <s v="Dec"/>
    <n v="3"/>
    <n v="55.3"/>
    <n v="50339443"/>
    <n v="10"/>
    <n v="40827302"/>
    <n v="4.5708679999999999"/>
    <n v="-74.297332999999995"/>
    <x v="4"/>
    <n v="20416134"/>
  </r>
  <r>
    <n v="944"/>
    <x v="822"/>
    <n v="12600000"/>
    <n v="3303595310"/>
    <x v="6"/>
    <s v="Morgz"/>
    <n v="825"/>
    <x v="5"/>
    <s v="GB"/>
    <s v="Entertainment"/>
    <n v="2491"/>
    <n v="32"/>
    <n v="170"/>
    <n v="58838000"/>
    <n v="14700"/>
    <n v="235400"/>
    <n v="176500"/>
    <n v="2800000"/>
    <n v="100000"/>
    <x v="6"/>
    <s v="Jun"/>
    <n v="10"/>
    <n v="60"/>
    <n v="66834405"/>
    <n v="4"/>
    <n v="55908316"/>
    <n v="55.378050999999999"/>
    <n v="-3.4359730000000002"/>
    <x v="6"/>
    <n v="30588845"/>
  </r>
  <r>
    <n v="945"/>
    <x v="823"/>
    <n v="12600000"/>
    <n v="3152402405"/>
    <x v="5"/>
    <s v="CaseyNeistat"/>
    <n v="1101"/>
    <x v="1"/>
    <s v="US"/>
    <s v="People"/>
    <n v="2681"/>
    <n v="174"/>
    <n v="61"/>
    <n v="5952000"/>
    <n v="1500"/>
    <n v="23800"/>
    <n v="17900"/>
    <n v="285700"/>
    <n v="100000"/>
    <x v="3"/>
    <s v="Feb"/>
    <n v="15"/>
    <n v="88.2"/>
    <n v="328239523"/>
    <n v="15"/>
    <n v="270663028"/>
    <n v="37.090240000000001"/>
    <n v="-95.712890999999999"/>
    <x v="3"/>
    <n v="20207707"/>
  </r>
  <r>
    <n v="946"/>
    <x v="824"/>
    <n v="12600000"/>
    <n v="3485373675"/>
    <x v="5"/>
    <s v="ýýýýýýýýýSULGI"/>
    <n v="683"/>
    <x v="4"/>
    <s v="KR"/>
    <s v="People"/>
    <n v="2313"/>
    <n v="17"/>
    <n v="61"/>
    <n v="113132000"/>
    <n v="28300"/>
    <n v="452500"/>
    <n v="339400"/>
    <n v="5400000"/>
    <n v="300000"/>
    <x v="1"/>
    <s v="Nov"/>
    <n v="5"/>
    <n v="94.3"/>
    <n v="51709098"/>
    <n v="4"/>
    <n v="42106719"/>
    <n v="35.907756999999997"/>
    <n v="127.76692199999999"/>
    <x v="9"/>
    <n v="29044780"/>
  </r>
  <r>
    <n v="947"/>
    <x v="825"/>
    <n v="12600000"/>
    <n v="8831179714"/>
    <x v="0"/>
    <s v="NickiMinajAtVEVO"/>
    <n v="99"/>
    <x v="1"/>
    <s v="US"/>
    <s v="Music"/>
    <n v="557"/>
    <n v="174"/>
    <n v="148"/>
    <n v="35027000"/>
    <n v="8800"/>
    <n v="140100"/>
    <n v="105100"/>
    <n v="1700000"/>
    <n v="0"/>
    <x v="3"/>
    <s v="Apr"/>
    <n v="1"/>
    <n v="88.2"/>
    <n v="328239523"/>
    <n v="15"/>
    <n v="270663028"/>
    <n v="37.090240000000001"/>
    <n v="-95.712890999999999"/>
    <x v="3"/>
    <n v="56610126"/>
  </r>
  <r>
    <n v="948"/>
    <x v="826"/>
    <n v="12600000"/>
    <n v="6969178081"/>
    <x v="0"/>
    <s v="Ellie Goulding"/>
    <n v="218"/>
    <x v="5"/>
    <s v="GB"/>
    <s v="Music"/>
    <n v="841"/>
    <n v="32"/>
    <n v="148"/>
    <n v="36681000"/>
    <n v="9200"/>
    <n v="146700"/>
    <n v="110000"/>
    <n v="1800000"/>
    <n v="0"/>
    <x v="7"/>
    <s v="Jan"/>
    <n v="29"/>
    <n v="60"/>
    <n v="66834405"/>
    <n v="4"/>
    <n v="55908316"/>
    <n v="55.378050999999999"/>
    <n v="-3.4359730000000002"/>
    <x v="7"/>
    <n v="36297802"/>
  </r>
  <r>
    <n v="949"/>
    <x v="827"/>
    <n v="12500000"/>
    <n v="1612094871"/>
    <x v="2"/>
    <s v="colinfurze"/>
    <n v="385"/>
    <x v="5"/>
    <s v="GB"/>
    <s v="Entertainment"/>
    <n v="6487"/>
    <n v="33"/>
    <n v="171"/>
    <n v="8482000"/>
    <n v="2100"/>
    <n v="33900"/>
    <n v="25400"/>
    <n v="407200"/>
    <n v="0"/>
    <x v="0"/>
    <s v="Nov"/>
    <n v="15"/>
    <n v="60"/>
    <n v="66834405"/>
    <n v="4"/>
    <n v="55908316"/>
    <n v="55.378050999999999"/>
    <n v="-3.4359730000000002"/>
    <x v="7"/>
    <n v="8396327"/>
  </r>
  <r>
    <n v="950"/>
    <x v="828"/>
    <n v="12500000"/>
    <n v="1136534702"/>
    <x v="2"/>
    <s v="People Vs Food"/>
    <n v="601"/>
    <x v="1"/>
    <s v="US"/>
    <s v="Entertainment"/>
    <n v="9980"/>
    <n v="175"/>
    <n v="171"/>
    <n v="15340000"/>
    <n v="3800"/>
    <n v="61400"/>
    <n v="46000"/>
    <n v="736300"/>
    <n v="0"/>
    <x v="12"/>
    <s v="Jul"/>
    <n v="30"/>
    <n v="88.2"/>
    <n v="328239523"/>
    <n v="15"/>
    <n v="270663028"/>
    <n v="37.090240000000001"/>
    <n v="-95.712890999999999"/>
    <x v="9"/>
    <n v="9471122"/>
  </r>
  <r>
    <n v="951"/>
    <x v="829"/>
    <n v="12500000"/>
    <n v="161254021"/>
    <x v="9"/>
    <s v="Wolfoo Family"/>
    <n v="61"/>
    <x v="1"/>
    <s v="US"/>
    <s v="Film"/>
    <n v="81750"/>
    <n v="175"/>
    <n v="46"/>
    <n v="757789000"/>
    <n v="0"/>
    <n v="0"/>
    <n v="0"/>
    <n v="0"/>
    <n v="0"/>
    <x v="16"/>
    <s v="Oct"/>
    <n v="21"/>
    <n v="88.2"/>
    <n v="328239523"/>
    <n v="15"/>
    <n v="270663028"/>
    <n v="37.090240000000001"/>
    <n v="-95.712890999999999"/>
    <x v="8"/>
    <n v="4479278"/>
  </r>
  <r>
    <n v="953"/>
    <x v="830"/>
    <n v="12500000"/>
    <n v="1002219689"/>
    <x v="8"/>
    <s v="Health Time"/>
    <n v="1810"/>
    <x v="0"/>
    <s v="IN"/>
    <s v="People"/>
    <n v="11667"/>
    <n v="123"/>
    <n v="62"/>
    <n v="1395000"/>
    <n v="349"/>
    <n v="5600"/>
    <n v="4200"/>
    <n v="66900"/>
    <n v="0"/>
    <x v="4"/>
    <s v="Sep"/>
    <n v="25"/>
    <n v="28.1"/>
    <n v="1366417754"/>
    <n v="5"/>
    <n v="471031528"/>
    <n v="20.593684"/>
    <n v="78.962879999999998"/>
    <x v="4"/>
    <n v="11931186"/>
  </r>
  <r>
    <n v="954"/>
    <x v="831"/>
    <n v="12500000"/>
    <n v="1402042328"/>
    <x v="6"/>
    <s v="Yair17"/>
    <n v="1109"/>
    <x v="17"/>
    <s v="MX"/>
    <s v="Games"/>
    <n v="7741"/>
    <n v="33"/>
    <n v="68"/>
    <n v="8869000"/>
    <n v="2200"/>
    <n v="35500"/>
    <n v="26600"/>
    <n v="425700"/>
    <n v="0"/>
    <x v="6"/>
    <s v="Jan"/>
    <n v="22"/>
    <n v="40.200000000000003"/>
    <n v="126014024"/>
    <n v="3"/>
    <n v="102626859"/>
    <n v="23.634501"/>
    <n v="-102.552784"/>
    <x v="6"/>
    <n v="12981873"/>
  </r>
  <r>
    <n v="955"/>
    <x v="832"/>
    <n v="12500000"/>
    <n v="6956320454"/>
    <x v="3"/>
    <s v="Little Baby Bum en Espaï¿½ï"/>
    <n v="1459"/>
    <x v="19"/>
    <s v="ES"/>
    <s v="Education"/>
    <n v="843"/>
    <n v="19"/>
    <n v="46"/>
    <n v="16319000"/>
    <n v="4100"/>
    <n v="65300"/>
    <n v="49000"/>
    <n v="783300"/>
    <n v="0"/>
    <x v="6"/>
    <s v="Jun"/>
    <n v="6"/>
    <n v="88.9"/>
    <n v="47076781"/>
    <n v="14"/>
    <n v="37927409"/>
    <n v="40.463667000000001"/>
    <n v="-3.7492200000000002"/>
    <x v="6"/>
    <n v="64410374"/>
  </r>
  <r>
    <n v="956"/>
    <x v="833"/>
    <n v="12500000"/>
    <n v="2983799729"/>
    <x v="8"/>
    <s v="First We Feast"/>
    <n v="1076"/>
    <x v="1"/>
    <s v="US"/>
    <s v="Entertainment"/>
    <n v="2892"/>
    <n v="175"/>
    <n v="171"/>
    <n v="111252000"/>
    <n v="27800"/>
    <n v="445000"/>
    <n v="333800"/>
    <n v="5300000"/>
    <n v="200000"/>
    <x v="6"/>
    <s v="Feb"/>
    <n v="28"/>
    <n v="88.2"/>
    <n v="328239523"/>
    <n v="15"/>
    <n v="270663028"/>
    <n v="37.090240000000001"/>
    <n v="-95.712890999999999"/>
    <x v="6"/>
    <n v="27627775"/>
  </r>
  <r>
    <n v="957"/>
    <x v="834"/>
    <n v="12500000"/>
    <n v="3140883140"/>
    <x v="18"/>
    <s v="Mï¿½ï¿½ï¿½ï¿½"/>
    <n v="766"/>
    <x v="17"/>
    <s v="MX"/>
    <s v="Entertainment"/>
    <n v="2691"/>
    <n v="33"/>
    <n v="171"/>
    <n v="31007000"/>
    <n v="7800"/>
    <n v="124000"/>
    <n v="93000"/>
    <n v="1500000"/>
    <n v="0"/>
    <x v="2"/>
    <s v="Jul"/>
    <n v="6"/>
    <n v="40.200000000000003"/>
    <n v="126014024"/>
    <n v="3"/>
    <n v="102626859"/>
    <n v="23.634501"/>
    <n v="-102.552784"/>
    <x v="2"/>
    <n v="32717532"/>
  </r>
  <r>
    <n v="958"/>
    <x v="835"/>
    <n v="12500000"/>
    <n v="4163639093"/>
    <x v="9"/>
    <s v="Bebefinn - Nursery Rhymes &amp; Kids Songs"/>
    <n v="322"/>
    <x v="1"/>
    <s v="US"/>
    <s v="Entertainment"/>
    <n v="1794"/>
    <n v="175"/>
    <n v="171"/>
    <n v="565459000"/>
    <n v="0"/>
    <n v="0"/>
    <n v="0"/>
    <n v="0"/>
    <n v="500000"/>
    <x v="19"/>
    <s v="Mar"/>
    <n v="30"/>
    <n v="88.2"/>
    <n v="328239523"/>
    <n v="15"/>
    <n v="270663028"/>
    <n v="37.090240000000001"/>
    <n v="-95.712890999999999"/>
    <x v="19"/>
    <n v="346969924"/>
  </r>
  <r>
    <n v="960"/>
    <x v="836"/>
    <n v="12500000"/>
    <n v="4625777945"/>
    <x v="2"/>
    <s v="Parafernalha"/>
    <n v="1888"/>
    <x v="7"/>
    <s v="BR"/>
    <s v="Entertainment"/>
    <n v="1532"/>
    <n v="54"/>
    <n v="171"/>
    <n v="7158000"/>
    <n v="1800"/>
    <n v="28600"/>
    <n v="21500"/>
    <n v="343600"/>
    <n v="0"/>
    <x v="11"/>
    <s v="May"/>
    <n v="13"/>
    <n v="51.3"/>
    <n v="212559417"/>
    <n v="12"/>
    <n v="183241641"/>
    <n v="-14.235004"/>
    <n v="-51.925280000000001"/>
    <x v="12"/>
    <n v="32123457"/>
  </r>
  <r>
    <n v="961"/>
    <x v="837"/>
    <n v="12500000"/>
    <n v="4935793409"/>
    <x v="2"/>
    <s v="NDTV"/>
    <n v="151136"/>
    <x v="0"/>
    <s v="IN"/>
    <s v="News"/>
    <n v="1395"/>
    <n v="123"/>
    <n v="24"/>
    <n v="58527000"/>
    <n v="14600"/>
    <n v="234100"/>
    <n v="175600"/>
    <n v="2800000"/>
    <n v="100000"/>
    <x v="0"/>
    <s v="May"/>
    <n v="8"/>
    <n v="28.1"/>
    <n v="1366417754"/>
    <n v="5"/>
    <n v="471031528"/>
    <n v="20.593684"/>
    <n v="78.962879999999998"/>
    <x v="0"/>
    <n v="24195065"/>
  </r>
  <r>
    <n v="962"/>
    <x v="838"/>
    <n v="12500000"/>
    <n v="7489455451"/>
    <x v="0"/>
    <s v="elcarteldesantatv"/>
    <n v="377"/>
    <x v="17"/>
    <s v="MX"/>
    <s v="Entertainment"/>
    <n v="743"/>
    <n v="33"/>
    <n v="171"/>
    <n v="115881000"/>
    <n v="29000"/>
    <n v="463500"/>
    <n v="347600"/>
    <n v="5600000"/>
    <n v="100000"/>
    <x v="9"/>
    <s v="Nov"/>
    <n v="27"/>
    <n v="40.200000000000003"/>
    <n v="126014024"/>
    <n v="3"/>
    <n v="102626859"/>
    <n v="23.634501"/>
    <n v="-102.552784"/>
    <x v="11"/>
    <n v="44580091"/>
  </r>
  <r>
    <n v="963"/>
    <x v="839"/>
    <n v="12500000"/>
    <n v="10384848759"/>
    <x v="2"/>
    <s v="Family Fitness"/>
    <n v="1699"/>
    <x v="0"/>
    <s v="IN"/>
    <s v="Entertainment"/>
    <n v="413"/>
    <n v="123"/>
    <n v="171"/>
    <n v="235715000"/>
    <n v="58900"/>
    <n v="942900"/>
    <n v="707100"/>
    <n v="11300000"/>
    <n v="400000"/>
    <x v="14"/>
    <s v="Jan"/>
    <n v="18"/>
    <n v="28.1"/>
    <n v="1366417754"/>
    <n v="5"/>
    <n v="471031528"/>
    <n v="20.593684"/>
    <n v="78.962879999999998"/>
    <x v="13"/>
    <n v="144234010"/>
  </r>
  <r>
    <n v="964"/>
    <x v="840"/>
    <n v="12500000"/>
    <n v="11552190002"/>
    <x v="2"/>
    <s v="Zee Tamil"/>
    <n v="102699"/>
    <x v="0"/>
    <s v="IN"/>
    <s v="Entertainment"/>
    <n v="342"/>
    <n v="123"/>
    <n v="171"/>
    <n v="349940000"/>
    <n v="87500"/>
    <n v="1400000"/>
    <n v="1000000"/>
    <n v="16800000"/>
    <n v="200000"/>
    <x v="9"/>
    <s v="Aug"/>
    <n v="26"/>
    <n v="28.1"/>
    <n v="1366417754"/>
    <n v="5"/>
    <n v="471031528"/>
    <n v="20.593684"/>
    <n v="78.962879999999998"/>
    <x v="10"/>
    <n v="64178833"/>
  </r>
  <r>
    <n v="965"/>
    <x v="841"/>
    <n v="12500000"/>
    <n v="11691081301"/>
    <x v="2"/>
    <s v="Flowers Comedy"/>
    <n v="11907"/>
    <x v="0"/>
    <s v="IN"/>
    <s v="Entertainment"/>
    <n v="337"/>
    <n v="122"/>
    <n v="170"/>
    <n v="180021000"/>
    <n v="45000"/>
    <n v="720100"/>
    <n v="540100"/>
    <n v="8600000"/>
    <n v="100000"/>
    <x v="2"/>
    <s v="Aug"/>
    <n v="19"/>
    <n v="28.1"/>
    <n v="1366417754"/>
    <n v="5"/>
    <n v="471031528"/>
    <n v="20.593684"/>
    <n v="78.962879999999998"/>
    <x v="2"/>
    <n v="121782096"/>
  </r>
  <r>
    <n v="966"/>
    <x v="842"/>
    <n v="12500000"/>
    <n v="16690788752"/>
    <x v="0"/>
    <s v="Mundo Bita"/>
    <n v="253"/>
    <x v="7"/>
    <s v="BR"/>
    <s v="Music"/>
    <n v="171"/>
    <n v="54"/>
    <n v="149"/>
    <n v="213700000"/>
    <n v="53400"/>
    <n v="854800"/>
    <n v="641100"/>
    <n v="10300000"/>
    <n v="100000"/>
    <x v="11"/>
    <s v="Sep"/>
    <n v="29"/>
    <n v="51.3"/>
    <n v="212559417"/>
    <n v="12"/>
    <n v="183241641"/>
    <n v="-14.235004"/>
    <n v="-51.925280000000001"/>
    <x v="12"/>
    <n v="115908255"/>
  </r>
  <r>
    <n v="967"/>
    <x v="843"/>
    <n v="12500000"/>
    <n v="5146004207"/>
    <x v="0"/>
    <s v="Wave Music Bhakti"/>
    <n v="19899"/>
    <x v="0"/>
    <s v="IN"/>
    <s v="Music"/>
    <n v="1299"/>
    <n v="123"/>
    <n v="149"/>
    <n v="11079000"/>
    <n v="2800"/>
    <n v="44300"/>
    <n v="33200"/>
    <n v="531800"/>
    <n v="0"/>
    <x v="11"/>
    <s v="Apr"/>
    <n v="19"/>
    <n v="28.1"/>
    <n v="1366417754"/>
    <n v="5"/>
    <n v="471031528"/>
    <n v="20.593684"/>
    <n v="78.962879999999998"/>
    <x v="12"/>
    <n v="35736140"/>
  </r>
  <r>
    <n v="969"/>
    <x v="844"/>
    <n v="12500000"/>
    <n v="4465772496"/>
    <x v="11"/>
    <s v="CKM"/>
    <n v="117"/>
    <x v="0"/>
    <s v="IN"/>
    <s v="Comedy"/>
    <n v="1621"/>
    <n v="123"/>
    <n v="42"/>
    <n v="13142000"/>
    <n v="3300"/>
    <n v="52600"/>
    <n v="39400"/>
    <n v="630800"/>
    <n v="0"/>
    <x v="5"/>
    <s v="Feb"/>
    <n v="20"/>
    <n v="28.1"/>
    <n v="1366417754"/>
    <n v="5"/>
    <n v="471031528"/>
    <n v="20.593684"/>
    <n v="78.962879999999998"/>
    <x v="5"/>
    <n v="74429541"/>
  </r>
  <r>
    <n v="970"/>
    <x v="845"/>
    <n v="12500000"/>
    <n v="4340213066"/>
    <x v="14"/>
    <s v="Mr_Mughall Gaming"/>
    <n v="223"/>
    <x v="12"/>
    <s v="PK"/>
    <s v="nan"/>
    <n v="3956586"/>
    <n v="3554"/>
    <m/>
    <n v="8721"/>
    <n v="2"/>
    <n v="35"/>
    <n v="26"/>
    <n v="419"/>
    <n v="32"/>
    <x v="19"/>
    <s v="Apr"/>
    <n v="23"/>
    <n v="9"/>
    <n v="216565318"/>
    <n v="4"/>
    <n v="79927762"/>
    <n v="30.375321"/>
    <n v="69.345116000000004"/>
    <x v="19"/>
    <n v="361684422"/>
  </r>
  <r>
    <n v="971"/>
    <x v="846"/>
    <n v="12400000"/>
    <n v="7597013023"/>
    <x v="11"/>
    <s v="_vector_"/>
    <n v="398"/>
    <x v="1"/>
    <s v="US"/>
    <s v="Comedy"/>
    <n v="720"/>
    <n v="176"/>
    <n v="43"/>
    <n v="903672000"/>
    <n v="225900"/>
    <n v="3600000"/>
    <n v="2700000"/>
    <n v="43400000"/>
    <n v="1200000"/>
    <x v="16"/>
    <s v="Mar"/>
    <n v="24"/>
    <n v="88.2"/>
    <n v="328239523"/>
    <n v="15"/>
    <n v="270663028"/>
    <n v="37.090240000000001"/>
    <n v="-95.712890999999999"/>
    <x v="16"/>
    <n v="158271104"/>
  </r>
  <r>
    <n v="972"/>
    <x v="847"/>
    <n v="12400000"/>
    <n v="1971226335"/>
    <x v="9"/>
    <s v="DEV Ke Facts"/>
    <n v="218"/>
    <x v="0"/>
    <s v="IN"/>
    <s v="Education"/>
    <n v="5034"/>
    <n v="124"/>
    <n v="47"/>
    <n v="273670000"/>
    <n v="68400"/>
    <n v="1100000"/>
    <n v="821000"/>
    <n v="13100000"/>
    <n v="600000"/>
    <x v="1"/>
    <s v="Sep"/>
    <n v="29"/>
    <n v="28.1"/>
    <n v="1366417754"/>
    <n v="5"/>
    <n v="471031528"/>
    <n v="20.593684"/>
    <n v="78.962879999999998"/>
    <x v="1"/>
    <n v="14933532"/>
  </r>
  <r>
    <n v="974"/>
    <x v="848"/>
    <n v="12400000"/>
    <n v="2394143260"/>
    <x v="6"/>
    <s v="WatchLOUD"/>
    <n v="690"/>
    <x v="1"/>
    <s v="US"/>
    <s v="Entertainment"/>
    <n v="186431"/>
    <n v="1795"/>
    <n v="1759"/>
    <n v="27596"/>
    <n v="7"/>
    <n v="110"/>
    <n v="83"/>
    <n v="1300"/>
    <n v="0"/>
    <x v="0"/>
    <s v="Jan"/>
    <n v="4"/>
    <n v="88.2"/>
    <n v="328239523"/>
    <n v="15"/>
    <n v="270663028"/>
    <n v="37.090240000000001"/>
    <n v="-95.712890999999999"/>
    <x v="0"/>
    <n v="11735996"/>
  </r>
  <r>
    <n v="975"/>
    <x v="849"/>
    <n v="12400000"/>
    <n v="2862685032"/>
    <x v="5"/>
    <s v="Gibby :)"/>
    <n v="226"/>
    <x v="17"/>
    <s v="MX"/>
    <s v="People"/>
    <n v="3087"/>
    <n v="34"/>
    <n v="63"/>
    <n v="10278000"/>
    <n v="2600"/>
    <n v="41100"/>
    <n v="30800"/>
    <n v="493300"/>
    <n v="0"/>
    <x v="6"/>
    <s v="Aug"/>
    <n v="30"/>
    <n v="40.200000000000003"/>
    <n v="126014024"/>
    <n v="3"/>
    <n v="102626859"/>
    <n v="23.634501"/>
    <n v="-102.552784"/>
    <x v="6"/>
    <n v="26506342"/>
  </r>
  <r>
    <n v="976"/>
    <x v="850"/>
    <n v="12400000"/>
    <n v="2602614088"/>
    <x v="11"/>
    <s v="GustavoParodias"/>
    <n v="9"/>
    <x v="7"/>
    <s v="BR"/>
    <s v="Comedy"/>
    <n v="4050768"/>
    <n v="5075"/>
    <n v="4894"/>
    <m/>
    <n v="0"/>
    <n v="0"/>
    <n v="0"/>
    <n v="0"/>
    <n v="0"/>
    <x v="3"/>
    <s v="Aug"/>
    <n v="24"/>
    <n v="51.3"/>
    <n v="212559417"/>
    <n v="12"/>
    <n v="183241641"/>
    <n v="-14.235004"/>
    <n v="-51.925280000000001"/>
    <x v="3"/>
    <n v="16683423"/>
  </r>
  <r>
    <n v="977"/>
    <x v="851"/>
    <n v="12400000"/>
    <n v="1113066203"/>
    <x v="2"/>
    <s v="SAAIHALILINTAR"/>
    <n v="409"/>
    <x v="22"/>
    <s v="ID"/>
    <s v="Entertainment"/>
    <n v="10271"/>
    <n v="34"/>
    <n v="172"/>
    <n v="806075"/>
    <n v="202"/>
    <n v="3200"/>
    <n v="2400"/>
    <n v="38700"/>
    <n v="0"/>
    <x v="1"/>
    <s v="Apr"/>
    <n v="28"/>
    <n v="36.299999999999997"/>
    <n v="270203917"/>
    <n v="5"/>
    <n v="151509724"/>
    <n v="-0.78927499999999995"/>
    <n v="113.92132700000001"/>
    <x v="1"/>
    <n v="8432319"/>
  </r>
  <r>
    <n v="978"/>
    <x v="852"/>
    <n v="12400000"/>
    <n v="2840137980"/>
    <x v="6"/>
    <s v="Timba Vk"/>
    <n v="1024"/>
    <x v="19"/>
    <s v="ES"/>
    <s v="Games"/>
    <n v="3116"/>
    <n v="19"/>
    <n v="68"/>
    <n v="24022000"/>
    <n v="6000"/>
    <n v="96100"/>
    <n v="72100"/>
    <n v="1200000"/>
    <n v="100000"/>
    <x v="1"/>
    <s v="Jun"/>
    <n v="16"/>
    <n v="88.9"/>
    <n v="47076781"/>
    <n v="14"/>
    <n v="37927409"/>
    <n v="40.463667000000001"/>
    <n v="-3.7492200000000002"/>
    <x v="1"/>
    <n v="21516196"/>
  </r>
  <r>
    <n v="979"/>
    <x v="853"/>
    <n v="12400000"/>
    <n v="4021409291"/>
    <x v="2"/>
    <s v="Heidi and Zidane HZHtube"/>
    <n v="813"/>
    <x v="6"/>
    <s v="CA"/>
    <s v="Entertainment"/>
    <n v="1900"/>
    <n v="14"/>
    <n v="172"/>
    <n v="9595000"/>
    <n v="2400"/>
    <n v="38400"/>
    <n v="28800"/>
    <n v="460600"/>
    <n v="0"/>
    <x v="2"/>
    <s v="Nov"/>
    <n v="24"/>
    <n v="68.900000000000006"/>
    <n v="36991981"/>
    <n v="6"/>
    <n v="30628482"/>
    <n v="56.130366000000002"/>
    <n v="-106.346771"/>
    <x v="4"/>
    <n v="47873920"/>
  </r>
  <r>
    <n v="980"/>
    <x v="854"/>
    <n v="12400000"/>
    <n v="6933660906"/>
    <x v="6"/>
    <s v="DaniRep | +6 Vï¿½ï¿½ï¿½ï¿½ï¿½ï¿½ï¿½ï¿½ï¿½ï¿½ï"/>
    <n v="12419"/>
    <x v="19"/>
    <s v="ES"/>
    <s v="Games"/>
    <n v="847"/>
    <n v="19"/>
    <n v="68"/>
    <n v="82648000"/>
    <n v="20700"/>
    <n v="330600"/>
    <n v="247900"/>
    <n v="4000000"/>
    <n v="100000"/>
    <x v="1"/>
    <s v="Oct"/>
    <n v="29"/>
    <n v="88.9"/>
    <n v="47076781"/>
    <n v="14"/>
    <n v="37927409"/>
    <n v="40.463667000000001"/>
    <n v="-3.7492200000000002"/>
    <x v="9"/>
    <n v="57780507"/>
  </r>
  <r>
    <n v="981"/>
    <x v="855"/>
    <n v="12400000"/>
    <n v="7683670251"/>
    <x v="1"/>
    <s v="Zee Kids"/>
    <n v="1212"/>
    <x v="0"/>
    <s v="IN"/>
    <s v="Entertainment"/>
    <n v="709"/>
    <n v="124"/>
    <n v="172"/>
    <n v="95163000"/>
    <n v="23800"/>
    <n v="380700"/>
    <n v="285500"/>
    <n v="4600000"/>
    <n v="100000"/>
    <x v="1"/>
    <s v="Jul"/>
    <n v="6"/>
    <n v="28.1"/>
    <n v="1366417754"/>
    <n v="5"/>
    <n v="471031528"/>
    <n v="20.593684"/>
    <n v="78.962879999999998"/>
    <x v="1"/>
    <n v="58209623"/>
  </r>
  <r>
    <n v="982"/>
    <x v="856"/>
    <n v="12400000"/>
    <n v="7741764747"/>
    <x v="5"/>
    <s v="Pari's Lifestyle"/>
    <n v="459"/>
    <x v="0"/>
    <s v="IN"/>
    <s v="People"/>
    <n v="702"/>
    <n v="124"/>
    <n v="63"/>
    <n v="38165000"/>
    <n v="9500"/>
    <n v="152700"/>
    <n v="114500"/>
    <n v="1800000"/>
    <n v="0"/>
    <x v="5"/>
    <s v="Nov"/>
    <n v="26"/>
    <n v="28.1"/>
    <n v="1366417754"/>
    <n v="5"/>
    <n v="471031528"/>
    <n v="20.593684"/>
    <n v="78.962879999999998"/>
    <x v="16"/>
    <n v="161286765"/>
  </r>
  <r>
    <n v="983"/>
    <x v="857"/>
    <n v="12400000"/>
    <n v="12607488647"/>
    <x v="0"/>
    <s v="DisneyChannelUK"/>
    <n v="4422"/>
    <x v="5"/>
    <s v="GB"/>
    <s v="Entertainment"/>
    <n v="306"/>
    <n v="34"/>
    <n v="172"/>
    <n v="34758000"/>
    <n v="8700"/>
    <n v="139000"/>
    <n v="104300"/>
    <n v="1700000"/>
    <n v="0"/>
    <x v="7"/>
    <s v="Dec"/>
    <n v="6"/>
    <n v="60"/>
    <n v="66834405"/>
    <n v="4"/>
    <n v="55908316"/>
    <n v="55.378050999999999"/>
    <n v="-3.4359730000000002"/>
    <x v="10"/>
    <n v="70041603"/>
  </r>
  <r>
    <n v="984"/>
    <x v="858"/>
    <n v="12400000"/>
    <n v="16086808918"/>
    <x v="11"/>
    <s v="MoniLinaFamily"/>
    <n v="0"/>
    <x v="1"/>
    <s v="US"/>
    <s v="People"/>
    <n v="4057944"/>
    <n v="2774"/>
    <n v="2499"/>
    <m/>
    <n v="0"/>
    <n v="0"/>
    <n v="0"/>
    <n v="0"/>
    <n v="100"/>
    <x v="4"/>
    <s v="May"/>
    <n v="10"/>
    <n v="88.2"/>
    <n v="328239523"/>
    <n v="15"/>
    <n v="270663028"/>
    <n v="37.090240000000001"/>
    <n v="-95.712890999999999"/>
    <x v="4"/>
    <n v="191509629"/>
  </r>
  <r>
    <n v="985"/>
    <x v="859"/>
    <n v="12400000"/>
    <n v="2315226648"/>
    <x v="8"/>
    <s v="bharatzkitchen HINDI"/>
    <n v="729"/>
    <x v="0"/>
    <s v="IN"/>
    <s v="Howto"/>
    <n v="4042"/>
    <n v="124"/>
    <n v="38"/>
    <n v="30968000"/>
    <n v="7700"/>
    <n v="123900"/>
    <n v="92900"/>
    <n v="1500000"/>
    <n v="100000"/>
    <x v="4"/>
    <s v="Aug"/>
    <n v="10"/>
    <n v="28.1"/>
    <n v="1366417754"/>
    <n v="5"/>
    <n v="471031528"/>
    <n v="20.593684"/>
    <n v="78.962879999999998"/>
    <x v="4"/>
    <n v="27562222"/>
  </r>
  <r>
    <n v="988"/>
    <x v="860"/>
    <n v="12400000"/>
    <n v="6202090191"/>
    <x v="0"/>
    <s v="Avril Lavigne"/>
    <n v="205"/>
    <x v="1"/>
    <s v="US"/>
    <s v="Music"/>
    <n v="999"/>
    <n v="176"/>
    <n v="150"/>
    <n v="50188000"/>
    <n v="12500"/>
    <n v="200800"/>
    <n v="150600"/>
    <n v="2400000"/>
    <n v="0"/>
    <x v="10"/>
    <s v="Oct"/>
    <n v="8"/>
    <n v="88.2"/>
    <n v="328239523"/>
    <n v="15"/>
    <n v="270663028"/>
    <n v="37.090240000000001"/>
    <n v="-95.712890999999999"/>
    <x v="0"/>
    <n v="30402402"/>
  </r>
  <r>
    <n v="989"/>
    <x v="861"/>
    <n v="12400000"/>
    <n v="4779139505"/>
    <x v="3"/>
    <s v="Caylus"/>
    <n v="1340"/>
    <x v="1"/>
    <s v="US"/>
    <s v="Games"/>
    <n v="1442"/>
    <n v="175"/>
    <n v="68"/>
    <n v="177600000"/>
    <n v="44400"/>
    <n v="710400"/>
    <n v="532800"/>
    <n v="8500000"/>
    <n v="400000"/>
    <x v="4"/>
    <s v="Apr"/>
    <n v="6"/>
    <n v="88.2"/>
    <n v="328239523"/>
    <n v="15"/>
    <n v="270663028"/>
    <n v="37.090240000000001"/>
    <n v="-95.712890999999999"/>
    <x v="4"/>
    <n v="56894517"/>
  </r>
  <r>
    <n v="990"/>
    <x v="862"/>
    <n v="12400000"/>
    <n v="6993406259"/>
    <x v="0"/>
    <s v="Migos ATL"/>
    <n v="99"/>
    <x v="1"/>
    <s v="US"/>
    <s v="Entertainment"/>
    <n v="833"/>
    <n v="175"/>
    <n v="171"/>
    <n v="49412000"/>
    <n v="12400"/>
    <n v="197600"/>
    <n v="148200"/>
    <n v="2400000"/>
    <n v="100000"/>
    <x v="1"/>
    <s v="Jan"/>
    <n v="17"/>
    <n v="88.2"/>
    <n v="328239523"/>
    <n v="15"/>
    <n v="270663028"/>
    <n v="37.090240000000001"/>
    <n v="-95.712890999999999"/>
    <x v="1"/>
    <n v="52980350"/>
  </r>
  <r>
    <n v="991"/>
    <x v="863"/>
    <n v="12300000"/>
    <n v="9029609749"/>
    <x v="7"/>
    <s v="Natan por Aï¿"/>
    <n v="1200"/>
    <x v="7"/>
    <s v="BR"/>
    <s v="Entertainment"/>
    <n v="525"/>
    <n v="55"/>
    <n v="172"/>
    <n v="552513000"/>
    <n v="138100"/>
    <n v="2200000"/>
    <n v="1700000"/>
    <n v="26500000"/>
    <n v="700000"/>
    <x v="14"/>
    <s v="Feb"/>
    <n v="12"/>
    <n v="51.3"/>
    <n v="212559417"/>
    <n v="12"/>
    <n v="183241641"/>
    <n v="-14.235004"/>
    <n v="-51.925280000000001"/>
    <x v="13"/>
    <n v="125411246"/>
  </r>
  <r>
    <n v="992"/>
    <x v="864"/>
    <n v="12300000"/>
    <n v="1674409945"/>
    <x v="5"/>
    <s v="Free Fire India Official"/>
    <n v="1500"/>
    <x v="0"/>
    <s v="IN"/>
    <s v="Games"/>
    <n v="6141"/>
    <n v="125"/>
    <n v="69"/>
    <n v="64735000"/>
    <n v="16200"/>
    <n v="258900"/>
    <n v="194200"/>
    <n v="3100000"/>
    <n v="300000"/>
    <x v="5"/>
    <s v="Sep"/>
    <n v="14"/>
    <n v="28.1"/>
    <n v="1366417754"/>
    <n v="5"/>
    <n v="471031528"/>
    <n v="20.593684"/>
    <n v="78.962879999999998"/>
    <x v="5"/>
    <n v="27906832"/>
  </r>
  <r>
    <n v="993"/>
    <x v="865"/>
    <n v="12300000"/>
    <n v="2214684303"/>
    <x v="9"/>
    <s v="HybridPanda"/>
    <n v="2452"/>
    <x v="5"/>
    <s v="GB"/>
    <s v="Games"/>
    <n v="129005"/>
    <n v="867"/>
    <n v="1202"/>
    <n v="67035"/>
    <n v="17"/>
    <n v="268"/>
    <n v="201"/>
    <n v="3200"/>
    <n v="1000"/>
    <x v="0"/>
    <s v="Sep"/>
    <n v="11"/>
    <n v="60"/>
    <n v="66834405"/>
    <n v="4"/>
    <n v="55908316"/>
    <n v="55.378050999999999"/>
    <n v="-3.4359730000000002"/>
    <x v="0"/>
    <n v="10856295"/>
  </r>
  <r>
    <n v="994"/>
    <x v="866"/>
    <n v="12300000"/>
    <n v="374123483"/>
    <x v="6"/>
    <s v="RobTopGames"/>
    <n v="39"/>
    <x v="33"/>
    <s v="SE"/>
    <s v="Games"/>
    <n v="35112"/>
    <n v="4"/>
    <n v="69"/>
    <n v="3871000"/>
    <n v="968"/>
    <n v="15500"/>
    <n v="11600"/>
    <n v="185800"/>
    <n v="100000"/>
    <x v="1"/>
    <s v="May"/>
    <n v="9"/>
    <n v="67"/>
    <n v="10285453"/>
    <n v="6"/>
    <n v="9021165"/>
    <n v="60.128160999999999"/>
    <n v="18.643501000000001"/>
    <x v="1"/>
    <n v="2834268"/>
  </r>
  <r>
    <n v="995"/>
    <x v="867"/>
    <n v="12300000"/>
    <n v="2129773714"/>
    <x v="11"/>
    <s v="Make Joke Of"/>
    <n v="62"/>
    <x v="0"/>
    <s v="IN"/>
    <s v="Comedy"/>
    <n v="4568"/>
    <n v="125"/>
    <n v="44"/>
    <n v="24000000"/>
    <n v="6000"/>
    <n v="96000"/>
    <n v="72000"/>
    <n v="1200000"/>
    <n v="100000"/>
    <x v="14"/>
    <s v="Aug"/>
    <n v="1"/>
    <n v="28.1"/>
    <n v="1366417754"/>
    <n v="5"/>
    <n v="471031528"/>
    <n v="20.593684"/>
    <n v="78.962879999999998"/>
    <x v="13"/>
    <n v="295801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D291CB-ED6F-4B58-A233-4B5B15EEAD52}" name="PivotTable1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S7:BU873" firstHeaderRow="0" firstDataRow="1" firstDataCol="1"/>
  <pivotFields count="31">
    <pivotField showAll="0"/>
    <pivotField axis="axisRow" showAll="0" sortType="descending">
      <items count="943">
        <item h="1" x="385"/>
        <item h="1" x="374"/>
        <item h="1" x="56"/>
        <item x="391"/>
        <item x="145"/>
        <item x="548"/>
        <item x="447"/>
        <item x="656"/>
        <item x="5"/>
        <item x="169"/>
        <item x="426"/>
        <item x="437"/>
        <item x="778"/>
        <item x="82"/>
        <item x="706"/>
        <item x="846"/>
        <item x="707"/>
        <item x="188"/>
        <item x="213"/>
        <item m="1" x="881"/>
        <item x="601"/>
        <item x="13"/>
        <item x="315"/>
        <item x="540"/>
        <item x="343"/>
        <item x="617"/>
        <item x="793"/>
        <item x="342"/>
        <item x="606"/>
        <item x="600"/>
        <item x="45"/>
        <item x="646"/>
        <item x="30"/>
        <item x="467"/>
        <item x="626"/>
        <item x="138"/>
        <item x="84"/>
        <item x="53"/>
        <item x="582"/>
        <item x="720"/>
        <item x="809"/>
        <item x="700"/>
        <item x="143"/>
        <item x="584"/>
        <item x="814"/>
        <item x="158"/>
        <item x="509"/>
        <item x="139"/>
        <item x="704"/>
        <item x="800"/>
        <item x="257"/>
        <item x="182"/>
        <item x="54"/>
        <item x="801"/>
        <item m="1" x="934"/>
        <item x="219"/>
        <item x="773"/>
        <item x="687"/>
        <item x="446"/>
        <item m="1" x="896"/>
        <item x="208"/>
        <item x="332"/>
        <item x="729"/>
        <item x="412"/>
        <item x="453"/>
        <item x="519"/>
        <item x="205"/>
        <item x="445"/>
        <item x="448"/>
        <item x="38"/>
        <item x="428"/>
        <item x="529"/>
        <item x="57"/>
        <item x="359"/>
        <item x="150"/>
        <item x="743"/>
        <item x="702"/>
        <item x="629"/>
        <item x="155"/>
        <item x="340"/>
        <item x="320"/>
        <item x="860"/>
        <item x="731"/>
        <item x="298"/>
        <item x="760"/>
        <item x="259"/>
        <item x="331"/>
        <item x="113"/>
        <item x="302"/>
        <item x="759"/>
        <item x="14"/>
        <item x="608"/>
        <item x="184"/>
        <item x="725"/>
        <item x="643"/>
        <item x="485"/>
        <item x="615"/>
        <item x="176"/>
        <item x="835"/>
        <item x="295"/>
        <item x="277"/>
        <item x="115"/>
        <item m="1" x="874"/>
        <item x="811"/>
        <item x="189"/>
        <item m="1" x="937"/>
        <item x="859"/>
        <item x="762"/>
        <item m="1" x="928"/>
        <item x="798"/>
        <item m="1" x="933"/>
        <item x="686"/>
        <item x="580"/>
        <item x="41"/>
        <item x="39"/>
        <item x="469"/>
        <item x="319"/>
        <item x="11"/>
        <item x="408"/>
        <item x="541"/>
        <item x="742"/>
        <item x="818"/>
        <item x="498"/>
        <item x="645"/>
        <item m="1" x="916"/>
        <item x="142"/>
        <item m="1" x="877"/>
        <item x="164"/>
        <item x="493"/>
        <item x="309"/>
        <item x="763"/>
        <item x="174"/>
        <item x="357"/>
        <item x="86"/>
        <item x="727"/>
        <item x="345"/>
        <item x="537"/>
        <item x="786"/>
        <item x="378"/>
        <item x="494"/>
        <item x="627"/>
        <item x="526"/>
        <item x="312"/>
        <item x="512"/>
        <item x="20"/>
        <item x="619"/>
        <item x="67"/>
        <item x="823"/>
        <item x="861"/>
        <item x="108"/>
        <item x="490"/>
        <item x="622"/>
        <item x="583"/>
        <item x="274"/>
        <item x="586"/>
        <item x="210"/>
        <item x="21"/>
        <item x="844"/>
        <item x="387"/>
        <item x="363"/>
        <item x="569"/>
        <item x="3"/>
        <item x="739"/>
        <item x="659"/>
        <item x="199"/>
        <item x="827"/>
        <item x="623"/>
        <item x="227"/>
        <item x="625"/>
        <item x="23"/>
        <item x="736"/>
        <item x="338"/>
        <item x="771"/>
        <item x="472"/>
        <item x="353"/>
        <item x="610"/>
        <item x="172"/>
        <item x="695"/>
        <item x="111"/>
        <item x="657"/>
        <item x="185"/>
        <item x="79"/>
        <item x="572"/>
        <item x="362"/>
        <item x="513"/>
        <item x="722"/>
        <item x="206"/>
        <item x="299"/>
        <item x="678"/>
        <item x="854"/>
        <item m="1" x="941"/>
        <item x="468"/>
        <item x="392"/>
        <item x="170"/>
        <item x="698"/>
        <item x="558"/>
        <item x="416"/>
        <item x="192"/>
        <item x="784"/>
        <item x="527"/>
        <item x="318"/>
        <item x="335"/>
        <item x="439"/>
        <item x="420"/>
        <item x="847"/>
        <item x="222"/>
        <item x="228"/>
        <item x="135"/>
        <item x="815"/>
        <item x="516"/>
        <item x="280"/>
        <item m="1" x="884"/>
        <item x="857"/>
        <item x="116"/>
        <item x="783"/>
        <item x="221"/>
        <item x="365"/>
        <item x="532"/>
        <item x="628"/>
        <item x="126"/>
        <item m="1" x="875"/>
        <item x="521"/>
        <item x="307"/>
        <item x="655"/>
        <item x="127"/>
        <item x="254"/>
        <item x="283"/>
        <item x="25"/>
        <item x="286"/>
        <item x="807"/>
        <item x="173"/>
        <item x="510"/>
        <item x="35"/>
        <item x="579"/>
        <item x="465"/>
        <item x="434"/>
        <item x="455"/>
        <item x="28"/>
        <item x="838"/>
        <item x="644"/>
        <item x="826"/>
        <item x="674"/>
        <item x="32"/>
        <item x="209"/>
        <item x="329"/>
        <item x="154"/>
        <item x="177"/>
        <item x="230"/>
        <item x="803"/>
        <item x="603"/>
        <item x="114"/>
        <item x="693"/>
        <item x="367"/>
        <item x="288"/>
        <item x="785"/>
        <item x="685"/>
        <item x="812"/>
        <item x="441"/>
        <item x="484"/>
        <item x="839"/>
        <item x="717"/>
        <item x="384"/>
        <item x="308"/>
        <item x="232"/>
        <item x="557"/>
        <item x="48"/>
        <item x="46"/>
        <item x="550"/>
        <item x="272"/>
        <item x="368"/>
        <item x="635"/>
        <item x="616"/>
        <item x="833"/>
        <item x="514"/>
        <item x="841"/>
        <item x="813"/>
        <item x="864"/>
        <item x="609"/>
        <item x="443"/>
        <item x="486"/>
        <item x="816"/>
        <item x="104"/>
        <item x="691"/>
        <item x="471"/>
        <item x="99"/>
        <item x="406"/>
        <item x="98"/>
        <item x="123"/>
        <item x="554"/>
        <item x="708"/>
        <item x="42"/>
        <item x="789"/>
        <item x="849"/>
        <item x="122"/>
        <item x="746"/>
        <item x="300"/>
        <item x="248"/>
        <item x="648"/>
        <item x="491"/>
        <item m="1" x="900"/>
        <item x="821"/>
        <item x="181"/>
        <item x="267"/>
        <item x="75"/>
        <item x="712"/>
        <item x="403"/>
        <item x="348"/>
        <item x="330"/>
        <item x="72"/>
        <item x="390"/>
        <item x="350"/>
        <item x="464"/>
        <item x="850"/>
        <item m="1" x="940"/>
        <item x="351"/>
        <item x="654"/>
        <item x="797"/>
        <item x="745"/>
        <item x="705"/>
        <item x="352"/>
        <item x="245"/>
        <item x="50"/>
        <item x="662"/>
        <item x="549"/>
        <item x="830"/>
        <item x="652"/>
        <item x="853"/>
        <item x="820"/>
        <item x="544"/>
        <item x="262"/>
        <item x="380"/>
        <item x="411"/>
        <item x="451"/>
        <item x="761"/>
        <item m="1" x="927"/>
        <item x="160"/>
        <item x="779"/>
        <item x="17"/>
        <item x="478"/>
        <item x="641"/>
        <item m="1" x="915"/>
        <item x="444"/>
        <item x="560"/>
        <item x="134"/>
        <item x="404"/>
        <item x="94"/>
        <item x="660"/>
        <item x="190"/>
        <item x="297"/>
        <item x="719"/>
        <item x="36"/>
        <item x="675"/>
        <item x="156"/>
        <item x="159"/>
        <item x="543"/>
        <item x="670"/>
        <item x="291"/>
        <item x="296"/>
        <item x="402"/>
        <item x="62"/>
        <item x="598"/>
        <item m="1" x="908"/>
        <item x="605"/>
        <item x="571"/>
        <item x="476"/>
        <item x="100"/>
        <item x="429"/>
        <item x="148"/>
        <item x="405"/>
        <item x="325"/>
        <item x="226"/>
        <item x="701"/>
        <item x="427"/>
        <item m="1" x="894"/>
        <item x="422"/>
        <item x="454"/>
        <item x="696"/>
        <item x="768"/>
        <item x="522"/>
        <item x="240"/>
        <item x="355"/>
        <item x="501"/>
        <item x="101"/>
        <item x="790"/>
        <item x="630"/>
        <item x="440"/>
        <item x="372"/>
        <item x="102"/>
        <item x="504"/>
        <item x="83"/>
        <item x="724"/>
        <item x="788"/>
        <item x="483"/>
        <item x="614"/>
        <item x="236"/>
        <item x="40"/>
        <item x="366"/>
        <item x="730"/>
        <item x="539"/>
        <item x="186"/>
        <item m="1" x="880"/>
        <item x="757"/>
        <item x="16"/>
        <item x="129"/>
        <item x="168"/>
        <item x="758"/>
        <item x="697"/>
        <item x="118"/>
        <item x="546"/>
        <item x="542"/>
        <item x="417"/>
        <item x="51"/>
        <item x="211"/>
        <item x="488"/>
        <item x="379"/>
        <item x="556"/>
        <item x="109"/>
        <item x="334"/>
        <item x="754"/>
        <item m="1" x="926"/>
        <item x="502"/>
        <item x="251"/>
        <item x="709"/>
        <item x="63"/>
        <item x="273"/>
        <item x="597"/>
        <item x="223"/>
        <item x="752"/>
        <item x="313"/>
        <item m="1" x="885"/>
        <item x="592"/>
        <item x="92"/>
        <item x="517"/>
        <item x="612"/>
        <item x="732"/>
        <item x="246"/>
        <item x="481"/>
        <item x="683"/>
        <item x="198"/>
        <item x="322"/>
        <item x="588"/>
        <item x="507"/>
        <item x="419"/>
        <item x="266"/>
        <item x="639"/>
        <item x="433"/>
        <item x="7"/>
        <item x="214"/>
        <item x="81"/>
        <item x="470"/>
        <item x="60"/>
        <item x="638"/>
        <item x="394"/>
        <item x="421"/>
        <item x="653"/>
        <item x="723"/>
        <item x="326"/>
        <item x="538"/>
        <item x="587"/>
        <item m="1" x="907"/>
        <item x="381"/>
        <item m="1" x="888"/>
        <item x="147"/>
        <item x="64"/>
        <item x="832"/>
        <item x="495"/>
        <item x="310"/>
        <item x="459"/>
        <item x="787"/>
        <item x="237"/>
        <item x="775"/>
        <item x="559"/>
        <item x="193"/>
        <item x="640"/>
        <item x="848"/>
        <item x="128"/>
        <item x="462"/>
        <item x="65"/>
        <item x="690"/>
        <item x="523"/>
        <item x="305"/>
        <item x="834"/>
        <item x="618"/>
        <item x="713"/>
        <item x="867"/>
        <item x="577"/>
        <item x="152"/>
        <item x="684"/>
        <item x="369"/>
        <item x="410"/>
        <item x="85"/>
        <item x="576"/>
        <item x="212"/>
        <item x="96"/>
        <item x="393"/>
        <item x="87"/>
        <item x="650"/>
        <item x="452"/>
        <item x="33"/>
        <item x="336"/>
        <item x="633"/>
        <item x="344"/>
        <item x="59"/>
        <item x="796"/>
        <item x="751"/>
        <item x="492"/>
        <item x="611"/>
        <item x="238"/>
        <item x="561"/>
        <item x="766"/>
        <item x="613"/>
        <item x="604"/>
        <item x="806"/>
        <item m="1" x="936"/>
        <item x="423"/>
        <item m="1" x="939"/>
        <item x="337"/>
        <item x="162"/>
        <item x="862"/>
        <item x="70"/>
        <item x="401"/>
        <item x="636"/>
        <item x="241"/>
        <item x="436"/>
        <item x="233"/>
        <item x="524"/>
        <item x="264"/>
        <item x="602"/>
        <item x="321"/>
        <item x="551"/>
        <item x="578"/>
        <item m="1" x="905"/>
        <item x="858"/>
        <item x="585"/>
        <item x="822"/>
        <item x="26"/>
        <item x="119"/>
        <item x="545"/>
        <item x="124"/>
        <item x="2"/>
        <item x="166"/>
        <item x="216"/>
        <item x="808"/>
        <item x="553"/>
        <item x="425"/>
        <item x="842"/>
        <item x="573"/>
        <item x="533"/>
        <item x="744"/>
        <item x="716"/>
        <item x="400"/>
        <item x="528"/>
        <item x="688"/>
        <item x="863"/>
        <item x="282"/>
        <item x="317"/>
        <item x="837"/>
        <item x="570"/>
        <item x="679"/>
        <item x="220"/>
        <item x="178"/>
        <item x="624"/>
        <item x="432"/>
        <item x="442"/>
        <item x="564"/>
        <item x="171"/>
        <item x="194"/>
        <item x="825"/>
        <item x="235"/>
        <item x="303"/>
        <item x="672"/>
        <item x="231"/>
        <item x="323"/>
        <item x="715"/>
        <item x="479"/>
        <item x="110"/>
        <item x="637"/>
        <item x="333"/>
        <item x="711"/>
        <item m="1" x="923"/>
        <item x="634"/>
        <item x="356"/>
        <item x="409"/>
        <item x="76"/>
        <item x="284"/>
        <item x="568"/>
        <item x="91"/>
        <item x="776"/>
        <item x="865"/>
        <item x="183"/>
        <item x="515"/>
        <item x="836"/>
        <item x="856"/>
        <item x="795"/>
        <item m="1" x="932"/>
        <item x="270"/>
        <item x="396"/>
        <item x="747"/>
        <item x="215"/>
        <item x="341"/>
        <item x="756"/>
        <item x="349"/>
        <item x="828"/>
        <item x="130"/>
        <item x="777"/>
        <item m="1" x="930"/>
        <item x="239"/>
        <item m="1" x="882"/>
        <item x="6"/>
        <item x="19"/>
        <item x="497"/>
        <item x="819"/>
        <item x="631"/>
        <item m="1" x="914"/>
        <item x="591"/>
        <item x="562"/>
        <item m="1" x="904"/>
        <item x="463"/>
        <item x="505"/>
        <item x="431"/>
        <item x="196"/>
        <item x="575"/>
        <item x="89"/>
        <item x="461"/>
        <item x="225"/>
        <item x="632"/>
        <item x="536"/>
        <item x="424"/>
        <item x="845"/>
        <item x="460"/>
        <item x="304"/>
        <item x="179"/>
        <item x="107"/>
        <item x="197"/>
        <item x="574"/>
        <item x="780"/>
        <item x="802"/>
        <item x="596"/>
        <item x="658"/>
        <item x="346"/>
        <item x="642"/>
        <item x="668"/>
        <item x="781"/>
        <item x="175"/>
        <item x="593"/>
        <item x="120"/>
        <item x="112"/>
        <item x="810"/>
        <item x="61"/>
        <item x="202"/>
        <item x="364"/>
        <item x="418"/>
        <item x="866"/>
        <item x="552"/>
        <item x="311"/>
        <item x="661"/>
        <item x="530"/>
        <item x="136"/>
        <item x="664"/>
        <item x="398"/>
        <item m="1" x="891"/>
        <item x="581"/>
        <item m="1" x="906"/>
        <item x="772"/>
        <item x="97"/>
        <item x="651"/>
        <item m="1" x="917"/>
        <item x="851"/>
        <item x="276"/>
        <item m="1" x="883"/>
        <item x="496"/>
        <item x="163"/>
        <item x="487"/>
        <item x="733"/>
        <item x="93"/>
        <item x="726"/>
        <item x="358"/>
        <item x="413"/>
        <item m="1" x="892"/>
        <item x="106"/>
        <item x="665"/>
        <item x="244"/>
        <item x="4"/>
        <item x="676"/>
        <item x="55"/>
        <item x="399"/>
        <item x="370"/>
        <item x="149"/>
        <item x="43"/>
        <item x="388"/>
        <item x="22"/>
        <item x="161"/>
        <item x="74"/>
        <item x="217"/>
        <item x="66"/>
        <item m="1" x="871"/>
        <item x="265"/>
        <item x="383"/>
        <item x="293"/>
        <item x="671"/>
        <item x="339"/>
        <item x="328"/>
        <item x="271"/>
        <item x="389"/>
        <item x="187"/>
        <item x="354"/>
        <item x="371"/>
        <item x="764"/>
        <item x="360"/>
        <item x="566"/>
        <item x="31"/>
        <item x="595"/>
        <item x="78"/>
        <item x="12"/>
        <item x="44"/>
        <item x="414"/>
        <item x="58"/>
        <item x="224"/>
        <item x="146"/>
        <item x="15"/>
        <item x="407"/>
        <item x="480"/>
        <item x="565"/>
        <item x="105"/>
        <item x="269"/>
        <item x="121"/>
        <item x="281"/>
        <item x="449"/>
        <item x="621"/>
        <item x="824"/>
        <item x="261"/>
        <item x="218"/>
        <item x="667"/>
        <item x="69"/>
        <item x="375"/>
        <item x="681"/>
        <item x="792"/>
        <item x="503"/>
        <item x="450"/>
        <item x="361"/>
        <item x="805"/>
        <item x="144"/>
        <item x="547"/>
        <item x="430"/>
        <item x="301"/>
        <item x="37"/>
        <item x="195"/>
        <item x="607"/>
        <item x="534"/>
        <item x="253"/>
        <item x="499"/>
        <item x="770"/>
        <item x="249"/>
        <item x="382"/>
        <item x="73"/>
        <item x="289"/>
        <item x="647"/>
        <item x="506"/>
        <item x="234"/>
        <item x="594"/>
        <item x="263"/>
        <item x="438"/>
        <item x="767"/>
        <item x="794"/>
        <item x="201"/>
        <item x="157"/>
        <item x="563"/>
        <item x="748"/>
        <item x="294"/>
        <item x="804"/>
        <item x="620"/>
        <item x="132"/>
        <item x="714"/>
        <item x="117"/>
        <item x="740"/>
        <item m="1" x="924"/>
        <item x="457"/>
        <item x="133"/>
        <item x="77"/>
        <item x="415"/>
        <item x="373"/>
        <item x="750"/>
        <item x="589"/>
        <item x="397"/>
        <item x="710"/>
        <item x="242"/>
        <item x="852"/>
        <item x="27"/>
        <item x="290"/>
        <item x="673"/>
        <item x="799"/>
        <item x="279"/>
        <item x="520"/>
        <item x="324"/>
        <item x="165"/>
        <item x="258"/>
        <item x="749"/>
        <item x="458"/>
        <item x="204"/>
        <item x="680"/>
        <item x="140"/>
        <item x="474"/>
        <item x="386"/>
        <item x="229"/>
        <item x="0"/>
        <item x="24"/>
        <item x="95"/>
        <item x="567"/>
        <item x="699"/>
        <item x="252"/>
        <item x="475"/>
        <item x="377"/>
        <item m="1" x="887"/>
        <item x="316"/>
        <item x="689"/>
        <item x="649"/>
        <item x="782"/>
        <item x="769"/>
        <item x="728"/>
        <item x="489"/>
        <item x="88"/>
        <item x="256"/>
        <item x="151"/>
        <item x="250"/>
        <item x="141"/>
        <item x="525"/>
        <item x="243"/>
        <item x="260"/>
        <item x="191"/>
        <item x="103"/>
        <item x="703"/>
        <item x="347"/>
        <item x="755"/>
        <item x="741"/>
        <item x="466"/>
        <item x="735"/>
        <item x="327"/>
        <item x="287"/>
        <item x="765"/>
        <item x="692"/>
        <item x="8"/>
        <item x="511"/>
        <item x="268"/>
        <item x="275"/>
        <item x="306"/>
        <item x="663"/>
        <item x="80"/>
        <item m="1" x="872"/>
        <item x="738"/>
        <item x="49"/>
        <item m="1" x="869"/>
        <item x="753"/>
        <item x="531"/>
        <item x="47"/>
        <item x="500"/>
        <item x="203"/>
        <item x="29"/>
        <item x="843"/>
        <item x="247"/>
        <item x="200"/>
        <item x="737"/>
        <item x="477"/>
        <item x="718"/>
        <item x="52"/>
        <item x="255"/>
        <item x="774"/>
        <item x="518"/>
        <item x="395"/>
        <item x="456"/>
        <item x="669"/>
        <item x="473"/>
        <item m="1" x="898"/>
        <item x="167"/>
        <item x="791"/>
        <item x="829"/>
        <item x="734"/>
        <item x="71"/>
        <item x="180"/>
        <item x="125"/>
        <item x="376"/>
        <item x="10"/>
        <item x="508"/>
        <item x="590"/>
        <item x="68"/>
        <item x="831"/>
        <item x="314"/>
        <item x="292"/>
        <item x="131"/>
        <item x="482"/>
        <item x="817"/>
        <item x="90"/>
        <item x="1"/>
        <item x="34"/>
        <item x="682"/>
        <item x="207"/>
        <item m="1" x="868"/>
        <item m="1" x="879"/>
        <item m="1" x="911"/>
        <item m="1" x="929"/>
        <item m="1" x="902"/>
        <item m="1" x="921"/>
        <item m="1" x="870"/>
        <item m="1" x="935"/>
        <item m="1" x="912"/>
        <item m="1" x="878"/>
        <item m="1" x="890"/>
        <item m="1" x="903"/>
        <item m="1" x="899"/>
        <item m="1" x="922"/>
        <item m="1" x="893"/>
        <item m="1" x="895"/>
        <item m="1" x="938"/>
        <item m="1" x="901"/>
        <item m="1" x="913"/>
        <item m="1" x="920"/>
        <item m="1" x="873"/>
        <item m="1" x="919"/>
        <item m="1" x="910"/>
        <item m="1" x="886"/>
        <item m="1" x="931"/>
        <item m="1" x="876"/>
        <item m="1" x="897"/>
        <item m="1" x="925"/>
        <item m="1" x="918"/>
        <item m="1" x="889"/>
        <item x="278"/>
        <item x="285"/>
        <item x="555"/>
        <item x="435"/>
        <item x="677"/>
        <item x="855"/>
        <item x="535"/>
        <item x="9"/>
        <item x="137"/>
        <item x="840"/>
        <item x="694"/>
        <item x="18"/>
        <item x="666"/>
        <item x="721"/>
        <item x="153"/>
        <item x="599"/>
        <item m="1" x="909"/>
        <item t="default"/>
      </items>
      <autoSortScope>
        <pivotArea dataOnly="0" outline="0" fieldPosition="0">
          <references count="1">
            <reference field="4294967294" count="1" selected="0">
              <x v="0"/>
            </reference>
          </references>
        </pivotArea>
      </autoSortScope>
    </pivotField>
    <pivotField dataField="1" showAll="0"/>
    <pivotField numFmtId="1" showAll="0"/>
    <pivotField showAll="0">
      <items count="21">
        <item x="17"/>
        <item x="11"/>
        <item x="3"/>
        <item x="2"/>
        <item x="1"/>
        <item x="6"/>
        <item x="8"/>
        <item x="15"/>
        <item x="0"/>
        <item m="1" x="19"/>
        <item x="10"/>
        <item x="13"/>
        <item x="5"/>
        <item x="16"/>
        <item x="14"/>
        <item x="4"/>
        <item x="7"/>
        <item x="12"/>
        <item x="1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866">
    <i>
      <x v="804"/>
    </i>
    <i>
      <x v="891"/>
    </i>
    <i>
      <x v="539"/>
    </i>
    <i>
      <x v="161"/>
    </i>
    <i>
      <x v="682"/>
    </i>
    <i>
      <x v="8"/>
    </i>
    <i>
      <x v="608"/>
    </i>
    <i>
      <x v="446"/>
    </i>
    <i>
      <x v="840"/>
    </i>
    <i>
      <x v="932"/>
    </i>
    <i>
      <x v="880"/>
    </i>
    <i>
      <x v="117"/>
    </i>
    <i>
      <x v="713"/>
    </i>
    <i>
      <x v="21"/>
    </i>
    <i>
      <x v="90"/>
    </i>
    <i>
      <x v="719"/>
    </i>
    <i>
      <x v="402"/>
    </i>
    <i>
      <x v="337"/>
    </i>
    <i>
      <x v="936"/>
    </i>
    <i>
      <x v="609"/>
    </i>
    <i>
      <x v="144"/>
    </i>
    <i>
      <x v="156"/>
    </i>
    <i>
      <x v="690"/>
    </i>
    <i>
      <x v="169"/>
    </i>
    <i>
      <x v="805"/>
    </i>
    <i>
      <x v="535"/>
    </i>
    <i>
      <x v="227"/>
    </i>
    <i>
      <x v="787"/>
    </i>
    <i>
      <x v="237"/>
    </i>
    <i>
      <x v="856"/>
    </i>
    <i>
      <x v="32"/>
    </i>
    <i>
      <x v="710"/>
    </i>
    <i>
      <x v="242"/>
    </i>
    <i>
      <x v="498"/>
    </i>
    <i>
      <x v="892"/>
    </i>
    <i>
      <x v="232"/>
    </i>
    <i>
      <x v="350"/>
    </i>
    <i>
      <x v="745"/>
    </i>
    <i>
      <x v="69"/>
    </i>
    <i>
      <x v="114"/>
    </i>
    <i>
      <x v="395"/>
    </i>
    <i>
      <x v="113"/>
    </i>
    <i>
      <x v="290"/>
    </i>
    <i>
      <x v="688"/>
    </i>
    <i>
      <x v="714"/>
    </i>
    <i>
      <x v="30"/>
    </i>
    <i>
      <x v="266"/>
    </i>
    <i>
      <x v="853"/>
    </i>
    <i>
      <x v="265"/>
    </i>
    <i>
      <x v="849"/>
    </i>
    <i>
      <x v="321"/>
    </i>
    <i>
      <x v="824"/>
    </i>
    <i>
      <x v="863"/>
    </i>
    <i>
      <x v="411"/>
    </i>
    <i>
      <x v="37"/>
    </i>
    <i>
      <x v="52"/>
    </i>
    <i>
      <x v="684"/>
    </i>
    <i>
      <x v="72"/>
    </i>
    <i>
      <x v="716"/>
    </i>
    <i>
      <x v="502"/>
    </i>
    <i>
      <x v="450"/>
    </i>
    <i>
      <x v="648"/>
    </i>
    <i>
      <x v="359"/>
    </i>
    <i>
      <x v="423"/>
    </i>
    <i>
      <x v="463"/>
    </i>
    <i>
      <x v="477"/>
    </i>
    <i>
      <x v="694"/>
    </i>
    <i>
      <x v="733"/>
    </i>
    <i>
      <x v="883"/>
    </i>
    <i>
      <x v="146"/>
    </i>
    <i>
      <x v="519"/>
    </i>
    <i>
      <x v="876"/>
    </i>
    <i>
      <x v="308"/>
    </i>
    <i>
      <x v="754"/>
    </i>
    <i>
      <x v="692"/>
    </i>
    <i>
      <x v="303"/>
    </i>
    <i>
      <x v="778"/>
    </i>
    <i>
      <x v="712"/>
    </i>
    <i>
      <x v="583"/>
    </i>
    <i>
      <x v="181"/>
    </i>
    <i>
      <x v="846"/>
    </i>
    <i>
      <x v="448"/>
    </i>
    <i>
      <x v="13"/>
    </i>
    <i>
      <x v="389"/>
    </i>
    <i>
      <x v="490"/>
    </i>
    <i>
      <x v="36"/>
    </i>
    <i>
      <x v="133"/>
    </i>
    <i>
      <x v="820"/>
    </i>
    <i>
      <x v="495"/>
    </i>
    <i>
      <x v="622"/>
    </i>
    <i>
      <x v="890"/>
    </i>
    <i>
      <x v="586"/>
    </i>
    <i>
      <x v="431"/>
    </i>
    <i>
      <x v="674"/>
    </i>
    <i>
      <x v="345"/>
    </i>
    <i>
      <x v="806"/>
    </i>
    <i>
      <x v="664"/>
    </i>
    <i>
      <x v="493"/>
    </i>
    <i>
      <x v="286"/>
    </i>
    <i>
      <x v="284"/>
    </i>
    <i>
      <x v="365"/>
    </i>
    <i>
      <x v="382"/>
    </i>
    <i>
      <x v="387"/>
    </i>
    <i>
      <x v="829"/>
    </i>
    <i>
      <x v="281"/>
    </i>
    <i>
      <x v="723"/>
    </i>
    <i>
      <x v="679"/>
    </i>
    <i>
      <x v="632"/>
    </i>
    <i>
      <x v="416"/>
    </i>
    <i>
      <x v="149"/>
    </i>
    <i>
      <x v="575"/>
    </i>
    <i>
      <x v="178"/>
    </i>
    <i>
      <x v="646"/>
    </i>
    <i>
      <x v="87"/>
    </i>
    <i>
      <x v="250"/>
    </i>
    <i>
      <x v="101"/>
    </i>
    <i>
      <x v="213"/>
    </i>
    <i>
      <x v="773"/>
    </i>
    <i>
      <x v="645"/>
    </i>
    <i>
      <x v="536"/>
    </i>
    <i>
      <x v="407"/>
    </i>
    <i>
      <x v="725"/>
    </i>
    <i>
      <x v="293"/>
    </i>
    <i>
      <x v="287"/>
    </i>
    <i>
      <x v="878"/>
    </i>
    <i>
      <x v="538"/>
    </i>
    <i>
      <x v="219"/>
    </i>
    <i>
      <x v="224"/>
    </i>
    <i>
      <x v="403"/>
    </i>
    <i>
      <x v="475"/>
    </i>
    <i>
      <x v="603"/>
    </i>
    <i>
      <x v="887"/>
    </i>
    <i>
      <x v="777"/>
    </i>
    <i>
      <x v="771"/>
    </i>
    <i>
      <x v="657"/>
    </i>
    <i>
      <x v="343"/>
    </i>
    <i>
      <x v="207"/>
    </i>
    <i>
      <x v="933"/>
    </i>
    <i>
      <x v="35"/>
    </i>
    <i>
      <x v="800"/>
    </i>
    <i>
      <x v="47"/>
    </i>
    <i>
      <x v="125"/>
    </i>
    <i>
      <x v="741"/>
    </i>
    <i>
      <x v="42"/>
    </i>
    <i>
      <x v="4"/>
    </i>
    <i>
      <x v="718"/>
    </i>
    <i>
      <x v="367"/>
    </i>
    <i>
      <x v="462"/>
    </i>
    <i>
      <x v="687"/>
    </i>
    <i>
      <x v="74"/>
    </i>
    <i>
      <x v="822"/>
    </i>
    <i>
      <x v="486"/>
    </i>
    <i>
      <x v="939"/>
    </i>
    <i>
      <x v="78"/>
    </i>
    <i>
      <x v="245"/>
    </i>
    <i>
      <x v="352"/>
    </i>
    <i>
      <x v="765"/>
    </i>
    <i>
      <x v="45"/>
    </i>
    <i>
      <x v="335"/>
    </i>
    <i>
      <x v="353"/>
    </i>
    <i>
      <x v="691"/>
    </i>
    <i>
      <x v="517"/>
    </i>
    <i>
      <x v="671"/>
    </i>
    <i>
      <x v="127"/>
    </i>
    <i>
      <x v="794"/>
    </i>
    <i>
      <x v="872"/>
    </i>
    <i>
      <x v="540"/>
    </i>
    <i>
      <x v="404"/>
    </i>
    <i>
      <x v="193"/>
    </i>
    <i>
      <x v="9"/>
    </i>
    <i>
      <x v="565"/>
    </i>
    <i>
      <x v="176"/>
    </i>
    <i>
      <x v="230"/>
    </i>
    <i>
      <x v="131"/>
    </i>
    <i>
      <x v="643"/>
    </i>
    <i>
      <x v="560"/>
    </i>
    <i>
      <x v="97"/>
    </i>
    <i>
      <x v="246"/>
    </i>
    <i>
      <x v="631"/>
    </i>
    <i>
      <x v="877"/>
    </i>
    <i>
      <x v="589"/>
    </i>
    <i>
      <x v="301"/>
    </i>
    <i>
      <x v="51"/>
    </i>
    <i>
      <x v="92"/>
    </i>
    <i>
      <x v="399"/>
    </i>
    <i>
      <x v="180"/>
    </i>
    <i>
      <x v="704"/>
    </i>
    <i>
      <x v="17"/>
    </i>
    <i>
      <x v="104"/>
    </i>
    <i>
      <x v="347"/>
    </i>
    <i>
      <x v="828"/>
    </i>
    <i>
      <x v="566"/>
    </i>
    <i>
      <x v="472"/>
    </i>
    <i>
      <x v="197"/>
    </i>
    <i>
      <x v="746"/>
    </i>
    <i>
      <x v="620"/>
    </i>
    <i>
      <x v="633"/>
    </i>
    <i>
      <x v="438"/>
    </i>
    <i>
      <x v="164"/>
    </i>
    <i>
      <x v="859"/>
    </i>
    <i>
      <x v="764"/>
    </i>
    <i>
      <x v="855"/>
    </i>
    <i>
      <x v="649"/>
    </i>
    <i>
      <x v="798"/>
    </i>
    <i>
      <x v="66"/>
    </i>
    <i>
      <x v="894"/>
    </i>
    <i>
      <x v="186"/>
    </i>
    <i>
      <x v="60"/>
    </i>
    <i>
      <x v="243"/>
    </i>
    <i>
      <x v="155"/>
    </i>
    <i>
      <x v="492"/>
    </i>
    <i>
      <x v="412"/>
    </i>
    <i>
      <x v="18"/>
    </i>
    <i>
      <x v="447"/>
    </i>
    <i>
      <x v="598"/>
    </i>
    <i>
      <x v="693"/>
    </i>
    <i>
      <x v="541"/>
    </i>
    <i>
      <x v="731"/>
    </i>
    <i>
      <x v="559"/>
    </i>
    <i>
      <x v="426"/>
    </i>
    <i>
      <x v="205"/>
    </i>
    <i>
      <x v="55"/>
    </i>
    <i>
      <x v="215"/>
    </i>
    <i>
      <x v="717"/>
    </i>
    <i>
      <x v="624"/>
    </i>
    <i>
      <x v="370"/>
    </i>
    <i>
      <x v="206"/>
    </i>
    <i>
      <x v="167"/>
    </i>
    <i>
      <x v="803"/>
    </i>
    <i>
      <x v="247"/>
    </i>
    <i>
      <x v="758"/>
    </i>
    <i>
      <x v="571"/>
    </i>
    <i>
      <x v="524"/>
    </i>
    <i>
      <x v="263"/>
    </i>
    <i>
      <x v="469"/>
    </i>
    <i>
      <x v="394"/>
    </i>
    <i>
      <x v="568"/>
    </i>
    <i>
      <x v="507"/>
    </i>
    <i>
      <x v="606"/>
    </i>
    <i>
      <x v="522"/>
    </i>
    <i>
      <x v="379"/>
    </i>
    <i>
      <x v="826"/>
    </i>
    <i>
      <x v="785"/>
    </i>
    <i>
      <x v="681"/>
    </i>
    <i>
      <x v="435"/>
    </i>
    <i>
      <x v="320"/>
    </i>
    <i>
      <x v="752"/>
    </i>
    <i>
      <x v="823"/>
    </i>
    <i>
      <x v="858"/>
    </i>
    <i>
      <x v="421"/>
    </i>
    <i>
      <x v="296"/>
    </i>
    <i>
      <x v="749"/>
    </i>
    <i>
      <x v="864"/>
    </i>
    <i>
      <x v="809"/>
    </i>
    <i>
      <x v="225"/>
    </i>
    <i>
      <x v="821"/>
    </i>
    <i>
      <x v="795"/>
    </i>
    <i>
      <x v="50"/>
    </i>
    <i>
      <x v="85"/>
    </i>
    <i>
      <x v="827"/>
    </i>
    <i>
      <x v="696"/>
    </i>
    <i>
      <x v="730"/>
    </i>
    <i>
      <x v="760"/>
    </i>
    <i>
      <x v="526"/>
    </i>
    <i>
      <x v="443"/>
    </i>
    <i>
      <x v="329"/>
    </i>
    <i>
      <x v="842"/>
    </i>
    <i>
      <x v="724"/>
    </i>
    <i>
      <x v="302"/>
    </i>
    <i>
      <x v="595"/>
    </i>
    <i>
      <x v="702"/>
    </i>
    <i>
      <x v="268"/>
    </i>
    <i>
      <x v="424"/>
    </i>
    <i>
      <x v="668"/>
    </i>
    <i>
      <x v="843"/>
    </i>
    <i>
      <x v="153"/>
    </i>
    <i>
      <x v="791"/>
    </i>
    <i>
      <x v="925"/>
    </i>
    <i>
      <x v="210"/>
    </i>
    <i>
      <x v="100"/>
    </i>
    <i>
      <x v="726"/>
    </i>
    <i>
      <x v="584"/>
    </i>
    <i>
      <x v="554"/>
    </i>
    <i>
      <x v="226"/>
    </i>
    <i>
      <x v="926"/>
    </i>
    <i>
      <x v="837"/>
    </i>
    <i>
      <x v="228"/>
    </i>
    <i>
      <x v="253"/>
    </i>
    <i>
      <x v="788"/>
    </i>
    <i>
      <x v="755"/>
    </i>
    <i>
      <x v="356"/>
    </i>
    <i>
      <x v="886"/>
    </i>
    <i>
      <x v="698"/>
    </i>
    <i>
      <x v="768"/>
    </i>
    <i>
      <x v="357"/>
    </i>
    <i>
      <x v="348"/>
    </i>
    <i>
      <x v="83"/>
    </i>
    <i>
      <x v="187"/>
    </i>
    <i>
      <x v="99"/>
    </i>
    <i>
      <x v="295"/>
    </i>
    <i>
      <x v="744"/>
    </i>
    <i>
      <x v="88"/>
    </i>
    <i>
      <x v="844"/>
    </i>
    <i>
      <x v="630"/>
    </i>
    <i>
      <x v="569"/>
    </i>
    <i>
      <x v="480"/>
    </i>
    <i>
      <x v="654"/>
    </i>
    <i>
      <x v="466"/>
    </i>
    <i>
      <x v="222"/>
    </i>
    <i>
      <x v="129"/>
    </i>
    <i>
      <x v="262"/>
    </i>
    <i>
      <x v="428"/>
    </i>
    <i>
      <x v="142"/>
    </i>
    <i>
      <x v="885"/>
    </i>
    <i>
      <x v="813"/>
    </i>
    <i>
      <x v="555"/>
    </i>
    <i>
      <x v="22"/>
    </i>
    <i>
      <x v="200"/>
    </i>
    <i>
      <x v="80"/>
    </i>
    <i>
      <x v="116"/>
    </i>
    <i>
      <x v="439"/>
    </i>
    <i>
      <x v="572"/>
    </i>
    <i>
      <x v="528"/>
    </i>
    <i>
      <x v="836"/>
    </i>
    <i>
      <x v="701"/>
    </i>
    <i>
      <x v="793"/>
    </i>
    <i>
      <x v="369"/>
    </i>
    <i>
      <x v="456"/>
    </i>
    <i>
      <x v="244"/>
    </i>
    <i>
      <x v="307"/>
    </i>
    <i>
      <x v="86"/>
    </i>
    <i>
      <x v="577"/>
    </i>
    <i>
      <x v="417"/>
    </i>
    <i>
      <x v="499"/>
    </i>
    <i>
      <x v="516"/>
    </i>
    <i>
      <x v="61"/>
    </i>
    <i>
      <x v="201"/>
    </i>
    <i>
      <x v="700"/>
    </i>
    <i>
      <x v="599"/>
    </i>
    <i>
      <x v="501"/>
    </i>
    <i>
      <x v="171"/>
    </i>
    <i>
      <x v="79"/>
    </i>
    <i>
      <x v="135"/>
    </i>
    <i>
      <x v="24"/>
    </i>
    <i>
      <x v="27"/>
    </i>
    <i>
      <x v="639"/>
    </i>
    <i>
      <x v="831"/>
    </i>
    <i>
      <x v="601"/>
    </i>
    <i>
      <x v="306"/>
    </i>
    <i>
      <x v="310"/>
    </i>
    <i>
      <x v="314"/>
    </i>
    <i>
      <x v="705"/>
    </i>
    <i>
      <x v="319"/>
    </i>
    <i>
      <x v="174"/>
    </i>
    <i>
      <x v="676"/>
    </i>
    <i>
      <x v="581"/>
    </i>
    <i>
      <x v="380"/>
    </i>
    <i>
      <x v="132"/>
    </i>
    <i>
      <x v="708"/>
    </i>
    <i>
      <x v="739"/>
    </i>
    <i>
      <x v="73"/>
    </i>
    <i>
      <x v="183"/>
    </i>
    <i>
      <x v="159"/>
    </i>
    <i>
      <x v="650"/>
    </i>
    <i>
      <x v="396"/>
    </i>
    <i>
      <x v="216"/>
    </i>
    <i>
      <x v="252"/>
    </i>
    <i>
      <x v="269"/>
    </i>
    <i>
      <x v="488"/>
    </i>
    <i>
      <x v="706"/>
    </i>
    <i>
      <x v="686"/>
    </i>
    <i>
      <x v="780"/>
    </i>
    <i>
      <x v="386"/>
    </i>
    <i>
      <x v="879"/>
    </i>
    <i>
      <x v="734"/>
    </i>
    <i>
      <x v="811"/>
    </i>
    <i>
      <x v="414"/>
    </i>
    <i>
      <x v="138"/>
    </i>
    <i>
      <x v="330"/>
    </i>
    <i>
      <x v="460"/>
    </i>
    <i>
      <x v="753"/>
    </i>
    <i>
      <x v="697"/>
    </i>
    <i>
      <x v="802"/>
    </i>
    <i>
      <x v="261"/>
    </i>
    <i>
      <x v="158"/>
    </i>
    <i>
      <x v="689"/>
    </i>
    <i>
      <x v="703"/>
    </i>
    <i>
      <x v="309"/>
    </i>
    <i>
      <x v="3"/>
    </i>
    <i>
      <x v="867"/>
    </i>
    <i>
      <x v="452"/>
    </i>
    <i>
      <x v="494"/>
    </i>
    <i>
      <x v="192"/>
    </i>
    <i>
      <x v="685"/>
    </i>
    <i>
      <x v="659"/>
    </i>
    <i>
      <x v="783"/>
    </i>
    <i>
      <x v="596"/>
    </i>
    <i>
      <x v="358"/>
    </i>
    <i>
      <x v="550"/>
    </i>
    <i>
      <x v="520"/>
    </i>
    <i>
      <x v="305"/>
    </i>
    <i>
      <x v="344"/>
    </i>
    <i>
      <x v="720"/>
    </i>
    <i>
      <x v="368"/>
    </i>
    <i>
      <x v="582"/>
    </i>
    <i>
      <x v="118"/>
    </i>
    <i>
      <x v="285"/>
    </i>
    <i>
      <x v="779"/>
    </i>
    <i>
      <x v="715"/>
    </i>
    <i>
      <x v="677"/>
    </i>
    <i>
      <x v="489"/>
    </i>
    <i>
      <x v="331"/>
    </i>
    <i>
      <x v="63"/>
    </i>
    <i>
      <x v="651"/>
    </i>
    <i>
      <x v="374"/>
    </i>
    <i>
      <x v="514"/>
    </i>
    <i>
      <x v="453"/>
    </i>
    <i>
      <x v="410"/>
    </i>
    <i>
      <x v="442"/>
    </i>
    <i>
      <x v="196"/>
    </i>
    <i>
      <x v="203"/>
    </i>
    <i>
      <x v="627"/>
    </i>
    <i>
      <x v="544"/>
    </i>
    <i>
      <x v="619"/>
    </i>
    <i>
      <x v="743"/>
    </i>
    <i>
      <x v="562"/>
    </i>
    <i>
      <x v="445"/>
    </i>
    <i>
      <x v="372"/>
    </i>
    <i>
      <x v="366"/>
    </i>
    <i>
      <x v="70"/>
    </i>
    <i>
      <x v="235"/>
    </i>
    <i>
      <x v="10"/>
    </i>
    <i>
      <x v="761"/>
    </i>
    <i>
      <x v="928"/>
    </i>
    <i>
      <x v="385"/>
    </i>
    <i>
      <x v="523"/>
    </i>
    <i>
      <x v="11"/>
    </i>
    <i>
      <x v="202"/>
    </i>
    <i>
      <x v="563"/>
    </i>
    <i>
      <x v="341"/>
    </i>
    <i>
      <x v="278"/>
    </i>
    <i>
      <x v="257"/>
    </i>
    <i>
      <x v="58"/>
    </i>
    <i>
      <x v="67"/>
    </i>
    <i>
      <x v="6"/>
    </i>
    <i>
      <x v="738"/>
    </i>
    <i>
      <x v="727"/>
    </i>
    <i>
      <x v="332"/>
    </i>
    <i>
      <x v="68"/>
    </i>
    <i>
      <x v="868"/>
    </i>
    <i>
      <x v="497"/>
    </i>
    <i>
      <x v="375"/>
    </i>
    <i>
      <x v="64"/>
    </i>
    <i>
      <x v="236"/>
    </i>
    <i>
      <x v="797"/>
    </i>
    <i>
      <x v="776"/>
    </i>
    <i>
      <x v="467"/>
    </i>
    <i>
      <x v="629"/>
    </i>
    <i>
      <x v="623"/>
    </i>
    <i>
      <x v="476"/>
    </i>
    <i>
      <x v="617"/>
    </i>
    <i>
      <x v="834"/>
    </i>
    <i>
      <x v="311"/>
    </i>
    <i>
      <x v="234"/>
    </i>
    <i>
      <x v="33"/>
    </i>
    <i>
      <x v="115"/>
    </i>
    <i>
      <x v="191"/>
    </i>
    <i>
      <x v="449"/>
    </i>
    <i>
      <x v="283"/>
    </i>
    <i>
      <x v="801"/>
    </i>
    <i>
      <x v="870"/>
    </i>
    <i>
      <x v="810"/>
    </i>
    <i>
      <x v="173"/>
    </i>
    <i>
      <x v="861"/>
    </i>
    <i>
      <x v="721"/>
    </i>
    <i>
      <x v="888"/>
    </i>
    <i>
      <x v="338"/>
    </i>
    <i>
      <x v="574"/>
    </i>
    <i>
      <x v="364"/>
    </i>
    <i>
      <x v="392"/>
    </i>
    <i>
      <x v="436"/>
    </i>
    <i>
      <x v="279"/>
    </i>
    <i>
      <x v="258"/>
    </i>
    <i>
      <x v="95"/>
    </i>
    <i>
      <x v="819"/>
    </i>
    <i>
      <x v="672"/>
    </i>
    <i>
      <x v="413"/>
    </i>
    <i>
      <x v="150"/>
    </i>
    <i>
      <x v="298"/>
    </i>
    <i>
      <x v="670"/>
    </i>
    <i>
      <x v="750"/>
    </i>
    <i>
      <x v="854"/>
    </i>
    <i>
      <x v="465"/>
    </i>
    <i>
      <x v="505"/>
    </i>
    <i>
      <x v="610"/>
    </i>
    <i>
      <x v="139"/>
    </i>
    <i>
      <x v="122"/>
    </i>
    <i>
      <x v="128"/>
    </i>
    <i>
      <x v="881"/>
    </i>
    <i>
      <x v="618"/>
    </i>
    <i>
      <x v="737"/>
    </i>
    <i>
      <x v="757"/>
    </i>
    <i>
      <x v="381"/>
    </i>
    <i>
      <x v="441"/>
    </i>
    <i>
      <x v="388"/>
    </i>
    <i>
      <x v="420"/>
    </i>
    <i>
      <x v="46"/>
    </i>
    <i>
      <x v="841"/>
    </i>
    <i>
      <x v="432"/>
    </i>
    <i>
      <x v="590"/>
    </i>
    <i>
      <x v="209"/>
    </i>
    <i>
      <x v="231"/>
    </i>
    <i>
      <x v="143"/>
    </i>
    <i>
      <x v="273"/>
    </i>
    <i>
      <x v="184"/>
    </i>
    <i>
      <x v="792"/>
    </i>
    <i>
      <x v="866"/>
    </i>
    <i>
      <x v="65"/>
    </i>
    <i>
      <x v="825"/>
    </i>
    <i>
      <x v="525"/>
    </i>
    <i>
      <x v="378"/>
    </i>
    <i>
      <x v="479"/>
    </i>
    <i>
      <x v="141"/>
    </i>
    <i>
      <x v="221"/>
    </i>
    <i>
      <x v="656"/>
    </i>
    <i>
      <x v="551"/>
    </i>
    <i>
      <x v="71"/>
    </i>
    <i>
      <x v="199"/>
    </i>
    <i>
      <x v="748"/>
    </i>
    <i>
      <x v="852"/>
    </i>
    <i>
      <x v="931"/>
    </i>
    <i>
      <x v="626"/>
    </i>
    <i>
      <x v="547"/>
    </i>
    <i>
      <x v="217"/>
    </i>
    <i>
      <x v="398"/>
    </i>
    <i>
      <x v="457"/>
    </i>
    <i>
      <x v="23"/>
    </i>
    <i>
      <x v="136"/>
    </i>
    <i>
      <x v="742"/>
    </i>
    <i>
      <x v="409"/>
    </i>
    <i>
      <x v="408"/>
    </i>
    <i>
      <x v="328"/>
    </i>
    <i>
      <x v="354"/>
    </i>
    <i>
      <x v="537"/>
    </i>
    <i>
      <x v="119"/>
    </i>
    <i>
      <x v="5"/>
    </i>
    <i>
      <x v="927"/>
    </i>
    <i>
      <x v="653"/>
    </i>
    <i>
      <x v="529"/>
    </i>
    <i>
      <x v="323"/>
    </i>
    <i>
      <x v="415"/>
    </i>
    <i>
      <x v="543"/>
    </i>
    <i>
      <x v="288"/>
    </i>
    <i>
      <x v="267"/>
    </i>
    <i>
      <x v="508"/>
    </i>
    <i>
      <x v="342"/>
    </i>
    <i>
      <x v="471"/>
    </i>
    <i>
      <x v="195"/>
    </i>
    <i>
      <x v="264"/>
    </i>
    <i>
      <x v="615"/>
    </i>
    <i>
      <x v="722"/>
    </i>
    <i>
      <x v="807"/>
    </i>
    <i>
      <x v="709"/>
    </i>
    <i>
      <x v="766"/>
    </i>
    <i>
      <x v="564"/>
    </i>
    <i>
      <x v="557"/>
    </i>
    <i>
      <x v="585"/>
    </i>
    <i>
      <x v="160"/>
    </i>
    <i>
      <x v="634"/>
    </i>
    <i>
      <x v="621"/>
    </i>
    <i>
      <x v="661"/>
    </i>
    <i>
      <x v="546"/>
    </i>
    <i>
      <x v="491"/>
    </i>
    <i>
      <x v="485"/>
    </i>
    <i>
      <x v="530"/>
    </i>
    <i>
      <x v="363"/>
    </i>
    <i>
      <x v="233"/>
    </i>
    <i>
      <x v="152"/>
    </i>
    <i>
      <x v="112"/>
    </i>
    <i>
      <x v="43"/>
    </i>
    <i>
      <x v="182"/>
    </i>
    <i>
      <x v="38"/>
    </i>
    <i>
      <x v="644"/>
    </i>
    <i>
      <x v="940"/>
    </i>
    <i>
      <x v="882"/>
    </i>
    <i>
      <x v="614"/>
    </i>
    <i>
      <x v="759"/>
    </i>
    <i>
      <x v="711"/>
    </i>
    <i>
      <x v="637"/>
    </i>
    <i>
      <x v="782"/>
    </i>
    <i>
      <x v="425"/>
    </i>
    <i>
      <x v="533"/>
    </i>
    <i>
      <x v="440"/>
    </i>
    <i>
      <x v="458"/>
    </i>
    <i>
      <x v="360"/>
    </i>
    <i>
      <x v="430"/>
    </i>
    <i>
      <x v="154"/>
    </i>
    <i>
      <x v="29"/>
    </i>
    <i>
      <x v="747"/>
    </i>
    <i>
      <x v="511"/>
    </i>
    <i>
      <x v="527"/>
    </i>
    <i>
      <x v="362"/>
    </i>
    <i>
      <x v="91"/>
    </i>
    <i>
      <x v="20"/>
    </i>
    <i>
      <x v="28"/>
    </i>
    <i>
      <x v="249"/>
    </i>
    <i>
      <x v="510"/>
    </i>
    <i>
      <x v="433"/>
    </i>
    <i>
      <x v="506"/>
    </i>
    <i>
      <x v="393"/>
    </i>
    <i>
      <x v="271"/>
    </i>
    <i>
      <x v="96"/>
    </i>
    <i>
      <x v="25"/>
    </i>
    <i>
      <x v="277"/>
    </i>
    <i>
      <x v="175"/>
    </i>
    <i>
      <x v="728"/>
    </i>
    <i>
      <x v="770"/>
    </i>
    <i>
      <x v="482"/>
    </i>
    <i>
      <x v="561"/>
    </i>
    <i>
      <x v="151"/>
    </i>
    <i>
      <x v="140"/>
    </i>
    <i>
      <x v="168"/>
    </i>
    <i>
      <x v="166"/>
    </i>
    <i>
      <x v="145"/>
    </i>
    <i>
      <x v="34"/>
    </i>
    <i>
      <x v="612"/>
    </i>
    <i>
      <x v="625"/>
    </i>
    <i>
      <x v="521"/>
    </i>
    <i>
      <x v="580"/>
    </i>
    <i>
      <x v="500"/>
    </i>
    <i>
      <x v="384"/>
    </i>
    <i>
      <x v="576"/>
    </i>
    <i>
      <x v="77"/>
    </i>
    <i>
      <x v="270"/>
    </i>
    <i>
      <x v="218"/>
    </i>
    <i>
      <x v="665"/>
    </i>
    <i>
      <x v="640"/>
    </i>
    <i>
      <x v="756"/>
    </i>
    <i>
      <x v="815"/>
    </i>
    <i>
      <x v="473"/>
    </i>
    <i>
      <x v="496"/>
    </i>
    <i>
      <x v="444"/>
    </i>
    <i>
      <x v="454"/>
    </i>
    <i>
      <x v="451"/>
    </i>
    <i>
      <x v="339"/>
    </i>
    <i>
      <x v="325"/>
    </i>
    <i>
      <x v="123"/>
    </i>
    <i>
      <x v="31"/>
    </i>
    <i>
      <x v="297"/>
    </i>
    <i>
      <x v="94"/>
    </i>
    <i>
      <x v="239"/>
    </i>
    <i>
      <x v="638"/>
    </i>
    <i>
      <x v="680"/>
    </i>
    <i>
      <x v="937"/>
    </i>
    <i>
      <x v="658"/>
    </i>
    <i>
      <x v="845"/>
    </i>
    <i>
      <x v="655"/>
    </i>
    <i>
      <x v="346"/>
    </i>
    <i>
      <x v="315"/>
    </i>
    <i>
      <x v="322"/>
    </i>
    <i>
      <x v="7"/>
    </i>
    <i>
      <x v="179"/>
    </i>
    <i>
      <x v="163"/>
    </i>
    <i>
      <x v="223"/>
    </i>
    <i>
      <x v="641"/>
    </i>
    <i>
      <x v="732"/>
    </i>
    <i>
      <x v="699"/>
    </i>
    <i>
      <x v="869"/>
    </i>
    <i>
      <x v="929"/>
    </i>
    <i>
      <x v="683"/>
    </i>
    <i>
      <x v="789"/>
    </i>
    <i>
      <x v="355"/>
    </i>
    <i>
      <x v="351"/>
    </i>
    <i>
      <x v="570"/>
    </i>
    <i>
      <x v="241"/>
    </i>
    <i>
      <x v="188"/>
    </i>
    <i>
      <x v="735"/>
    </i>
    <i>
      <x v="799"/>
    </i>
    <i>
      <x v="893"/>
    </i>
    <i>
      <x v="558"/>
    </i>
    <i>
      <x v="437"/>
    </i>
    <i>
      <x v="487"/>
    </i>
    <i>
      <x v="255"/>
    </i>
    <i>
      <x v="111"/>
    </i>
    <i>
      <x v="935"/>
    </i>
    <i>
      <x v="839"/>
    </i>
    <i>
      <x v="814"/>
    </i>
    <i>
      <x v="552"/>
    </i>
    <i>
      <x v="478"/>
    </i>
    <i>
      <x v="177"/>
    </i>
    <i>
      <x v="251"/>
    </i>
    <i>
      <x v="282"/>
    </i>
    <i>
      <x v="57"/>
    </i>
    <i>
      <x v="808"/>
    </i>
    <i>
      <x v="830"/>
    </i>
    <i>
      <x v="376"/>
    </i>
    <i>
      <x v="406"/>
    </i>
    <i>
      <x v="371"/>
    </i>
    <i>
      <x v="76"/>
    </i>
    <i>
      <x v="41"/>
    </i>
    <i>
      <x v="194"/>
    </i>
    <i>
      <x v="784"/>
    </i>
    <i>
      <x v="422"/>
    </i>
    <i>
      <x v="318"/>
    </i>
    <i>
      <x v="14"/>
    </i>
    <i>
      <x v="289"/>
    </i>
    <i>
      <x v="48"/>
    </i>
    <i>
      <x v="16"/>
    </i>
    <i>
      <x v="862"/>
    </i>
    <i>
      <x v="772"/>
    </i>
    <i>
      <x v="573"/>
    </i>
    <i>
      <x v="483"/>
    </i>
    <i>
      <x v="578"/>
    </i>
    <i>
      <x v="349"/>
    </i>
    <i>
      <x v="549"/>
    </i>
    <i>
      <x v="260"/>
    </i>
    <i>
      <x v="304"/>
    </i>
    <i>
      <x v="675"/>
    </i>
    <i>
      <x v="938"/>
    </i>
    <i>
      <x v="455"/>
    </i>
    <i>
      <x v="390"/>
    </i>
    <i>
      <x v="185"/>
    </i>
    <i>
      <x v="39"/>
    </i>
    <i>
      <x v="93"/>
    </i>
    <i>
      <x v="835"/>
    </i>
    <i>
      <x v="673"/>
    </i>
    <i>
      <x v="875"/>
    </i>
    <i>
      <x v="860"/>
    </i>
    <i>
      <x v="818"/>
    </i>
    <i>
      <x v="397"/>
    </i>
    <i>
      <x v="434"/>
    </i>
    <i>
      <x v="134"/>
    </i>
    <i>
      <x v="170"/>
    </i>
    <i>
      <x v="82"/>
    </i>
    <i>
      <x v="62"/>
    </i>
    <i>
      <x v="848"/>
    </i>
    <i>
      <x v="774"/>
    </i>
    <i>
      <x v="833"/>
    </i>
    <i>
      <x v="767"/>
    </i>
    <i>
      <x v="597"/>
    </i>
    <i>
      <x v="317"/>
    </i>
    <i>
      <x v="548"/>
    </i>
    <i>
      <x v="120"/>
    </i>
    <i>
      <x v="294"/>
    </i>
    <i>
      <x v="75"/>
    </i>
    <i>
      <x v="162"/>
    </i>
    <i>
      <x v="851"/>
    </i>
    <i>
      <x v="781"/>
    </i>
    <i>
      <x v="796"/>
    </i>
    <i>
      <x v="832"/>
    </i>
    <i>
      <x v="405"/>
    </i>
    <i>
      <x v="427"/>
    </i>
    <i>
      <x v="600"/>
    </i>
    <i>
      <x v="504"/>
    </i>
    <i>
      <x v="418"/>
    </i>
    <i>
      <x v="401"/>
    </i>
    <i>
      <x v="89"/>
    </i>
    <i>
      <x v="84"/>
    </i>
    <i>
      <x v="707"/>
    </i>
    <i>
      <x v="751"/>
    </i>
    <i>
      <x v="838"/>
    </i>
    <i>
      <x v="817"/>
    </i>
    <i>
      <x v="762"/>
    </i>
    <i>
      <x v="377"/>
    </i>
    <i>
      <x v="509"/>
    </i>
    <i>
      <x v="333"/>
    </i>
    <i>
      <x v="130"/>
    </i>
    <i>
      <x v="107"/>
    </i>
    <i>
      <x v="172"/>
    </i>
    <i>
      <x v="635"/>
    </i>
    <i>
      <x v="663"/>
    </i>
    <i>
      <x v="642"/>
    </i>
    <i>
      <x v="865"/>
    </i>
    <i>
      <x v="816"/>
    </i>
    <i>
      <x v="604"/>
    </i>
    <i>
      <x v="470"/>
    </i>
    <i>
      <x v="336"/>
    </i>
    <i>
      <x v="587"/>
    </i>
    <i>
      <x v="56"/>
    </i>
    <i>
      <x v="12"/>
    </i>
    <i>
      <x v="214"/>
    </i>
    <i>
      <x v="736"/>
    </i>
    <i>
      <x v="763"/>
    </i>
    <i>
      <x v="873"/>
    </i>
    <i>
      <x v="391"/>
    </i>
    <i>
      <x v="468"/>
    </i>
    <i>
      <x v="383"/>
    </i>
    <i>
      <x v="291"/>
    </i>
    <i>
      <x v="26"/>
    </i>
    <i>
      <x v="198"/>
    </i>
    <i>
      <x v="137"/>
    </i>
    <i>
      <x v="254"/>
    </i>
    <i>
      <x v="790"/>
    </i>
    <i>
      <x v="636"/>
    </i>
    <i>
      <x v="769"/>
    </i>
    <i>
      <x v="503"/>
    </i>
    <i>
      <x v="316"/>
    </i>
    <i>
      <x v="593"/>
    </i>
    <i>
      <x v="53"/>
    </i>
    <i>
      <x v="49"/>
    </i>
    <i>
      <x v="248"/>
    </i>
    <i>
      <x v="109"/>
    </i>
    <i>
      <x v="740"/>
    </i>
    <i>
      <x v="647"/>
    </i>
    <i>
      <x v="542"/>
    </i>
    <i>
      <x v="512"/>
    </i>
    <i>
      <x v="229"/>
    </i>
    <i>
      <x v="40"/>
    </i>
    <i>
      <x v="103"/>
    </i>
    <i>
      <x v="611"/>
    </i>
    <i>
      <x v="889"/>
    </i>
    <i>
      <x v="327"/>
    </i>
    <i>
      <x v="121"/>
    </i>
    <i>
      <x v="280"/>
    </i>
    <i>
      <x v="208"/>
    </i>
    <i>
      <x v="300"/>
    </i>
    <i>
      <x v="275"/>
    </i>
    <i>
      <x v="44"/>
    </i>
    <i>
      <x v="256"/>
    </i>
    <i>
      <x v="729"/>
    </i>
    <i>
      <x v="534"/>
    </i>
    <i>
      <x v="567"/>
    </i>
    <i>
      <x v="240"/>
    </i>
    <i>
      <x v="147"/>
    </i>
    <i>
      <x v="857"/>
    </i>
    <i>
      <x v="884"/>
    </i>
    <i>
      <x v="934"/>
    </i>
    <i>
      <x v="874"/>
    </i>
    <i>
      <x v="628"/>
    </i>
    <i>
      <x v="602"/>
    </i>
    <i>
      <x v="545"/>
    </i>
    <i>
      <x v="591"/>
    </i>
    <i>
      <x v="556"/>
    </i>
    <i>
      <x v="464"/>
    </i>
    <i>
      <x v="481"/>
    </i>
    <i>
      <x v="324"/>
    </i>
    <i>
      <x v="274"/>
    </i>
    <i>
      <x v="272"/>
    </i>
    <i>
      <x v="157"/>
    </i>
    <i>
      <x v="165"/>
    </i>
    <i>
      <x v="259"/>
    </i>
    <i>
      <x v="98"/>
    </i>
    <i>
      <x v="238"/>
    </i>
    <i>
      <x v="786"/>
    </i>
    <i>
      <x v="930"/>
    </i>
    <i>
      <x v="667"/>
    </i>
    <i>
      <x v="312"/>
    </i>
    <i>
      <x v="474"/>
    </i>
    <i>
      <x v="592"/>
    </i>
    <i>
      <x v="532"/>
    </i>
    <i>
      <x v="518"/>
    </i>
    <i>
      <x v="326"/>
    </i>
    <i>
      <x v="204"/>
    </i>
    <i>
      <x v="292"/>
    </i>
    <i>
      <x v="81"/>
    </i>
    <i>
      <x v="212"/>
    </i>
    <i>
      <x v="148"/>
    </i>
    <i>
      <x v="189"/>
    </i>
    <i>
      <x v="15"/>
    </i>
    <i>
      <x v="106"/>
    </i>
    <i>
      <x v="652"/>
    </i>
    <i>
      <x v="588"/>
    </i>
    <i>
      <x v="484"/>
    </i>
    <i>
      <x v="553"/>
    </i>
    <i>
      <x v="276"/>
    </i>
    <i t="grand">
      <x/>
    </i>
  </rowItems>
  <colFields count="1">
    <field x="-2"/>
  </colFields>
  <colItems count="2">
    <i>
      <x/>
    </i>
    <i i="1">
      <x v="1"/>
    </i>
  </colItems>
  <dataFields count="2">
    <dataField name="Sum of subscribers" fld="2" baseField="0" baseItem="0"/>
    <dataField name="Sum of average yearly income" fld="30" baseField="0" baseItem="0"/>
  </dataFields>
  <formats count="1">
    <format dxfId="2">
      <pivotArea outline="0" collapsedLevelsAreSubtotals="1" fieldPosition="0"/>
    </format>
  </formats>
  <conditionalFormats count="1">
    <conditionalFormat priority="1">
      <pivotAreas count="1">
        <pivotArea type="data" collapsedLevelsAreSubtotals="1" fieldPosition="0">
          <references count="2">
            <reference field="4294967294" count="1" selected="0">
              <x v="1"/>
            </reference>
            <reference field="1" count="865">
              <x v="3"/>
              <x v="4"/>
              <x v="5"/>
              <x v="6"/>
              <x v="7"/>
              <x v="8"/>
              <x v="9"/>
              <x v="10"/>
              <x v="11"/>
              <x v="12"/>
              <x v="13"/>
              <x v="14"/>
              <x v="15"/>
              <x v="16"/>
              <x v="17"/>
              <x v="18"/>
              <x v="20"/>
              <x v="21"/>
              <x v="22"/>
              <x v="23"/>
              <x v="24"/>
              <x v="25"/>
              <x v="26"/>
              <x v="27"/>
              <x v="28"/>
              <x v="29"/>
              <x v="30"/>
              <x v="31"/>
              <x v="32"/>
              <x v="33"/>
              <x v="34"/>
              <x v="35"/>
              <x v="36"/>
              <x v="37"/>
              <x v="38"/>
              <x v="39"/>
              <x v="40"/>
              <x v="41"/>
              <x v="42"/>
              <x v="43"/>
              <x v="44"/>
              <x v="45"/>
              <x v="46"/>
              <x v="47"/>
              <x v="48"/>
              <x v="49"/>
              <x v="50"/>
              <x v="51"/>
              <x v="52"/>
              <x v="53"/>
              <x v="55"/>
              <x v="56"/>
              <x v="57"/>
              <x v="58"/>
              <x v="60"/>
              <x v="61"/>
              <x v="62"/>
              <x v="63"/>
              <x v="64"/>
              <x v="65"/>
              <x v="66"/>
              <x v="67"/>
              <x v="68"/>
              <x v="69"/>
              <x v="70"/>
              <x v="71"/>
              <x v="72"/>
              <x v="73"/>
              <x v="74"/>
              <x v="75"/>
              <x v="76"/>
              <x v="77"/>
              <x v="78"/>
              <x v="79"/>
              <x v="80"/>
              <x v="81"/>
              <x v="82"/>
              <x v="83"/>
              <x v="84"/>
              <x v="85"/>
              <x v="86"/>
              <x v="87"/>
              <x v="88"/>
              <x v="89"/>
              <x v="90"/>
              <x v="91"/>
              <x v="92"/>
              <x v="93"/>
              <x v="94"/>
              <x v="95"/>
              <x v="96"/>
              <x v="97"/>
              <x v="98"/>
              <x v="99"/>
              <x v="100"/>
              <x v="101"/>
              <x v="103"/>
              <x v="104"/>
              <x v="106"/>
              <x v="107"/>
              <x v="109"/>
              <x v="111"/>
              <x v="112"/>
              <x v="113"/>
              <x v="114"/>
              <x v="115"/>
              <x v="116"/>
              <x v="117"/>
              <x v="118"/>
              <x v="119"/>
              <x v="120"/>
              <x v="121"/>
              <x v="122"/>
              <x v="123"/>
              <x v="125"/>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1"/>
              <x v="192"/>
              <x v="193"/>
              <x v="194"/>
              <x v="195"/>
              <x v="196"/>
              <x v="197"/>
              <x v="198"/>
              <x v="199"/>
              <x v="200"/>
              <x v="201"/>
              <x v="202"/>
              <x v="203"/>
              <x v="204"/>
              <x v="205"/>
              <x v="206"/>
              <x v="207"/>
              <x v="208"/>
              <x v="209"/>
              <x v="210"/>
              <x v="212"/>
              <x v="213"/>
              <x v="214"/>
              <x v="215"/>
              <x v="216"/>
              <x v="217"/>
              <x v="218"/>
              <x v="219"/>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300"/>
              <x v="301"/>
              <x v="302"/>
              <x v="303"/>
              <x v="304"/>
              <x v="305"/>
              <x v="306"/>
              <x v="307"/>
              <x v="308"/>
              <x v="309"/>
              <x v="310"/>
              <x v="311"/>
              <x v="312"/>
              <x v="314"/>
              <x v="315"/>
              <x v="316"/>
              <x v="317"/>
              <x v="318"/>
              <x v="319"/>
              <x v="320"/>
              <x v="321"/>
              <x v="322"/>
              <x v="323"/>
              <x v="324"/>
              <x v="325"/>
              <x v="326"/>
              <x v="327"/>
              <x v="328"/>
              <x v="329"/>
              <x v="330"/>
              <x v="331"/>
              <x v="332"/>
              <x v="333"/>
              <x v="335"/>
              <x v="336"/>
              <x v="337"/>
              <x v="338"/>
              <x v="339"/>
              <x v="341"/>
              <x v="342"/>
              <x v="343"/>
              <x v="344"/>
              <x v="345"/>
              <x v="346"/>
              <x v="347"/>
              <x v="348"/>
              <x v="349"/>
              <x v="350"/>
              <x v="351"/>
              <x v="352"/>
              <x v="353"/>
              <x v="354"/>
              <x v="355"/>
              <x v="356"/>
              <x v="357"/>
              <x v="358"/>
              <x v="359"/>
              <x v="360"/>
              <x v="362"/>
              <x v="363"/>
              <x v="364"/>
              <x v="365"/>
              <x v="366"/>
              <x v="367"/>
              <x v="368"/>
              <x v="369"/>
              <x v="370"/>
              <x v="371"/>
              <x v="372"/>
              <x v="374"/>
              <x v="375"/>
              <x v="376"/>
              <x v="377"/>
              <x v="378"/>
              <x v="379"/>
              <x v="380"/>
              <x v="381"/>
              <x v="382"/>
              <x v="383"/>
              <x v="384"/>
              <x v="385"/>
              <x v="386"/>
              <x v="387"/>
              <x v="388"/>
              <x v="389"/>
              <x v="390"/>
              <x v="391"/>
              <x v="392"/>
              <x v="393"/>
              <x v="394"/>
              <x v="395"/>
              <x v="396"/>
              <x v="397"/>
              <x v="398"/>
              <x v="399"/>
              <x v="401"/>
              <x v="402"/>
              <x v="403"/>
              <x v="404"/>
              <x v="405"/>
              <x v="406"/>
              <x v="407"/>
              <x v="408"/>
              <x v="409"/>
              <x v="410"/>
              <x v="411"/>
              <x v="412"/>
              <x v="413"/>
              <x v="414"/>
              <x v="415"/>
              <x v="416"/>
              <x v="417"/>
              <x v="418"/>
              <x v="420"/>
              <x v="421"/>
              <x v="422"/>
              <x v="423"/>
              <x v="424"/>
              <x v="425"/>
              <x v="426"/>
              <x v="427"/>
              <x v="428"/>
              <x v="430"/>
              <x v="431"/>
              <x v="432"/>
              <x v="433"/>
              <x v="434"/>
              <x v="435"/>
              <x v="436"/>
              <x v="437"/>
              <x v="438"/>
              <x v="439"/>
              <x v="440"/>
              <x v="441"/>
              <x v="442"/>
              <x v="443"/>
              <x v="444"/>
              <x v="445"/>
              <x v="446"/>
              <x v="447"/>
              <x v="448"/>
              <x v="449"/>
              <x v="450"/>
              <x v="451"/>
              <x v="452"/>
              <x v="453"/>
              <x v="454"/>
              <x v="455"/>
              <x v="456"/>
              <x v="457"/>
              <x v="458"/>
              <x v="460"/>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4"/>
              <x v="516"/>
              <x v="517"/>
              <x v="518"/>
              <x v="519"/>
              <x v="520"/>
              <x v="521"/>
              <x v="522"/>
              <x v="523"/>
              <x v="524"/>
              <x v="525"/>
              <x v="526"/>
              <x v="527"/>
              <x v="528"/>
              <x v="529"/>
              <x v="530"/>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80"/>
              <x v="581"/>
              <x v="582"/>
              <x v="583"/>
              <x v="584"/>
              <x v="585"/>
              <x v="586"/>
              <x v="587"/>
              <x v="588"/>
              <x v="589"/>
              <x v="590"/>
              <x v="591"/>
              <x v="592"/>
              <x v="593"/>
              <x v="595"/>
              <x v="596"/>
              <x v="597"/>
              <x v="598"/>
              <x v="599"/>
              <x v="600"/>
              <x v="601"/>
              <x v="602"/>
              <x v="603"/>
              <x v="604"/>
              <x v="606"/>
              <x v="608"/>
              <x v="609"/>
              <x v="610"/>
              <x v="611"/>
              <x v="612"/>
              <x v="614"/>
              <x v="615"/>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1"/>
              <x v="663"/>
              <x v="664"/>
              <x v="665"/>
              <x v="667"/>
              <x v="668"/>
              <x v="670"/>
              <x v="671"/>
              <x v="672"/>
              <x v="673"/>
              <x v="674"/>
              <x v="675"/>
              <x v="676"/>
              <x v="677"/>
              <x v="679"/>
              <x v="680"/>
              <x v="681"/>
              <x v="682"/>
              <x v="683"/>
              <x v="684"/>
              <x v="685"/>
              <x v="686"/>
              <x v="687"/>
              <x v="688"/>
              <x v="689"/>
              <x v="690"/>
              <x v="691"/>
              <x v="692"/>
              <x v="693"/>
              <x v="694"/>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6"/>
              <x v="777"/>
              <x v="778"/>
              <x v="779"/>
              <x v="780"/>
              <x v="781"/>
              <x v="782"/>
              <x v="783"/>
              <x v="784"/>
              <x v="785"/>
              <x v="786"/>
              <x v="787"/>
              <x v="788"/>
              <x v="789"/>
              <x v="790"/>
              <x v="791"/>
              <x v="792"/>
              <x v="793"/>
              <x v="794"/>
              <x v="795"/>
              <x v="796"/>
              <x v="797"/>
              <x v="798"/>
              <x v="799"/>
              <x v="800"/>
              <x v="801"/>
              <x v="802"/>
              <x v="803"/>
              <x v="804"/>
              <x v="805"/>
              <x v="806"/>
              <x v="807"/>
              <x v="808"/>
              <x v="809"/>
              <x v="810"/>
              <x v="811"/>
              <x v="813"/>
              <x v="814"/>
              <x v="815"/>
              <x v="816"/>
              <x v="817"/>
              <x v="818"/>
              <x v="819"/>
              <x v="820"/>
              <x v="821"/>
              <x v="822"/>
              <x v="823"/>
              <x v="824"/>
              <x v="825"/>
              <x v="826"/>
              <x v="827"/>
              <x v="828"/>
              <x v="829"/>
              <x v="830"/>
              <x v="831"/>
              <x v="832"/>
              <x v="833"/>
              <x v="834"/>
              <x v="835"/>
              <x v="836"/>
              <x v="837"/>
              <x v="838"/>
              <x v="839"/>
              <x v="840"/>
              <x v="841"/>
              <x v="842"/>
              <x v="843"/>
              <x v="844"/>
              <x v="845"/>
              <x v="846"/>
              <x v="848"/>
              <x v="849"/>
              <x v="851"/>
              <x v="852"/>
              <x v="853"/>
              <x v="854"/>
              <x v="855"/>
              <x v="856"/>
              <x v="857"/>
              <x v="858"/>
              <x v="859"/>
              <x v="860"/>
              <x v="861"/>
              <x v="862"/>
              <x v="863"/>
              <x v="864"/>
              <x v="865"/>
              <x v="866"/>
              <x v="867"/>
              <x v="868"/>
              <x v="869"/>
              <x v="870"/>
              <x v="872"/>
              <x v="873"/>
              <x v="874"/>
              <x v="875"/>
              <x v="876"/>
              <x v="877"/>
              <x v="878"/>
              <x v="879"/>
              <x v="880"/>
              <x v="881"/>
              <x v="882"/>
              <x v="883"/>
              <x v="884"/>
              <x v="885"/>
              <x v="886"/>
              <x v="887"/>
              <x v="888"/>
              <x v="889"/>
              <x v="890"/>
              <x v="891"/>
              <x v="892"/>
              <x v="893"/>
              <x v="894"/>
              <x v="925"/>
              <x v="926"/>
              <x v="927"/>
              <x v="928"/>
              <x v="929"/>
              <x v="930"/>
              <x v="931"/>
              <x v="932"/>
              <x v="933"/>
              <x v="934"/>
              <x v="935"/>
              <x v="936"/>
              <x v="937"/>
              <x v="938"/>
              <x v="939"/>
              <x v="94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1249A3-669C-4B93-86FE-DF21D9ADE512}" name="PivotTable1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L7:BM58" firstHeaderRow="1" firstDataRow="1" firstDataCol="1"/>
  <pivotFields count="31">
    <pivotField showAll="0"/>
    <pivotField showAll="0"/>
    <pivotField showAll="0"/>
    <pivotField numFmtId="1" showAll="0"/>
    <pivotField showAll="0"/>
    <pivotField showAll="0"/>
    <pivotField showAll="0"/>
    <pivotField axis="axisRow" showAll="0" sortType="descending">
      <items count="51">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7"/>
  </rowFields>
  <rowItems count="51">
    <i>
      <x v="47"/>
    </i>
    <i>
      <x v="18"/>
    </i>
    <i>
      <x v="6"/>
    </i>
    <i>
      <x v="38"/>
    </i>
    <i>
      <x v="46"/>
    </i>
    <i>
      <x v="31"/>
    </i>
    <i>
      <x v="2"/>
    </i>
    <i>
      <x v="34"/>
    </i>
    <i>
      <x v="45"/>
    </i>
    <i>
      <x v="19"/>
    </i>
    <i>
      <x v="10"/>
    </i>
    <i>
      <x v="43"/>
    </i>
    <i>
      <x v="27"/>
    </i>
    <i>
      <x v="22"/>
    </i>
    <i>
      <x v="33"/>
    </i>
    <i>
      <x v="42"/>
    </i>
    <i>
      <x v="7"/>
    </i>
    <i>
      <x v="17"/>
    </i>
    <i>
      <x v="21"/>
    </i>
    <i>
      <x v="25"/>
    </i>
    <i>
      <x v="39"/>
    </i>
    <i>
      <x v="29"/>
    </i>
    <i>
      <x v="44"/>
    </i>
    <i>
      <x v="3"/>
    </i>
    <i>
      <x v="40"/>
    </i>
    <i>
      <x v="36"/>
    </i>
    <i>
      <x v="23"/>
    </i>
    <i>
      <x v="49"/>
    </i>
    <i>
      <x v="30"/>
    </i>
    <i>
      <x v="5"/>
    </i>
    <i>
      <x v="8"/>
    </i>
    <i>
      <x v="24"/>
    </i>
    <i>
      <x v="20"/>
    </i>
    <i>
      <x v="37"/>
    </i>
    <i>
      <x v="26"/>
    </i>
    <i>
      <x v="16"/>
    </i>
    <i>
      <x v="12"/>
    </i>
    <i>
      <x v="13"/>
    </i>
    <i>
      <x v="41"/>
    </i>
    <i>
      <x v="28"/>
    </i>
    <i>
      <x v="14"/>
    </i>
    <i>
      <x v="9"/>
    </i>
    <i>
      <x v="15"/>
    </i>
    <i>
      <x v="32"/>
    </i>
    <i>
      <x v="48"/>
    </i>
    <i>
      <x v="35"/>
    </i>
    <i>
      <x v="11"/>
    </i>
    <i>
      <x v="1"/>
    </i>
    <i>
      <x v="4"/>
    </i>
    <i>
      <x/>
    </i>
    <i t="grand">
      <x/>
    </i>
  </rowItems>
  <colItems count="1">
    <i/>
  </colItems>
  <dataFields count="1">
    <dataField name="Sum of average yearly income" fld="30"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C990B3-BF39-4824-9D7D-E5AEBB1F7DED}" name="PivotTable1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I7:BJ58" firstHeaderRow="1" firstDataRow="1" firstDataCol="1"/>
  <pivotFields count="31">
    <pivotField showAll="0"/>
    <pivotField showAll="0"/>
    <pivotField showAll="0"/>
    <pivotField numFmtId="1" showAll="0"/>
    <pivotField showAll="0"/>
    <pivotField showAll="0"/>
    <pivotField showAll="0"/>
    <pivotField axis="axisRow" showAll="0" sortType="descending">
      <items count="51">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7"/>
  </rowFields>
  <rowItems count="51">
    <i>
      <x v="47"/>
    </i>
    <i>
      <x v="18"/>
    </i>
    <i>
      <x v="6"/>
    </i>
    <i>
      <x v="38"/>
    </i>
    <i>
      <x v="46"/>
    </i>
    <i>
      <x v="31"/>
    </i>
    <i>
      <x v="2"/>
    </i>
    <i>
      <x v="34"/>
    </i>
    <i>
      <x v="45"/>
    </i>
    <i>
      <x v="19"/>
    </i>
    <i>
      <x v="10"/>
    </i>
    <i>
      <x v="43"/>
    </i>
    <i>
      <x v="27"/>
    </i>
    <i>
      <x v="22"/>
    </i>
    <i>
      <x v="33"/>
    </i>
    <i>
      <x v="42"/>
    </i>
    <i>
      <x v="7"/>
    </i>
    <i>
      <x v="17"/>
    </i>
    <i>
      <x v="21"/>
    </i>
    <i>
      <x v="25"/>
    </i>
    <i>
      <x v="39"/>
    </i>
    <i>
      <x v="29"/>
    </i>
    <i>
      <x v="44"/>
    </i>
    <i>
      <x v="3"/>
    </i>
    <i>
      <x v="40"/>
    </i>
    <i>
      <x v="36"/>
    </i>
    <i>
      <x v="23"/>
    </i>
    <i>
      <x v="49"/>
    </i>
    <i>
      <x v="30"/>
    </i>
    <i>
      <x v="5"/>
    </i>
    <i>
      <x v="8"/>
    </i>
    <i>
      <x v="24"/>
    </i>
    <i>
      <x v="20"/>
    </i>
    <i>
      <x v="37"/>
    </i>
    <i>
      <x v="26"/>
    </i>
    <i>
      <x v="16"/>
    </i>
    <i>
      <x v="12"/>
    </i>
    <i>
      <x v="13"/>
    </i>
    <i>
      <x v="41"/>
    </i>
    <i>
      <x v="28"/>
    </i>
    <i>
      <x v="14"/>
    </i>
    <i>
      <x v="9"/>
    </i>
    <i>
      <x v="15"/>
    </i>
    <i>
      <x v="32"/>
    </i>
    <i>
      <x v="48"/>
    </i>
    <i>
      <x v="35"/>
    </i>
    <i>
      <x v="11"/>
    </i>
    <i>
      <x v="1"/>
    </i>
    <i>
      <x v="4"/>
    </i>
    <i>
      <x/>
    </i>
    <i t="grand">
      <x/>
    </i>
  </rowItems>
  <colItems count="1">
    <i/>
  </colItems>
  <dataFields count="1">
    <dataField name="Sum of average yearly income" fld="30" baseField="0"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13BDE4-78A7-46B4-901E-418F3378913F}" name="PivotTable1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BB2:BF52" firstHeaderRow="0" firstDataRow="1" firstDataCol="1"/>
  <pivotFields count="31">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Fields count="1">
    <field x="-2"/>
  </colFields>
  <colItems count="4">
    <i>
      <x/>
    </i>
    <i i="1">
      <x v="1"/>
    </i>
    <i i="2">
      <x v="2"/>
    </i>
    <i i="3">
      <x v="3"/>
    </i>
  </colItems>
  <dataFields count="4">
    <dataField name="country_population" fld="23" subtotal="average" baseField="7" baseItem="0"/>
    <dataField name="Urban_Populaton" fld="25" subtotal="average" baseField="7" baseItem="0"/>
    <dataField name="graduate" fld="22" subtotal="average" baseField="7" baseItem="0"/>
    <dataField name="unemployment" fld="24" subtotal="average" baseField="7" baseItem="0"/>
  </dataFields>
  <formats count="1">
    <format dxfId="3">
      <pivotArea outline="0" collapsedLevelsAreSubtotals="1" fieldPosition="0"/>
    </format>
  </formats>
  <pivotTableStyleInfo name="PivotStyleLight16" showRowHeaders="1" showColHeaders="1" showRowStripes="0" showColStripes="0" showLastColumn="1"/>
  <filters count="1">
    <filter fld="28" type="captionBetween" evalOrder="-1" id="6" stringValue1="1" stringValue2="18">
      <autoFilter ref="A1">
        <filterColumn colId="0">
          <customFilters and="1">
            <customFilter operator="greaterThanOrEqual" val="1"/>
            <customFilter operator="lessThanOrEqual" val="1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33AD4F-16C5-4536-B7A2-7535F1606D87}" name="PivotTable13"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Z14:AZ15" firstHeaderRow="1" firstDataRow="1" firstDataCol="0"/>
  <pivotFields count="31">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dataField="1" compact="0" outline="0" subtotalTop="0" dragToRow="0" dragToCol="0" dragToPage="0" showAll="0" defaultSubtotal="0"/>
  </pivotFields>
  <rowItems count="1">
    <i/>
  </rowItems>
  <colItems count="1">
    <i/>
  </colItems>
  <dataFields count="1">
    <dataField name="Sum of average yearly income" fld="30" baseField="0" baseItem="0" numFmtId="166"/>
  </dataFields>
  <formats count="1">
    <format dxfId="4">
      <pivotArea outline="0" collapsedLevelsAreSubtotals="1" fieldPosition="0"/>
    </format>
  </formats>
  <pivotTableStyleInfo name="PivotStyleLight16" showRowHeaders="1" showColHeaders="1" showRowStripes="0" showColStripes="0" showLastColumn="1"/>
  <filters count="1">
    <filter fld="28" type="captionBetween" evalOrder="-1" id="6" stringValue1="1" stringValue2="18">
      <autoFilter ref="A1">
        <filterColumn colId="0">
          <customFilters and="1">
            <customFilter operator="greaterThanOrEqual" val="1"/>
            <customFilter operator="lessThanOrEqual" val="1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D66EFE-947F-4BFF-A6C0-E878F11F4533}"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16:B26" firstHeaderRow="1" firstDataRow="1" firstDataCol="1"/>
  <pivotFields count="31">
    <pivotField compact="0" outline="0" showAll="0" defaultSubtotal="0"/>
    <pivotField compact="0" outline="0" showAll="0" defaultSubtotal="0"/>
    <pivotField dataField="1" compact="0" outline="0" showAll="0" defaultSubtotal="0"/>
    <pivotField compact="0" numFmtId="1" outline="0" showAll="0" defaultSubtotal="0"/>
    <pivotField axis="axisRow" compact="0" outline="0" showAll="0" measureFilter="1" sortType="descending" defaultSubtotal="0">
      <items count="20">
        <item x="17"/>
        <item x="11"/>
        <item x="3"/>
        <item x="2"/>
        <item x="1"/>
        <item x="6"/>
        <item x="8"/>
        <item x="15"/>
        <item x="0"/>
        <item m="1" x="19"/>
        <item x="10"/>
        <item x="13"/>
        <item x="5"/>
        <item x="16"/>
        <item x="14"/>
        <item x="4"/>
        <item x="7"/>
        <item x="12"/>
        <item x="18"/>
        <item x="9"/>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4"/>
  </rowFields>
  <rowItems count="10">
    <i>
      <x v="8"/>
    </i>
    <i>
      <x v="3"/>
    </i>
    <i>
      <x v="12"/>
    </i>
    <i>
      <x v="5"/>
    </i>
    <i>
      <x v="1"/>
    </i>
    <i>
      <x v="2"/>
    </i>
    <i>
      <x v="4"/>
    </i>
    <i>
      <x v="19"/>
    </i>
    <i>
      <x v="6"/>
    </i>
    <i>
      <x v="10"/>
    </i>
  </rowItems>
  <colItems count="1">
    <i/>
  </colItems>
  <dataFields count="1">
    <dataField name="Sum of subscribers" fld="2"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7A9E5F-E1AE-4D1B-B4FB-31963AFF3072}" name="PivotTable7"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N2:O20" firstHeaderRow="1" firstDataRow="1" firstDataCol="1"/>
  <pivotFields count="31">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items count="20">
        <item x="17"/>
        <item x="11"/>
        <item x="3"/>
        <item x="2"/>
        <item x="1"/>
        <item x="6"/>
        <item x="8"/>
        <item x="15"/>
        <item x="0"/>
        <item m="1" x="19"/>
        <item x="10"/>
        <item x="13"/>
        <item x="5"/>
        <item x="16"/>
        <item x="14"/>
        <item x="4"/>
        <item x="7"/>
        <item x="12"/>
        <item x="18"/>
        <item x="9"/>
      </items>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ubtotalTop="0" showAll="0" measureFilter="1" defaultSubtotal="0">
      <items count="20">
        <item x="19"/>
        <item x="17"/>
        <item x="8"/>
        <item x="16"/>
        <item x="5"/>
        <item x="13"/>
        <item x="4"/>
        <item x="2"/>
        <item x="6"/>
        <item x="9"/>
        <item x="1"/>
        <item x="12"/>
        <item x="3"/>
        <item x="11"/>
        <item x="10"/>
        <item x="7"/>
        <item x="0"/>
        <item x="14"/>
        <item x="15"/>
        <item x="18"/>
      </items>
    </pivotField>
    <pivotField dataField="1" compact="0" outline="0" subtotalTop="0" showAll="0" defaultSubtotal="0"/>
    <pivotField compact="0" outline="0" subtotalTop="0" dragToRow="0" dragToCol="0" dragToPage="0" showAll="0" defaultSubtotal="0"/>
  </pivotFields>
  <rowFields count="1">
    <field x="28"/>
  </rowFields>
  <rowItems count="18">
    <i>
      <x/>
    </i>
    <i>
      <x v="1"/>
    </i>
    <i>
      <x v="2"/>
    </i>
    <i>
      <x v="3"/>
    </i>
    <i>
      <x v="4"/>
    </i>
    <i>
      <x v="5"/>
    </i>
    <i>
      <x v="6"/>
    </i>
    <i>
      <x v="7"/>
    </i>
    <i>
      <x v="8"/>
    </i>
    <i>
      <x v="9"/>
    </i>
    <i>
      <x v="10"/>
    </i>
    <i>
      <x v="11"/>
    </i>
    <i>
      <x v="12"/>
    </i>
    <i>
      <x v="13"/>
    </i>
    <i>
      <x v="14"/>
    </i>
    <i>
      <x v="15"/>
    </i>
    <i>
      <x v="16"/>
    </i>
    <i>
      <x v="17"/>
    </i>
  </rowItems>
  <colItems count="1">
    <i/>
  </colItems>
  <dataFields count="1">
    <dataField name="Average of monthly_channel_views" fld="29" subtotal="average" baseField="0" baseItem="0"/>
  </dataFields>
  <formats count="1">
    <format dxfId="5">
      <pivotArea outline="0" collapsedLevelsAreSubtotals="1" fieldPosition="0"/>
    </format>
  </formats>
  <pivotTableStyleInfo name="PivotStyleLight16" showRowHeaders="1" showColHeaders="1" showRowStripes="0" showColStripes="0" showLastColumn="1"/>
  <filters count="1">
    <filter fld="28" type="count" evalOrder="-1" id="5" iMeasureFld="0">
      <autoFilter ref="A1">
        <filterColumn colId="0">
          <top10 val="18" filterVal="1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0C3506-84ED-475C-9034-1E53A1AC5DB8}"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29:B39" firstHeaderRow="1" firstDataRow="1" firstDataCol="1"/>
  <pivotFields count="31">
    <pivotField compact="0" outline="0" showAll="0" defaultSubtotal="0"/>
    <pivotField compact="0" outline="0" showAll="0" defaultSubtotal="0"/>
    <pivotField compact="0" outline="0" showAll="0" defaultSubtotal="0"/>
    <pivotField dataField="1" compact="0" numFmtId="1" outline="0" showAll="0" defaultSubtotal="0"/>
    <pivotField axis="axisRow" compact="0" outline="0" showAll="0" measureFilter="1" sortType="descending" defaultSubtotal="0">
      <items count="20">
        <item x="17"/>
        <item x="11"/>
        <item x="3"/>
        <item x="2"/>
        <item x="1"/>
        <item x="6"/>
        <item x="8"/>
        <item x="15"/>
        <item x="0"/>
        <item m="1" x="19"/>
        <item x="10"/>
        <item x="13"/>
        <item x="5"/>
        <item x="16"/>
        <item x="14"/>
        <item x="4"/>
        <item x="7"/>
        <item x="12"/>
        <item x="18"/>
        <item x="9"/>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4"/>
  </rowFields>
  <rowItems count="10">
    <i>
      <x v="8"/>
    </i>
    <i>
      <x v="3"/>
    </i>
    <i>
      <x v="12"/>
    </i>
    <i>
      <x v="2"/>
    </i>
    <i>
      <x v="5"/>
    </i>
    <i>
      <x v="1"/>
    </i>
    <i>
      <x v="4"/>
    </i>
    <i>
      <x v="15"/>
    </i>
    <i>
      <x v="19"/>
    </i>
    <i>
      <x v="10"/>
    </i>
  </rowItems>
  <colItems count="1">
    <i/>
  </colItems>
  <dataFields count="1">
    <dataField name="Sum of video views" fld="3" baseField="0" baseItem="0" numFmtId="1"/>
  </dataFields>
  <formats count="3">
    <format dxfId="8">
      <pivotArea outline="0" fieldPosition="0">
        <references count="1">
          <reference field="4" count="10" selected="0">
            <x v="0"/>
            <x v="1"/>
            <x v="2"/>
            <x v="3"/>
            <x v="4"/>
            <x v="5"/>
            <x v="6"/>
            <x v="7"/>
            <x v="8"/>
            <x v="9"/>
          </reference>
        </references>
      </pivotArea>
    </format>
    <format dxfId="7">
      <pivotArea dataOnly="0" labelOnly="1" outline="0" fieldPosition="0">
        <references count="1">
          <reference field="4" count="0"/>
        </references>
      </pivotArea>
    </format>
    <format dxfId="6">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13FA9D-B748-48A1-ADD2-1449ED6CA6DA}" name="PivotTable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2:B7" firstHeaderRow="1" firstDataRow="1" firstDataCol="1"/>
  <pivotFields count="31">
    <pivotField compact="0" outline="0" showAll="0" defaultSubtotal="0"/>
    <pivotField axis="axisRow" compact="0" outline="0" showAll="0" measureFilter="1" sortType="descending" defaultSubtotal="0">
      <items count="942">
        <item x="846"/>
        <item x="707"/>
        <item x="188"/>
        <item m="1" x="881"/>
        <item x="601"/>
        <item x="13"/>
        <item x="315"/>
        <item x="540"/>
        <item x="343"/>
        <item x="617"/>
        <item x="793"/>
        <item x="342"/>
        <item x="600"/>
        <item x="45"/>
        <item x="646"/>
        <item x="30"/>
        <item x="467"/>
        <item x="626"/>
        <item x="138"/>
        <item x="84"/>
        <item x="53"/>
        <item x="582"/>
        <item x="720"/>
        <item x="809"/>
        <item x="700"/>
        <item x="143"/>
        <item x="584"/>
        <item x="814"/>
        <item x="158"/>
        <item x="509"/>
        <item x="139"/>
        <item x="704"/>
        <item x="800"/>
        <item x="257"/>
        <item x="182"/>
        <item x="54"/>
        <item m="1" x="934"/>
        <item x="219"/>
        <item x="773"/>
        <item x="687"/>
        <item m="1" x="896"/>
        <item x="208"/>
        <item x="332"/>
        <item x="729"/>
        <item x="412"/>
        <item x="453"/>
        <item x="519"/>
        <item x="205"/>
        <item x="445"/>
        <item x="448"/>
        <item x="38"/>
        <item x="428"/>
        <item x="529"/>
        <item x="57"/>
        <item x="359"/>
        <item x="150"/>
        <item x="743"/>
        <item x="702"/>
        <item x="629"/>
        <item x="155"/>
        <item x="340"/>
        <item x="320"/>
        <item x="860"/>
        <item x="731"/>
        <item x="298"/>
        <item x="760"/>
        <item x="259"/>
        <item x="331"/>
        <item x="113"/>
        <item x="302"/>
        <item x="759"/>
        <item x="14"/>
        <item x="608"/>
        <item x="184"/>
        <item x="725"/>
        <item x="643"/>
        <item x="485"/>
        <item x="615"/>
        <item x="176"/>
        <item x="835"/>
        <item x="295"/>
        <item x="277"/>
        <item m="1" x="874"/>
        <item x="189"/>
        <item m="1" x="937"/>
        <item x="859"/>
        <item m="1" x="928"/>
        <item m="1" x="933"/>
        <item x="686"/>
        <item x="580"/>
        <item x="41"/>
        <item x="39"/>
        <item x="469"/>
        <item x="319"/>
        <item x="11"/>
        <item x="408"/>
        <item x="541"/>
        <item x="742"/>
        <item x="818"/>
        <item x="498"/>
        <item m="1" x="916"/>
        <item m="1" x="877"/>
        <item x="164"/>
        <item x="493"/>
        <item x="309"/>
        <item x="763"/>
        <item x="174"/>
        <item x="357"/>
        <item x="86"/>
        <item x="727"/>
        <item x="345"/>
        <item x="537"/>
        <item x="786"/>
        <item x="378"/>
        <item x="494"/>
        <item x="627"/>
        <item x="526"/>
        <item x="312"/>
        <item x="512"/>
        <item x="20"/>
        <item x="619"/>
        <item x="67"/>
        <item x="823"/>
        <item x="861"/>
        <item x="108"/>
        <item x="490"/>
        <item x="622"/>
        <item x="583"/>
        <item x="274"/>
        <item x="586"/>
        <item x="210"/>
        <item x="21"/>
        <item x="844"/>
        <item x="387"/>
        <item x="363"/>
        <item x="569"/>
        <item x="3"/>
        <item x="739"/>
        <item x="659"/>
        <item x="199"/>
        <item x="827"/>
        <item x="623"/>
        <item x="227"/>
        <item x="625"/>
        <item x="23"/>
        <item x="736"/>
        <item x="338"/>
        <item x="771"/>
        <item x="472"/>
        <item x="353"/>
        <item x="610"/>
        <item x="172"/>
        <item x="695"/>
        <item x="111"/>
        <item x="657"/>
        <item x="185"/>
        <item x="79"/>
        <item x="572"/>
        <item x="362"/>
        <item x="513"/>
        <item x="722"/>
        <item x="206"/>
        <item x="299"/>
        <item x="678"/>
        <item m="1" x="941"/>
        <item x="468"/>
        <item x="392"/>
        <item x="170"/>
        <item x="698"/>
        <item x="558"/>
        <item x="416"/>
        <item x="192"/>
        <item x="784"/>
        <item x="527"/>
        <item x="318"/>
        <item x="335"/>
        <item x="439"/>
        <item x="420"/>
        <item x="847"/>
        <item x="222"/>
        <item x="228"/>
        <item x="135"/>
        <item x="815"/>
        <item x="516"/>
        <item m="1" x="884"/>
        <item x="857"/>
        <item x="116"/>
        <item x="783"/>
        <item x="221"/>
        <item x="365"/>
        <item x="532"/>
        <item x="628"/>
        <item m="1" x="875"/>
        <item x="521"/>
        <item x="307"/>
        <item x="655"/>
        <item x="127"/>
        <item x="254"/>
        <item x="283"/>
        <item x="25"/>
        <item x="286"/>
        <item x="807"/>
        <item x="173"/>
        <item x="510"/>
        <item x="35"/>
        <item x="579"/>
        <item x="465"/>
        <item x="434"/>
        <item x="455"/>
        <item x="28"/>
        <item x="838"/>
        <item x="644"/>
        <item x="826"/>
        <item x="674"/>
        <item x="32"/>
        <item x="209"/>
        <item x="329"/>
        <item x="154"/>
        <item x="177"/>
        <item x="230"/>
        <item x="803"/>
        <item x="603"/>
        <item x="114"/>
        <item x="693"/>
        <item x="367"/>
        <item x="288"/>
        <item x="785"/>
        <item x="685"/>
        <item x="812"/>
        <item x="441"/>
        <item x="484"/>
        <item x="839"/>
        <item x="717"/>
        <item x="384"/>
        <item x="308"/>
        <item x="232"/>
        <item x="557"/>
        <item x="48"/>
        <item x="46"/>
        <item x="550"/>
        <item x="272"/>
        <item x="368"/>
        <item x="635"/>
        <item x="616"/>
        <item x="833"/>
        <item x="514"/>
        <item x="841"/>
        <item x="813"/>
        <item x="864"/>
        <item x="609"/>
        <item x="443"/>
        <item x="486"/>
        <item x="816"/>
        <item x="104"/>
        <item x="691"/>
        <item x="471"/>
        <item x="99"/>
        <item x="406"/>
        <item x="98"/>
        <item x="123"/>
        <item x="554"/>
        <item x="708"/>
        <item x="42"/>
        <item x="789"/>
        <item x="849"/>
        <item x="122"/>
        <item x="746"/>
        <item x="300"/>
        <item x="248"/>
        <item x="648"/>
        <item m="1" x="900"/>
        <item x="821"/>
        <item x="181"/>
        <item x="267"/>
        <item x="75"/>
        <item x="712"/>
        <item x="403"/>
        <item x="348"/>
        <item x="330"/>
        <item x="72"/>
        <item x="390"/>
        <item x="350"/>
        <item x="464"/>
        <item m="1" x="940"/>
        <item x="351"/>
        <item x="654"/>
        <item x="797"/>
        <item x="745"/>
        <item x="705"/>
        <item x="352"/>
        <item x="245"/>
        <item x="50"/>
        <item x="662"/>
        <item x="549"/>
        <item x="830"/>
        <item x="652"/>
        <item x="853"/>
        <item x="820"/>
        <item x="544"/>
        <item x="262"/>
        <item x="380"/>
        <item x="411"/>
        <item x="451"/>
        <item m="1" x="927"/>
        <item x="160"/>
        <item x="779"/>
        <item x="17"/>
        <item x="478"/>
        <item m="1" x="915"/>
        <item x="444"/>
        <item x="560"/>
        <item x="134"/>
        <item x="404"/>
        <item x="94"/>
        <item x="660"/>
        <item x="190"/>
        <item x="297"/>
        <item x="719"/>
        <item x="36"/>
        <item x="675"/>
        <item x="156"/>
        <item x="159"/>
        <item x="543"/>
        <item x="670"/>
        <item x="291"/>
        <item x="296"/>
        <item x="402"/>
        <item x="62"/>
        <item m="1" x="908"/>
        <item x="605"/>
        <item x="571"/>
        <item x="476"/>
        <item x="100"/>
        <item x="429"/>
        <item x="148"/>
        <item x="405"/>
        <item x="325"/>
        <item x="226"/>
        <item x="701"/>
        <item m="1" x="894"/>
        <item x="422"/>
        <item x="454"/>
        <item x="696"/>
        <item x="768"/>
        <item x="522"/>
        <item x="240"/>
        <item x="355"/>
        <item x="501"/>
        <item x="101"/>
        <item x="790"/>
        <item x="630"/>
        <item x="440"/>
        <item x="372"/>
        <item x="102"/>
        <item x="504"/>
        <item x="83"/>
        <item x="724"/>
        <item x="788"/>
        <item x="483"/>
        <item x="614"/>
        <item x="236"/>
        <item x="40"/>
        <item x="366"/>
        <item x="730"/>
        <item x="539"/>
        <item m="1" x="880"/>
        <item x="757"/>
        <item x="16"/>
        <item x="129"/>
        <item x="168"/>
        <item x="758"/>
        <item x="697"/>
        <item x="118"/>
        <item x="546"/>
        <item x="542"/>
        <item x="417"/>
        <item x="51"/>
        <item x="211"/>
        <item x="488"/>
        <item x="379"/>
        <item x="556"/>
        <item x="109"/>
        <item x="334"/>
        <item m="1" x="926"/>
        <item x="502"/>
        <item x="251"/>
        <item x="709"/>
        <item x="63"/>
        <item x="273"/>
        <item x="597"/>
        <item x="223"/>
        <item x="752"/>
        <item m="1" x="885"/>
        <item x="592"/>
        <item x="92"/>
        <item x="517"/>
        <item x="612"/>
        <item x="732"/>
        <item x="246"/>
        <item x="481"/>
        <item x="683"/>
        <item x="198"/>
        <item x="322"/>
        <item x="588"/>
        <item x="507"/>
        <item x="419"/>
        <item x="266"/>
        <item x="639"/>
        <item x="433"/>
        <item x="7"/>
        <item x="214"/>
        <item x="81"/>
        <item x="470"/>
        <item x="60"/>
        <item x="638"/>
        <item x="394"/>
        <item x="421"/>
        <item x="653"/>
        <item x="723"/>
        <item x="326"/>
        <item x="538"/>
        <item m="1" x="907"/>
        <item m="1" x="888"/>
        <item x="147"/>
        <item x="64"/>
        <item x="832"/>
        <item x="495"/>
        <item x="310"/>
        <item x="459"/>
        <item x="787"/>
        <item x="237"/>
        <item x="775"/>
        <item x="559"/>
        <item x="193"/>
        <item x="640"/>
        <item x="848"/>
        <item x="128"/>
        <item x="462"/>
        <item x="65"/>
        <item x="690"/>
        <item x="523"/>
        <item x="305"/>
        <item x="618"/>
        <item x="713"/>
        <item x="867"/>
        <item x="577"/>
        <item x="152"/>
        <item x="684"/>
        <item x="369"/>
        <item x="410"/>
        <item x="85"/>
        <item x="576"/>
        <item x="212"/>
        <item x="96"/>
        <item x="393"/>
        <item x="87"/>
        <item x="650"/>
        <item x="452"/>
        <item x="33"/>
        <item x="336"/>
        <item x="633"/>
        <item x="344"/>
        <item x="59"/>
        <item x="796"/>
        <item x="751"/>
        <item x="492"/>
        <item x="611"/>
        <item x="238"/>
        <item x="561"/>
        <item x="766"/>
        <item x="613"/>
        <item x="604"/>
        <item m="1" x="936"/>
        <item x="423"/>
        <item m="1" x="939"/>
        <item x="337"/>
        <item x="162"/>
        <item x="862"/>
        <item x="70"/>
        <item x="401"/>
        <item x="636"/>
        <item x="241"/>
        <item x="436"/>
        <item x="233"/>
        <item x="524"/>
        <item x="264"/>
        <item x="602"/>
        <item x="321"/>
        <item x="551"/>
        <item m="1" x="905"/>
        <item x="858"/>
        <item x="585"/>
        <item x="822"/>
        <item x="26"/>
        <item x="119"/>
        <item x="545"/>
        <item x="124"/>
        <item x="2"/>
        <item x="166"/>
        <item x="216"/>
        <item x="808"/>
        <item x="553"/>
        <item x="425"/>
        <item x="842"/>
        <item x="573"/>
        <item x="533"/>
        <item x="744"/>
        <item x="716"/>
        <item x="400"/>
        <item x="528"/>
        <item x="688"/>
        <item x="863"/>
        <item x="282"/>
        <item x="317"/>
        <item x="837"/>
        <item x="570"/>
        <item x="679"/>
        <item x="220"/>
        <item x="178"/>
        <item x="624"/>
        <item x="432"/>
        <item x="442"/>
        <item x="564"/>
        <item x="171"/>
        <item x="194"/>
        <item x="825"/>
        <item x="235"/>
        <item x="303"/>
        <item x="672"/>
        <item x="231"/>
        <item x="323"/>
        <item x="715"/>
        <item x="479"/>
        <item x="110"/>
        <item x="637"/>
        <item x="333"/>
        <item m="1" x="923"/>
        <item x="634"/>
        <item x="356"/>
        <item x="409"/>
        <item x="76"/>
        <item x="284"/>
        <item x="568"/>
        <item x="91"/>
        <item x="776"/>
        <item x="865"/>
        <item x="183"/>
        <item x="515"/>
        <item x="836"/>
        <item x="856"/>
        <item m="1" x="932"/>
        <item x="270"/>
        <item x="396"/>
        <item x="747"/>
        <item x="215"/>
        <item x="341"/>
        <item x="756"/>
        <item x="349"/>
        <item x="828"/>
        <item x="130"/>
        <item m="1" x="930"/>
        <item m="1" x="882"/>
        <item x="6"/>
        <item x="19"/>
        <item x="497"/>
        <item x="819"/>
        <item m="1" x="914"/>
        <item x="591"/>
        <item m="1" x="904"/>
        <item x="463"/>
        <item x="505"/>
        <item x="431"/>
        <item x="196"/>
        <item x="575"/>
        <item x="89"/>
        <item x="461"/>
        <item x="225"/>
        <item x="632"/>
        <item x="536"/>
        <item x="424"/>
        <item x="845"/>
        <item x="460"/>
        <item x="304"/>
        <item x="179"/>
        <item x="107"/>
        <item x="197"/>
        <item x="574"/>
        <item x="780"/>
        <item x="802"/>
        <item x="596"/>
        <item x="658"/>
        <item x="346"/>
        <item x="642"/>
        <item x="668"/>
        <item x="781"/>
        <item x="175"/>
        <item x="593"/>
        <item x="120"/>
        <item x="112"/>
        <item x="810"/>
        <item x="61"/>
        <item x="202"/>
        <item x="364"/>
        <item x="418"/>
        <item x="866"/>
        <item x="552"/>
        <item x="311"/>
        <item x="661"/>
        <item x="530"/>
        <item x="136"/>
        <item x="664"/>
        <item m="1" x="891"/>
        <item m="1" x="906"/>
        <item x="772"/>
        <item x="97"/>
        <item m="1" x="917"/>
        <item x="851"/>
        <item m="1" x="883"/>
        <item x="496"/>
        <item x="163"/>
        <item x="487"/>
        <item x="733"/>
        <item x="93"/>
        <item x="726"/>
        <item x="358"/>
        <item m="1" x="892"/>
        <item x="106"/>
        <item x="665"/>
        <item x="244"/>
        <item x="4"/>
        <item x="676"/>
        <item x="55"/>
        <item x="399"/>
        <item x="370"/>
        <item x="149"/>
        <item x="43"/>
        <item x="388"/>
        <item x="22"/>
        <item x="161"/>
        <item x="74"/>
        <item x="217"/>
        <item m="1" x="871"/>
        <item x="265"/>
        <item x="383"/>
        <item x="293"/>
        <item x="671"/>
        <item x="339"/>
        <item x="328"/>
        <item x="271"/>
        <item x="389"/>
        <item x="187"/>
        <item x="354"/>
        <item x="371"/>
        <item x="764"/>
        <item x="360"/>
        <item x="566"/>
        <item x="31"/>
        <item x="595"/>
        <item x="78"/>
        <item x="12"/>
        <item x="44"/>
        <item x="414"/>
        <item x="58"/>
        <item x="224"/>
        <item x="146"/>
        <item x="15"/>
        <item x="407"/>
        <item x="480"/>
        <item x="565"/>
        <item x="105"/>
        <item x="269"/>
        <item x="121"/>
        <item x="281"/>
        <item x="449"/>
        <item x="621"/>
        <item x="261"/>
        <item x="218"/>
        <item x="667"/>
        <item x="69"/>
        <item x="375"/>
        <item x="681"/>
        <item x="792"/>
        <item x="503"/>
        <item x="450"/>
        <item x="361"/>
        <item x="805"/>
        <item x="144"/>
        <item x="547"/>
        <item x="430"/>
        <item x="301"/>
        <item x="37"/>
        <item x="195"/>
        <item x="607"/>
        <item x="534"/>
        <item x="253"/>
        <item x="499"/>
        <item x="770"/>
        <item x="249"/>
        <item x="382"/>
        <item x="73"/>
        <item x="289"/>
        <item x="647"/>
        <item x="506"/>
        <item x="234"/>
        <item x="594"/>
        <item x="263"/>
        <item x="438"/>
        <item x="767"/>
        <item x="794"/>
        <item x="201"/>
        <item x="157"/>
        <item x="563"/>
        <item x="748"/>
        <item x="294"/>
        <item x="804"/>
        <item x="620"/>
        <item x="132"/>
        <item x="714"/>
        <item x="117"/>
        <item m="1" x="924"/>
        <item x="457"/>
        <item x="133"/>
        <item x="77"/>
        <item x="415"/>
        <item x="373"/>
        <item x="750"/>
        <item x="589"/>
        <item x="397"/>
        <item x="710"/>
        <item x="242"/>
        <item x="852"/>
        <item x="27"/>
        <item x="290"/>
        <item x="673"/>
        <item x="799"/>
        <item x="279"/>
        <item x="520"/>
        <item x="324"/>
        <item x="165"/>
        <item x="258"/>
        <item x="749"/>
        <item x="458"/>
        <item x="204"/>
        <item x="680"/>
        <item x="140"/>
        <item x="474"/>
        <item x="386"/>
        <item x="229"/>
        <item x="0"/>
        <item x="24"/>
        <item x="95"/>
        <item x="567"/>
        <item x="699"/>
        <item x="252"/>
        <item x="475"/>
        <item m="1" x="887"/>
        <item x="316"/>
        <item x="689"/>
        <item x="649"/>
        <item x="782"/>
        <item x="728"/>
        <item x="489"/>
        <item x="88"/>
        <item x="256"/>
        <item x="151"/>
        <item x="250"/>
        <item x="525"/>
        <item x="243"/>
        <item x="260"/>
        <item x="191"/>
        <item x="103"/>
        <item x="703"/>
        <item x="347"/>
        <item x="755"/>
        <item x="741"/>
        <item x="466"/>
        <item x="735"/>
        <item x="327"/>
        <item x="287"/>
        <item x="765"/>
        <item x="692"/>
        <item x="8"/>
        <item x="511"/>
        <item x="268"/>
        <item x="275"/>
        <item x="306"/>
        <item x="663"/>
        <item m="1" x="872"/>
        <item x="738"/>
        <item m="1" x="869"/>
        <item x="753"/>
        <item x="531"/>
        <item x="47"/>
        <item x="500"/>
        <item x="203"/>
        <item x="29"/>
        <item x="843"/>
        <item x="247"/>
        <item x="200"/>
        <item x="737"/>
        <item x="477"/>
        <item x="718"/>
        <item x="52"/>
        <item x="255"/>
        <item x="774"/>
        <item x="518"/>
        <item x="395"/>
        <item x="456"/>
        <item x="669"/>
        <item m="1" x="898"/>
        <item x="167"/>
        <item x="791"/>
        <item x="829"/>
        <item x="734"/>
        <item x="71"/>
        <item x="180"/>
        <item x="125"/>
        <item x="376"/>
        <item x="10"/>
        <item x="508"/>
        <item x="590"/>
        <item x="68"/>
        <item x="831"/>
        <item x="314"/>
        <item x="292"/>
        <item x="131"/>
        <item x="482"/>
        <item x="817"/>
        <item x="90"/>
        <item x="1"/>
        <item x="34"/>
        <item x="682"/>
        <item x="207"/>
        <item m="1" x="868"/>
        <item m="1" x="879"/>
        <item m="1" x="911"/>
        <item m="1" x="929"/>
        <item m="1" x="902"/>
        <item m="1" x="921"/>
        <item m="1" x="870"/>
        <item m="1" x="935"/>
        <item m="1" x="912"/>
        <item m="1" x="878"/>
        <item m="1" x="890"/>
        <item m="1" x="903"/>
        <item m="1" x="899"/>
        <item m="1" x="922"/>
        <item m="1" x="893"/>
        <item m="1" x="895"/>
        <item m="1" x="938"/>
        <item m="1" x="901"/>
        <item m="1" x="913"/>
        <item m="1" x="920"/>
        <item m="1" x="873"/>
        <item m="1" x="919"/>
        <item m="1" x="910"/>
        <item m="1" x="886"/>
        <item m="1" x="931"/>
        <item m="1" x="876"/>
        <item m="1" x="897"/>
        <item m="1" x="925"/>
        <item m="1" x="918"/>
        <item m="1" x="889"/>
        <item x="278"/>
        <item x="285"/>
        <item x="555"/>
        <item x="435"/>
        <item x="677"/>
        <item x="855"/>
        <item x="535"/>
        <item x="9"/>
        <item x="137"/>
        <item x="840"/>
        <item x="694"/>
        <item x="18"/>
        <item x="666"/>
        <item x="721"/>
        <item x="153"/>
        <item m="1" x="909"/>
        <item x="5"/>
        <item x="49"/>
        <item x="56"/>
        <item x="66"/>
        <item x="80"/>
        <item x="82"/>
        <item x="115"/>
        <item x="126"/>
        <item x="141"/>
        <item x="142"/>
        <item x="145"/>
        <item x="169"/>
        <item x="186"/>
        <item x="213"/>
        <item x="239"/>
        <item x="276"/>
        <item x="280"/>
        <item x="313"/>
        <item x="374"/>
        <item x="377"/>
        <item x="381"/>
        <item x="385"/>
        <item x="391"/>
        <item x="398"/>
        <item x="413"/>
        <item x="426"/>
        <item x="427"/>
        <item x="437"/>
        <item x="446"/>
        <item x="447"/>
        <item x="473"/>
        <item x="491"/>
        <item x="548"/>
        <item x="562"/>
        <item x="578"/>
        <item x="581"/>
        <item x="587"/>
        <item x="598"/>
        <item x="599"/>
        <item x="606"/>
        <item x="631"/>
        <item x="641"/>
        <item x="645"/>
        <item x="651"/>
        <item x="656"/>
        <item x="706"/>
        <item x="711"/>
        <item x="740"/>
        <item x="754"/>
        <item x="761"/>
        <item x="762"/>
        <item x="769"/>
        <item x="777"/>
        <item x="778"/>
        <item x="795"/>
        <item x="798"/>
        <item x="801"/>
        <item x="806"/>
        <item x="811"/>
        <item x="824"/>
        <item x="834"/>
        <item x="850"/>
        <item x="854"/>
      </items>
      <autoSortScope>
        <pivotArea dataOnly="0" outline="0" fieldPosition="0">
          <references count="1">
            <reference field="4294967294" count="1" selected="0">
              <x v="0"/>
            </reference>
          </references>
        </pivotArea>
      </autoSortScope>
    </pivotField>
    <pivotField dataField="1" compact="0" outline="0" showAll="0" defaultSubtotal="0"/>
    <pivotField compact="0" numFmtId="1" outline="0" showAll="0" defaultSubtotal="0"/>
    <pivotField compact="0" outline="0" showAll="0" defaultSubtotal="0">
      <items count="20">
        <item x="17"/>
        <item x="11"/>
        <item x="3"/>
        <item x="2"/>
        <item x="1"/>
        <item x="6"/>
        <item x="8"/>
        <item x="15"/>
        <item x="0"/>
        <item m="1" x="19"/>
        <item x="10"/>
        <item x="13"/>
        <item x="5"/>
        <item x="16"/>
        <item x="14"/>
        <item x="4"/>
        <item x="7"/>
        <item x="12"/>
        <item x="18"/>
        <item x="9"/>
      </items>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5">
    <i>
      <x v="748"/>
    </i>
    <i>
      <x v="829"/>
    </i>
    <i>
      <x v="497"/>
    </i>
    <i>
      <x v="136"/>
    </i>
    <i>
      <x v="629"/>
    </i>
  </rowItems>
  <colItems count="1">
    <i/>
  </colItems>
  <dataFields count="1">
    <dataField name="Sum of subscribers" fld="2"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36"/>
          </reference>
        </references>
      </pivotArea>
    </chartFormat>
    <chartFormat chart="0" format="2">
      <pivotArea type="data" outline="0" fieldPosition="0">
        <references count="2">
          <reference field="4294967294" count="1" selected="0">
            <x v="0"/>
          </reference>
          <reference field="1" count="1" selected="0">
            <x v="629"/>
          </reference>
        </references>
      </pivotArea>
    </chartFormat>
    <chartFormat chart="0" format="3">
      <pivotArea type="data" outline="0" fieldPosition="0">
        <references count="2">
          <reference field="4294967294" count="1" selected="0">
            <x v="0"/>
          </reference>
          <reference field="1" count="1" selected="0">
            <x v="833"/>
          </reference>
        </references>
      </pivotArea>
    </chartFormat>
    <chartFormat chart="0" format="4">
      <pivotArea type="data" outline="0" fieldPosition="0">
        <references count="2">
          <reference field="4294967294" count="1" selected="0">
            <x v="0"/>
          </reference>
          <reference field="1" count="1" selected="0">
            <x v="562"/>
          </reference>
        </references>
      </pivotArea>
    </chartFormat>
    <chartFormat chart="0" format="5">
      <pivotArea type="data" outline="0" fieldPosition="0">
        <references count="2">
          <reference field="4294967294" count="1" selected="0">
            <x v="0"/>
          </reference>
          <reference field="1" count="1" selected="0">
            <x v="409"/>
          </reference>
        </references>
      </pivotArea>
    </chartFormat>
    <chartFormat chart="0" format="6">
      <pivotArea type="data" outline="0" fieldPosition="0">
        <references count="2">
          <reference field="4294967294" count="1" selected="0">
            <x v="0"/>
          </reference>
          <reference field="1" count="1" selected="0">
            <x v="781"/>
          </reference>
        </references>
      </pivotArea>
    </chartFormat>
    <chartFormat chart="0" format="7">
      <pivotArea type="data" outline="0" fieldPosition="0">
        <references count="2">
          <reference field="4294967294" count="1" selected="0">
            <x v="0"/>
          </reference>
          <reference field="1" count="1" selected="0">
            <x v="870"/>
          </reference>
        </references>
      </pivotArea>
    </chartFormat>
    <chartFormat chart="0" format="8">
      <pivotArea type="data" outline="0" fieldPosition="0">
        <references count="2">
          <reference field="4294967294" count="1" selected="0">
            <x v="0"/>
          </reference>
          <reference field="1" count="1" selected="0">
            <x v="748"/>
          </reference>
        </references>
      </pivotArea>
    </chartFormat>
    <chartFormat chart="0" format="9">
      <pivotArea type="data" outline="0" fieldPosition="0">
        <references count="2">
          <reference field="4294967294" count="1" selected="0">
            <x v="0"/>
          </reference>
          <reference field="1" count="1" selected="0">
            <x v="829"/>
          </reference>
        </references>
      </pivotArea>
    </chartFormat>
    <chartFormat chart="0" format="10">
      <pivotArea type="data" outline="0" fieldPosition="0">
        <references count="2">
          <reference field="4294967294" count="1" selected="0">
            <x v="0"/>
          </reference>
          <reference field="1" count="1" selected="0">
            <x v="497"/>
          </reference>
        </references>
      </pivotArea>
    </chartFormat>
    <chartFormat chart="4" format="12"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1" count="1" selected="0">
            <x v="659"/>
          </reference>
        </references>
      </pivotArea>
    </chartFormat>
    <chartFormat chart="0" format="12">
      <pivotArea type="data" outline="0" fieldPosition="0">
        <references count="2">
          <reference field="4294967294" count="1" selected="0">
            <x v="0"/>
          </reference>
          <reference field="1" count="1" selected="0">
            <x v="874"/>
          </reference>
        </references>
      </pivotArea>
    </chartFormat>
    <chartFormat chart="0"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61BF09-3C1A-4B0B-BF21-65625C76F2E2}" name="PivotTable8"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C2:AD22" firstHeaderRow="1" firstDataRow="1" firstDataCol="1"/>
  <pivotFields count="31">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items count="20">
        <item x="17"/>
        <item x="11"/>
        <item x="3"/>
        <item x="2"/>
        <item x="1"/>
        <item x="6"/>
        <item x="8"/>
        <item x="15"/>
        <item x="0"/>
        <item m="1" x="19"/>
        <item x="10"/>
        <item x="13"/>
        <item x="5"/>
        <item x="16"/>
        <item x="14"/>
        <item x="4"/>
        <item x="7"/>
        <item x="12"/>
        <item x="18"/>
        <item x="9"/>
      </items>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9"/>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Count of created_year" fld="19" subtotal="count" baseField="0" baseItem="0"/>
  </dataFields>
  <formats count="1">
    <format dxfId="9">
      <pivotArea outline="0" collapsedLevelsAreSubtotals="1" fieldPosition="0"/>
    </format>
  </formats>
  <chartFormats count="2">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EBE728-CA11-47BD-B550-8E0771B188BB}" name="PivotTable2"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F2:G7" firstHeaderRow="1" firstDataRow="1" firstDataCol="1"/>
  <pivotFields count="31">
    <pivotField compact="0" outline="0" showAll="0" defaultSubtotal="0"/>
    <pivotField axis="axisRow" compact="0" outline="0" showAll="0" measureFilter="1" sortType="descending" defaultSubtotal="0">
      <items count="942">
        <item x="846"/>
        <item x="707"/>
        <item x="188"/>
        <item m="1" x="881"/>
        <item x="601"/>
        <item x="13"/>
        <item x="315"/>
        <item x="540"/>
        <item x="343"/>
        <item x="617"/>
        <item x="793"/>
        <item x="342"/>
        <item x="600"/>
        <item x="45"/>
        <item x="646"/>
        <item x="30"/>
        <item x="467"/>
        <item x="626"/>
        <item x="138"/>
        <item x="84"/>
        <item x="53"/>
        <item x="582"/>
        <item x="720"/>
        <item x="809"/>
        <item x="700"/>
        <item x="143"/>
        <item x="584"/>
        <item x="814"/>
        <item x="158"/>
        <item x="509"/>
        <item x="139"/>
        <item x="704"/>
        <item x="800"/>
        <item x="257"/>
        <item x="182"/>
        <item x="54"/>
        <item m="1" x="934"/>
        <item x="219"/>
        <item x="773"/>
        <item x="687"/>
        <item m="1" x="896"/>
        <item x="208"/>
        <item x="332"/>
        <item x="729"/>
        <item x="412"/>
        <item x="453"/>
        <item x="519"/>
        <item x="205"/>
        <item x="445"/>
        <item x="448"/>
        <item x="38"/>
        <item x="428"/>
        <item x="529"/>
        <item x="57"/>
        <item x="359"/>
        <item x="150"/>
        <item x="743"/>
        <item x="702"/>
        <item x="629"/>
        <item x="155"/>
        <item x="340"/>
        <item x="320"/>
        <item x="860"/>
        <item x="731"/>
        <item x="298"/>
        <item x="760"/>
        <item x="259"/>
        <item x="331"/>
        <item x="113"/>
        <item x="302"/>
        <item x="759"/>
        <item x="14"/>
        <item x="608"/>
        <item x="184"/>
        <item x="725"/>
        <item x="643"/>
        <item x="485"/>
        <item x="615"/>
        <item x="176"/>
        <item x="835"/>
        <item x="295"/>
        <item x="277"/>
        <item m="1" x="874"/>
        <item x="189"/>
        <item m="1" x="937"/>
        <item x="859"/>
        <item m="1" x="928"/>
        <item m="1" x="933"/>
        <item x="686"/>
        <item x="580"/>
        <item x="41"/>
        <item x="39"/>
        <item x="469"/>
        <item x="319"/>
        <item x="11"/>
        <item x="408"/>
        <item x="541"/>
        <item x="742"/>
        <item x="818"/>
        <item x="498"/>
        <item m="1" x="916"/>
        <item m="1" x="877"/>
        <item x="164"/>
        <item x="493"/>
        <item x="309"/>
        <item x="763"/>
        <item x="174"/>
        <item x="357"/>
        <item x="86"/>
        <item x="727"/>
        <item x="345"/>
        <item x="537"/>
        <item x="786"/>
        <item x="378"/>
        <item x="494"/>
        <item x="627"/>
        <item x="526"/>
        <item x="312"/>
        <item x="512"/>
        <item x="20"/>
        <item x="619"/>
        <item x="67"/>
        <item x="823"/>
        <item x="861"/>
        <item x="108"/>
        <item x="490"/>
        <item x="622"/>
        <item x="583"/>
        <item x="274"/>
        <item x="586"/>
        <item x="210"/>
        <item x="21"/>
        <item x="844"/>
        <item x="387"/>
        <item x="363"/>
        <item x="569"/>
        <item x="3"/>
        <item x="739"/>
        <item x="659"/>
        <item x="199"/>
        <item x="827"/>
        <item x="623"/>
        <item x="227"/>
        <item x="625"/>
        <item x="23"/>
        <item x="736"/>
        <item x="338"/>
        <item x="771"/>
        <item x="472"/>
        <item x="353"/>
        <item x="610"/>
        <item x="172"/>
        <item x="695"/>
        <item x="111"/>
        <item x="657"/>
        <item x="185"/>
        <item x="79"/>
        <item x="572"/>
        <item x="362"/>
        <item x="513"/>
        <item x="722"/>
        <item x="206"/>
        <item x="299"/>
        <item x="678"/>
        <item m="1" x="941"/>
        <item x="468"/>
        <item x="392"/>
        <item x="170"/>
        <item x="698"/>
        <item x="558"/>
        <item x="416"/>
        <item x="192"/>
        <item x="784"/>
        <item x="527"/>
        <item x="318"/>
        <item x="335"/>
        <item x="439"/>
        <item x="420"/>
        <item x="847"/>
        <item x="222"/>
        <item x="228"/>
        <item x="135"/>
        <item x="815"/>
        <item x="516"/>
        <item m="1" x="884"/>
        <item x="857"/>
        <item x="116"/>
        <item x="783"/>
        <item x="221"/>
        <item x="365"/>
        <item x="532"/>
        <item x="628"/>
        <item m="1" x="875"/>
        <item x="521"/>
        <item x="307"/>
        <item x="655"/>
        <item x="127"/>
        <item x="254"/>
        <item x="283"/>
        <item x="25"/>
        <item x="286"/>
        <item x="807"/>
        <item x="173"/>
        <item x="510"/>
        <item x="35"/>
        <item x="579"/>
        <item x="465"/>
        <item x="434"/>
        <item x="455"/>
        <item x="28"/>
        <item x="838"/>
        <item x="644"/>
        <item x="826"/>
        <item x="674"/>
        <item x="32"/>
        <item x="209"/>
        <item x="329"/>
        <item x="154"/>
        <item x="177"/>
        <item x="230"/>
        <item x="803"/>
        <item x="603"/>
        <item x="114"/>
        <item x="693"/>
        <item x="367"/>
        <item x="288"/>
        <item x="785"/>
        <item x="685"/>
        <item x="812"/>
        <item x="441"/>
        <item x="484"/>
        <item x="839"/>
        <item x="717"/>
        <item x="384"/>
        <item x="308"/>
        <item x="232"/>
        <item x="557"/>
        <item x="48"/>
        <item x="46"/>
        <item x="550"/>
        <item x="272"/>
        <item x="368"/>
        <item x="635"/>
        <item x="616"/>
        <item x="833"/>
        <item x="514"/>
        <item x="841"/>
        <item x="813"/>
        <item x="864"/>
        <item x="609"/>
        <item x="443"/>
        <item x="486"/>
        <item x="816"/>
        <item x="104"/>
        <item x="691"/>
        <item x="471"/>
        <item x="99"/>
        <item x="406"/>
        <item x="98"/>
        <item x="123"/>
        <item x="554"/>
        <item x="708"/>
        <item x="42"/>
        <item x="789"/>
        <item x="849"/>
        <item x="122"/>
        <item x="746"/>
        <item x="300"/>
        <item x="248"/>
        <item x="648"/>
        <item m="1" x="900"/>
        <item x="821"/>
        <item x="181"/>
        <item x="267"/>
        <item x="75"/>
        <item x="712"/>
        <item x="403"/>
        <item x="348"/>
        <item x="330"/>
        <item x="72"/>
        <item x="390"/>
        <item x="350"/>
        <item x="464"/>
        <item m="1" x="940"/>
        <item x="351"/>
        <item x="654"/>
        <item x="797"/>
        <item x="745"/>
        <item x="705"/>
        <item x="352"/>
        <item x="245"/>
        <item x="50"/>
        <item x="662"/>
        <item x="549"/>
        <item x="830"/>
        <item x="652"/>
        <item x="853"/>
        <item x="820"/>
        <item x="544"/>
        <item x="262"/>
        <item x="380"/>
        <item x="411"/>
        <item x="451"/>
        <item m="1" x="927"/>
        <item x="160"/>
        <item x="779"/>
        <item x="17"/>
        <item x="478"/>
        <item m="1" x="915"/>
        <item x="444"/>
        <item x="560"/>
        <item x="134"/>
        <item x="404"/>
        <item x="94"/>
        <item x="660"/>
        <item x="190"/>
        <item x="297"/>
        <item x="719"/>
        <item x="36"/>
        <item x="675"/>
        <item x="156"/>
        <item x="159"/>
        <item x="543"/>
        <item x="670"/>
        <item x="291"/>
        <item x="296"/>
        <item x="402"/>
        <item x="62"/>
        <item m="1" x="908"/>
        <item x="605"/>
        <item x="571"/>
        <item x="476"/>
        <item x="100"/>
        <item x="429"/>
        <item x="148"/>
        <item x="405"/>
        <item x="325"/>
        <item x="226"/>
        <item x="701"/>
        <item m="1" x="894"/>
        <item x="422"/>
        <item x="454"/>
        <item x="696"/>
        <item x="768"/>
        <item x="522"/>
        <item x="240"/>
        <item x="355"/>
        <item x="501"/>
        <item x="101"/>
        <item x="790"/>
        <item x="630"/>
        <item x="440"/>
        <item x="372"/>
        <item x="102"/>
        <item x="504"/>
        <item x="83"/>
        <item x="724"/>
        <item x="788"/>
        <item x="483"/>
        <item x="614"/>
        <item x="236"/>
        <item x="40"/>
        <item x="366"/>
        <item x="730"/>
        <item x="539"/>
        <item m="1" x="880"/>
        <item x="757"/>
        <item x="16"/>
        <item x="129"/>
        <item x="168"/>
        <item x="758"/>
        <item x="697"/>
        <item x="118"/>
        <item x="546"/>
        <item x="542"/>
        <item x="417"/>
        <item x="51"/>
        <item x="211"/>
        <item x="488"/>
        <item x="379"/>
        <item x="556"/>
        <item x="109"/>
        <item x="334"/>
        <item m="1" x="926"/>
        <item x="502"/>
        <item x="251"/>
        <item x="709"/>
        <item x="63"/>
        <item x="273"/>
        <item x="597"/>
        <item x="223"/>
        <item x="752"/>
        <item m="1" x="885"/>
        <item x="592"/>
        <item x="92"/>
        <item x="517"/>
        <item x="612"/>
        <item x="732"/>
        <item x="246"/>
        <item x="481"/>
        <item x="683"/>
        <item x="198"/>
        <item x="322"/>
        <item x="588"/>
        <item x="507"/>
        <item x="419"/>
        <item x="266"/>
        <item x="639"/>
        <item x="433"/>
        <item x="7"/>
        <item x="214"/>
        <item x="81"/>
        <item x="470"/>
        <item x="60"/>
        <item x="638"/>
        <item x="394"/>
        <item x="421"/>
        <item x="653"/>
        <item x="723"/>
        <item x="326"/>
        <item x="538"/>
        <item m="1" x="907"/>
        <item m="1" x="888"/>
        <item x="147"/>
        <item x="64"/>
        <item x="832"/>
        <item x="495"/>
        <item x="310"/>
        <item x="459"/>
        <item x="787"/>
        <item x="237"/>
        <item x="775"/>
        <item x="559"/>
        <item x="193"/>
        <item x="640"/>
        <item x="848"/>
        <item x="128"/>
        <item x="462"/>
        <item x="65"/>
        <item x="690"/>
        <item x="523"/>
        <item x="305"/>
        <item x="618"/>
        <item x="713"/>
        <item x="867"/>
        <item x="577"/>
        <item x="152"/>
        <item x="684"/>
        <item x="369"/>
        <item x="410"/>
        <item x="85"/>
        <item x="576"/>
        <item x="212"/>
        <item x="96"/>
        <item x="393"/>
        <item x="87"/>
        <item x="650"/>
        <item x="452"/>
        <item x="33"/>
        <item x="336"/>
        <item x="633"/>
        <item x="344"/>
        <item x="59"/>
        <item x="796"/>
        <item x="751"/>
        <item x="492"/>
        <item x="611"/>
        <item x="238"/>
        <item x="561"/>
        <item x="766"/>
        <item x="613"/>
        <item x="604"/>
        <item m="1" x="936"/>
        <item x="423"/>
        <item m="1" x="939"/>
        <item x="337"/>
        <item x="162"/>
        <item x="862"/>
        <item x="70"/>
        <item x="401"/>
        <item x="636"/>
        <item x="241"/>
        <item x="436"/>
        <item x="233"/>
        <item x="524"/>
        <item x="264"/>
        <item x="602"/>
        <item x="321"/>
        <item x="551"/>
        <item m="1" x="905"/>
        <item x="858"/>
        <item x="585"/>
        <item x="822"/>
        <item x="26"/>
        <item x="119"/>
        <item x="545"/>
        <item x="124"/>
        <item x="2"/>
        <item x="166"/>
        <item x="216"/>
        <item x="808"/>
        <item x="553"/>
        <item x="425"/>
        <item x="842"/>
        <item x="573"/>
        <item x="533"/>
        <item x="744"/>
        <item x="716"/>
        <item x="400"/>
        <item x="528"/>
        <item x="688"/>
        <item x="863"/>
        <item x="282"/>
        <item x="317"/>
        <item x="837"/>
        <item x="570"/>
        <item x="679"/>
        <item x="220"/>
        <item x="178"/>
        <item x="624"/>
        <item x="432"/>
        <item x="442"/>
        <item x="564"/>
        <item x="171"/>
        <item x="194"/>
        <item x="825"/>
        <item x="235"/>
        <item x="303"/>
        <item x="672"/>
        <item x="231"/>
        <item x="323"/>
        <item x="715"/>
        <item x="479"/>
        <item x="110"/>
        <item x="637"/>
        <item x="333"/>
        <item m="1" x="923"/>
        <item x="634"/>
        <item x="356"/>
        <item x="409"/>
        <item x="76"/>
        <item x="284"/>
        <item x="568"/>
        <item x="91"/>
        <item x="776"/>
        <item x="865"/>
        <item x="183"/>
        <item x="515"/>
        <item x="836"/>
        <item x="856"/>
        <item m="1" x="932"/>
        <item x="270"/>
        <item x="396"/>
        <item x="747"/>
        <item x="215"/>
        <item x="341"/>
        <item x="756"/>
        <item x="349"/>
        <item x="828"/>
        <item x="130"/>
        <item m="1" x="930"/>
        <item m="1" x="882"/>
        <item x="6"/>
        <item x="19"/>
        <item x="497"/>
        <item x="819"/>
        <item m="1" x="914"/>
        <item x="591"/>
        <item m="1" x="904"/>
        <item x="463"/>
        <item x="505"/>
        <item x="431"/>
        <item x="196"/>
        <item x="575"/>
        <item x="89"/>
        <item x="461"/>
        <item x="225"/>
        <item x="632"/>
        <item x="536"/>
        <item x="424"/>
        <item x="845"/>
        <item x="460"/>
        <item x="304"/>
        <item x="179"/>
        <item x="107"/>
        <item x="197"/>
        <item x="574"/>
        <item x="780"/>
        <item x="802"/>
        <item x="596"/>
        <item x="658"/>
        <item x="346"/>
        <item x="642"/>
        <item x="668"/>
        <item x="781"/>
        <item x="175"/>
        <item x="593"/>
        <item x="120"/>
        <item x="112"/>
        <item x="810"/>
        <item x="61"/>
        <item x="202"/>
        <item x="364"/>
        <item x="418"/>
        <item x="866"/>
        <item x="552"/>
        <item x="311"/>
        <item x="661"/>
        <item x="530"/>
        <item x="136"/>
        <item x="664"/>
        <item m="1" x="891"/>
        <item m="1" x="906"/>
        <item x="772"/>
        <item x="97"/>
        <item m="1" x="917"/>
        <item x="851"/>
        <item m="1" x="883"/>
        <item x="496"/>
        <item x="163"/>
        <item x="487"/>
        <item x="733"/>
        <item x="93"/>
        <item x="726"/>
        <item x="358"/>
        <item m="1" x="892"/>
        <item x="106"/>
        <item x="665"/>
        <item x="244"/>
        <item x="4"/>
        <item x="676"/>
        <item x="55"/>
        <item x="399"/>
        <item x="370"/>
        <item x="149"/>
        <item x="43"/>
        <item x="388"/>
        <item x="22"/>
        <item x="161"/>
        <item x="74"/>
        <item x="217"/>
        <item m="1" x="871"/>
        <item x="265"/>
        <item x="383"/>
        <item x="293"/>
        <item x="671"/>
        <item x="339"/>
        <item x="328"/>
        <item x="271"/>
        <item x="389"/>
        <item x="187"/>
        <item x="354"/>
        <item x="371"/>
        <item x="764"/>
        <item x="360"/>
        <item x="566"/>
        <item x="31"/>
        <item x="595"/>
        <item x="78"/>
        <item x="12"/>
        <item x="44"/>
        <item x="414"/>
        <item x="58"/>
        <item x="224"/>
        <item x="146"/>
        <item x="15"/>
        <item x="407"/>
        <item x="480"/>
        <item x="565"/>
        <item x="105"/>
        <item x="269"/>
        <item x="121"/>
        <item x="281"/>
        <item x="449"/>
        <item x="621"/>
        <item x="261"/>
        <item x="218"/>
        <item x="667"/>
        <item x="69"/>
        <item x="375"/>
        <item x="681"/>
        <item x="792"/>
        <item x="503"/>
        <item x="450"/>
        <item x="361"/>
        <item x="805"/>
        <item x="144"/>
        <item x="547"/>
        <item x="430"/>
        <item x="301"/>
        <item x="37"/>
        <item x="195"/>
        <item x="607"/>
        <item x="534"/>
        <item x="253"/>
        <item x="499"/>
        <item x="770"/>
        <item x="249"/>
        <item x="382"/>
        <item x="73"/>
        <item x="289"/>
        <item x="647"/>
        <item x="506"/>
        <item x="234"/>
        <item x="594"/>
        <item x="263"/>
        <item x="438"/>
        <item x="767"/>
        <item x="794"/>
        <item x="201"/>
        <item x="157"/>
        <item x="563"/>
        <item x="748"/>
        <item x="294"/>
        <item x="804"/>
        <item x="620"/>
        <item x="132"/>
        <item x="714"/>
        <item x="117"/>
        <item m="1" x="924"/>
        <item x="457"/>
        <item x="133"/>
        <item x="77"/>
        <item x="415"/>
        <item x="373"/>
        <item x="750"/>
        <item x="589"/>
        <item x="397"/>
        <item x="710"/>
        <item x="242"/>
        <item x="852"/>
        <item x="27"/>
        <item x="290"/>
        <item x="673"/>
        <item x="799"/>
        <item x="279"/>
        <item x="520"/>
        <item x="324"/>
        <item x="165"/>
        <item x="258"/>
        <item x="749"/>
        <item x="458"/>
        <item x="204"/>
        <item x="680"/>
        <item x="140"/>
        <item x="474"/>
        <item x="386"/>
        <item x="229"/>
        <item x="0"/>
        <item x="24"/>
        <item x="95"/>
        <item x="567"/>
        <item x="699"/>
        <item x="252"/>
        <item x="475"/>
        <item m="1" x="887"/>
        <item x="316"/>
        <item x="689"/>
        <item x="649"/>
        <item x="782"/>
        <item x="728"/>
        <item x="489"/>
        <item x="88"/>
        <item x="256"/>
        <item x="151"/>
        <item x="250"/>
        <item x="525"/>
        <item x="243"/>
        <item x="260"/>
        <item x="191"/>
        <item x="103"/>
        <item x="703"/>
        <item x="347"/>
        <item x="755"/>
        <item x="741"/>
        <item x="466"/>
        <item x="735"/>
        <item x="327"/>
        <item x="287"/>
        <item x="765"/>
        <item x="692"/>
        <item x="8"/>
        <item x="511"/>
        <item x="268"/>
        <item x="275"/>
        <item x="306"/>
        <item x="663"/>
        <item m="1" x="872"/>
        <item x="738"/>
        <item m="1" x="869"/>
        <item x="753"/>
        <item x="531"/>
        <item x="47"/>
        <item x="500"/>
        <item x="203"/>
        <item x="29"/>
        <item x="843"/>
        <item x="247"/>
        <item x="200"/>
        <item x="737"/>
        <item x="477"/>
        <item x="718"/>
        <item x="52"/>
        <item x="255"/>
        <item x="774"/>
        <item x="518"/>
        <item x="395"/>
        <item x="456"/>
        <item x="669"/>
        <item m="1" x="898"/>
        <item x="167"/>
        <item x="791"/>
        <item x="829"/>
        <item x="734"/>
        <item x="71"/>
        <item x="180"/>
        <item x="125"/>
        <item x="376"/>
        <item x="10"/>
        <item x="508"/>
        <item x="590"/>
        <item x="68"/>
        <item x="831"/>
        <item x="314"/>
        <item x="292"/>
        <item x="131"/>
        <item x="482"/>
        <item x="817"/>
        <item x="90"/>
        <item x="1"/>
        <item x="34"/>
        <item x="682"/>
        <item x="207"/>
        <item m="1" x="868"/>
        <item m="1" x="879"/>
        <item m="1" x="911"/>
        <item m="1" x="929"/>
        <item m="1" x="902"/>
        <item m="1" x="921"/>
        <item m="1" x="870"/>
        <item m="1" x="935"/>
        <item m="1" x="912"/>
        <item m="1" x="878"/>
        <item m="1" x="890"/>
        <item m="1" x="903"/>
        <item m="1" x="899"/>
        <item m="1" x="922"/>
        <item m="1" x="893"/>
        <item m="1" x="895"/>
        <item m="1" x="938"/>
        <item m="1" x="901"/>
        <item m="1" x="913"/>
        <item m="1" x="920"/>
        <item m="1" x="873"/>
        <item m="1" x="919"/>
        <item m="1" x="910"/>
        <item m="1" x="886"/>
        <item m="1" x="931"/>
        <item m="1" x="876"/>
        <item m="1" x="897"/>
        <item m="1" x="925"/>
        <item m="1" x="918"/>
        <item m="1" x="889"/>
        <item x="278"/>
        <item x="285"/>
        <item x="555"/>
        <item x="435"/>
        <item x="677"/>
        <item x="855"/>
        <item x="535"/>
        <item x="9"/>
        <item x="137"/>
        <item x="840"/>
        <item x="694"/>
        <item x="18"/>
        <item x="666"/>
        <item x="721"/>
        <item x="153"/>
        <item m="1" x="909"/>
        <item x="5"/>
        <item x="49"/>
        <item x="56"/>
        <item x="66"/>
        <item x="80"/>
        <item x="82"/>
        <item x="115"/>
        <item x="126"/>
        <item x="141"/>
        <item x="142"/>
        <item x="145"/>
        <item x="169"/>
        <item x="186"/>
        <item x="213"/>
        <item x="239"/>
        <item x="276"/>
        <item x="280"/>
        <item x="313"/>
        <item x="374"/>
        <item x="377"/>
        <item x="381"/>
        <item x="385"/>
        <item x="391"/>
        <item x="398"/>
        <item x="413"/>
        <item x="426"/>
        <item x="427"/>
        <item x="437"/>
        <item x="446"/>
        <item x="447"/>
        <item x="473"/>
        <item x="491"/>
        <item x="548"/>
        <item x="562"/>
        <item x="578"/>
        <item x="581"/>
        <item x="587"/>
        <item x="598"/>
        <item x="599"/>
        <item x="606"/>
        <item x="631"/>
        <item x="641"/>
        <item x="645"/>
        <item x="651"/>
        <item x="656"/>
        <item x="706"/>
        <item x="711"/>
        <item x="740"/>
        <item x="754"/>
        <item x="761"/>
        <item x="762"/>
        <item x="769"/>
        <item x="777"/>
        <item x="778"/>
        <item x="795"/>
        <item x="798"/>
        <item x="801"/>
        <item x="806"/>
        <item x="811"/>
        <item x="824"/>
        <item x="834"/>
        <item x="850"/>
        <item x="854"/>
      </items>
      <autoSortScope>
        <pivotArea dataOnly="0" outline="0" fieldPosition="0">
          <references count="1">
            <reference field="4294967294" count="1" selected="0">
              <x v="0"/>
            </reference>
          </references>
        </pivotArea>
      </autoSortScope>
    </pivotField>
    <pivotField compact="0" outline="0" showAll="0" defaultSubtotal="0"/>
    <pivotField dataField="1" compact="0" numFmtId="1" outline="0" showAll="0" defaultSubtotal="0"/>
    <pivotField compact="0" outline="0" showAll="0" defaultSubtotal="0">
      <items count="20">
        <item x="17"/>
        <item x="11"/>
        <item x="3"/>
        <item x="2"/>
        <item x="1"/>
        <item x="6"/>
        <item x="8"/>
        <item x="15"/>
        <item x="0"/>
        <item m="1" x="19"/>
        <item x="10"/>
        <item x="13"/>
        <item x="5"/>
        <item x="16"/>
        <item x="14"/>
        <item x="4"/>
        <item x="7"/>
        <item x="12"/>
        <item x="18"/>
        <item x="9"/>
      </items>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5">
    <i>
      <x v="748"/>
    </i>
    <i>
      <x v="136"/>
    </i>
    <i>
      <x v="629"/>
    </i>
    <i>
      <x v="659"/>
    </i>
    <i>
      <x v="879"/>
    </i>
  </rowItems>
  <colItems count="1">
    <i/>
  </colItems>
  <dataFields count="1">
    <dataField name="Sum of video views" fld="3" baseField="0" baseItem="0" numFmtId="1"/>
  </dataFields>
  <formats count="1">
    <format dxfId="1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659"/>
          </reference>
        </references>
      </pivotArea>
    </chartFormat>
    <chartFormat chart="0" format="2">
      <pivotArea type="data" outline="0" fieldPosition="0">
        <references count="2">
          <reference field="4294967294" count="1" selected="0">
            <x v="0"/>
          </reference>
          <reference field="1" count="1" selected="0">
            <x v="833"/>
          </reference>
        </references>
      </pivotArea>
    </chartFormat>
    <chartFormat chart="0" format="3">
      <pivotArea type="data" outline="0" fieldPosition="0">
        <references count="2">
          <reference field="4294967294" count="1" selected="0">
            <x v="0"/>
          </reference>
          <reference field="1" count="1" selected="0">
            <x v="409"/>
          </reference>
        </references>
      </pivotArea>
    </chartFormat>
    <chartFormat chart="0" format="4">
      <pivotArea type="data" outline="0" fieldPosition="0">
        <references count="2">
          <reference field="4294967294" count="1" selected="0">
            <x v="0"/>
          </reference>
          <reference field="1" count="1" selected="0">
            <x v="818"/>
          </reference>
        </references>
      </pivotArea>
    </chartFormat>
    <chartFormat chart="0" format="5">
      <pivotArea type="data" outline="0" fieldPosition="0">
        <references count="2">
          <reference field="4294967294" count="1" selected="0">
            <x v="0"/>
          </reference>
          <reference field="1" count="1" selected="0">
            <x v="781"/>
          </reference>
        </references>
      </pivotArea>
    </chartFormat>
    <chartFormat chart="0" format="6">
      <pivotArea type="data" outline="0" fieldPosition="0">
        <references count="2">
          <reference field="4294967294" count="1" selected="0">
            <x v="0"/>
          </reference>
          <reference field="1" count="1" selected="0">
            <x v="874"/>
          </reference>
        </references>
      </pivotArea>
    </chartFormat>
    <chartFormat chart="0" format="7">
      <pivotArea type="data" outline="0" fieldPosition="0">
        <references count="2">
          <reference field="4294967294" count="1" selected="0">
            <x v="0"/>
          </reference>
          <reference field="1" count="1" selected="0">
            <x v="144"/>
          </reference>
        </references>
      </pivotArea>
    </chartFormat>
    <chartFormat chart="0" format="8">
      <pivotArea type="data" outline="0" fieldPosition="0">
        <references count="2">
          <reference field="4294967294" count="1" selected="0">
            <x v="0"/>
          </reference>
          <reference field="1" count="1" selected="0">
            <x v="748"/>
          </reference>
        </references>
      </pivotArea>
    </chartFormat>
    <chartFormat chart="0" format="9">
      <pivotArea type="data" outline="0" fieldPosition="0">
        <references count="2">
          <reference field="4294967294" count="1" selected="0">
            <x v="0"/>
          </reference>
          <reference field="1" count="1" selected="0">
            <x v="136"/>
          </reference>
        </references>
      </pivotArea>
    </chartFormat>
    <chartFormat chart="0" format="10">
      <pivotArea type="data" outline="0" fieldPosition="0">
        <references count="2">
          <reference field="4294967294" count="1" selected="0">
            <x v="0"/>
          </reference>
          <reference field="1" count="1" selected="0">
            <x v="629"/>
          </reference>
        </references>
      </pivotArea>
    </chartFormat>
    <chartFormat chart="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06D5DC-9CC5-4DED-9534-7370AC609F6F}" name="PivotTable9"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R2:AS20" firstHeaderRow="1" firstDataRow="1" firstDataCol="1"/>
  <pivotFields count="31">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items count="20">
        <item x="17"/>
        <item x="11"/>
        <item x="3"/>
        <item x="2"/>
        <item x="1"/>
        <item x="6"/>
        <item x="8"/>
        <item x="15"/>
        <item x="0"/>
        <item m="1" x="19"/>
        <item x="10"/>
        <item x="13"/>
        <item x="5"/>
        <item x="16"/>
        <item x="14"/>
        <item x="4"/>
        <item x="7"/>
        <item x="12"/>
        <item x="18"/>
        <item x="9"/>
      </items>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ubtotalTop="0" showAll="0" defaultSubtotal="0">
      <items count="20">
        <item x="19"/>
        <item x="17"/>
        <item x="8"/>
        <item x="16"/>
        <item x="5"/>
        <item x="13"/>
        <item x="4"/>
        <item x="2"/>
        <item x="6"/>
        <item x="9"/>
        <item x="1"/>
        <item x="12"/>
        <item x="3"/>
        <item x="11"/>
        <item x="10"/>
        <item x="7"/>
        <item x="0"/>
        <item x="14"/>
        <item x="15"/>
        <item x="18"/>
      </items>
    </pivotField>
    <pivotField compact="0" outline="0" subtotalTop="0" showAll="0" defaultSubtotal="0"/>
    <pivotField dataField="1" compact="0" outline="0" subtotalTop="0" dragToRow="0" dragToCol="0" dragToPage="0" showAll="0" defaultSubtotal="0"/>
  </pivotFields>
  <rowFields count="1">
    <field x="28"/>
  </rowFields>
  <rowItems count="18">
    <i>
      <x/>
    </i>
    <i>
      <x v="1"/>
    </i>
    <i>
      <x v="2"/>
    </i>
    <i>
      <x v="3"/>
    </i>
    <i>
      <x v="4"/>
    </i>
    <i>
      <x v="5"/>
    </i>
    <i>
      <x v="6"/>
    </i>
    <i>
      <x v="7"/>
    </i>
    <i>
      <x v="8"/>
    </i>
    <i>
      <x v="9"/>
    </i>
    <i>
      <x v="10"/>
    </i>
    <i>
      <x v="11"/>
    </i>
    <i>
      <x v="12"/>
    </i>
    <i>
      <x v="13"/>
    </i>
    <i>
      <x v="14"/>
    </i>
    <i>
      <x v="15"/>
    </i>
    <i>
      <x v="16"/>
    </i>
    <i>
      <x v="17"/>
    </i>
  </rowItems>
  <colItems count="1">
    <i/>
  </colItems>
  <dataFields count="1">
    <dataField name="Sum of average yearly income" fld="30" baseField="0" baseItem="0"/>
  </dataFields>
  <formats count="1">
    <format dxfId="11">
      <pivotArea outline="0" collapsedLevelsAreSubtotals="1" fieldPosition="0"/>
    </format>
  </formats>
  <pivotTableStyleInfo name="PivotStyleLight16" showRowHeaders="1" showColHeaders="1" showRowStripes="0" showColStripes="0" showLastColumn="1"/>
  <filters count="1">
    <filter fld="28" type="captionBetween" evalOrder="-1" id="6" stringValue1="1" stringValue2="18">
      <autoFilter ref="A1">
        <filterColumn colId="0">
          <customFilters and="1">
            <customFilter operator="greaterThanOrEqual" val="1"/>
            <customFilter operator="lessThanOrEqual" val="1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69FAC7B-1605-44CB-89FA-438F75AE13A2}" name="PivotTable12"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Z11:AZ12" firstHeaderRow="1" firstDataRow="1" firstDataCol="0"/>
  <pivotFields count="31">
    <pivotField compact="0" outline="0" showAll="0" defaultSubtotal="0"/>
    <pivotField compact="0" outline="0" showAll="0" defaultSubtotal="0"/>
    <pivotField compact="0" outline="0" showAll="0" defaultSubtotal="0"/>
    <pivotField dataField="1" compact="0" numFmtId="1" outline="0" showAll="0" defaultSubtotal="0"/>
    <pivotField compact="0" outline="0" showAll="0" defaultSubtotal="0"/>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Items count="1">
    <i/>
  </rowItems>
  <colItems count="1">
    <i/>
  </colItems>
  <dataFields count="1">
    <dataField name="Sum of video views" fld="3" baseField="0" baseItem="0" numFmtId="165"/>
  </dataFields>
  <formats count="1">
    <format dxfId="12">
      <pivotArea outline="0" collapsedLevelsAreSubtotals="1" fieldPosition="0"/>
    </format>
  </formats>
  <pivotTableStyleInfo name="PivotStyleLight16" showRowHeaders="1" showColHeaders="1" showRowStripes="0" showColStripes="0" showLastColumn="1"/>
  <filters count="1">
    <filter fld="28" type="captionBetween" evalOrder="-1" id="6" stringValue1="1" stringValue2="18">
      <autoFilter ref="A1">
        <filterColumn colId="0">
          <customFilters and="1">
            <customFilter operator="greaterThanOrEqual" val="1"/>
            <customFilter operator="lessThanOrEqual" val="1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C4522D-D5DC-4695-A1A2-984BD94EC073}" name="PivotTable10"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Z2:AZ3" firstHeaderRow="1" firstDataRow="1" firstDataCol="0"/>
  <pivotFields count="31">
    <pivotField compact="0" outline="0" showAll="0" defaultSubtotal="0"/>
    <pivotField dataField="1"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Items count="1">
    <i/>
  </rowItems>
  <colItems count="1">
    <i/>
  </colItems>
  <dataFields count="1">
    <dataField name="Count of Youtuber" fld="1" subtotal="count" baseField="0" baseItem="0" numFmtId="168"/>
  </dataFields>
  <formats count="1">
    <format dxfId="13">
      <pivotArea outline="0" collapsedLevelsAreSubtotals="1" fieldPosition="0"/>
    </format>
  </formats>
  <pivotTableStyleInfo name="PivotStyleLight16" showRowHeaders="1" showColHeaders="1" showRowStripes="0" showColStripes="0" showLastColumn="1"/>
  <filters count="1">
    <filter fld="28" type="captionBetween" evalOrder="-1" id="6" stringValue1="1" stringValue2="18">
      <autoFilter ref="A1">
        <filterColumn colId="0">
          <customFilters and="1">
            <customFilter operator="greaterThanOrEqual" val="1"/>
            <customFilter operator="lessThanOrEqual" val="1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DBB999E-2F6E-4743-BBAF-A9D9CDF82D45}" name="PivotTable6"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43:B53" firstHeaderRow="1" firstDataRow="1" firstDataCol="1"/>
  <pivotFields count="31">
    <pivotField compact="0" outline="0" showAll="0" defaultSubtotal="0"/>
    <pivotField compact="0" outline="0" showAll="0" defaultSubtotal="0"/>
    <pivotField compact="0" outline="0" showAll="0" defaultSubtotal="0"/>
    <pivotField compact="0" numFmtId="1" outline="0" showAll="0" defaultSubtotal="0"/>
    <pivotField axis="axisRow" compact="0" outline="0" showAll="0" measureFilter="1" sortType="descending" defaultSubtotal="0">
      <items count="20">
        <item x="17"/>
        <item x="11"/>
        <item x="3"/>
        <item x="2"/>
        <item x="1"/>
        <item x="6"/>
        <item x="8"/>
        <item x="15"/>
        <item x="0"/>
        <item m="1" x="19"/>
        <item x="10"/>
        <item x="13"/>
        <item x="5"/>
        <item x="16"/>
        <item x="14"/>
        <item x="4"/>
        <item x="7"/>
        <item x="12"/>
        <item x="18"/>
        <item x="9"/>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dataField="1" compact="0" outline="0" subtotalTop="0" dragToRow="0" dragToCol="0" dragToPage="0" showAll="0" defaultSubtotal="0"/>
  </pivotFields>
  <rowFields count="1">
    <field x="4"/>
  </rowFields>
  <rowItems count="10">
    <i>
      <x v="3"/>
    </i>
    <i>
      <x v="8"/>
    </i>
    <i>
      <x v="12"/>
    </i>
    <i>
      <x v="19"/>
    </i>
    <i>
      <x v="1"/>
    </i>
    <i>
      <x v="2"/>
    </i>
    <i>
      <x v="4"/>
    </i>
    <i>
      <x v="15"/>
    </i>
    <i>
      <x v="5"/>
    </i>
    <i>
      <x v="10"/>
    </i>
  </rowItems>
  <colItems count="1">
    <i/>
  </colItems>
  <dataFields count="1">
    <dataField name="Sum of average yearly income" fld="30" baseField="0" baseItem="0"/>
  </dataFields>
  <formats count="3">
    <format dxfId="16">
      <pivotArea outline="0" fieldPosition="0">
        <references count="1">
          <reference field="4" count="10" selected="0">
            <x v="0"/>
            <x v="1"/>
            <x v="2"/>
            <x v="3"/>
            <x v="4"/>
            <x v="5"/>
            <x v="6"/>
            <x v="7"/>
            <x v="8"/>
            <x v="9"/>
          </reference>
        </references>
      </pivotArea>
    </format>
    <format dxfId="15">
      <pivotArea dataOnly="0" labelOnly="1" outline="0" fieldPosition="0">
        <references count="1">
          <reference field="4" count="0"/>
        </references>
      </pivotArea>
    </format>
    <format dxfId="14">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9B1C06-F2A3-4CFB-8B65-D38E5307BBE6}" name="PivotTable3"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J2:K7" firstHeaderRow="1" firstDataRow="1" firstDataCol="1"/>
  <pivotFields count="31">
    <pivotField compact="0" outline="0" showAll="0" defaultSubtotal="0"/>
    <pivotField axis="axisRow" compact="0" outline="0" showAll="0" measureFilter="1" sortType="descending" defaultSubtotal="0">
      <items count="942">
        <item x="846"/>
        <item x="707"/>
        <item x="188"/>
        <item m="1" x="881"/>
        <item x="601"/>
        <item x="13"/>
        <item x="315"/>
        <item x="540"/>
        <item x="343"/>
        <item x="617"/>
        <item x="793"/>
        <item x="342"/>
        <item x="600"/>
        <item x="45"/>
        <item x="646"/>
        <item x="30"/>
        <item x="467"/>
        <item x="626"/>
        <item x="138"/>
        <item x="84"/>
        <item x="53"/>
        <item x="582"/>
        <item x="720"/>
        <item x="809"/>
        <item x="700"/>
        <item x="143"/>
        <item x="584"/>
        <item x="814"/>
        <item x="158"/>
        <item x="509"/>
        <item x="139"/>
        <item x="704"/>
        <item x="800"/>
        <item x="257"/>
        <item x="182"/>
        <item x="54"/>
        <item m="1" x="934"/>
        <item x="219"/>
        <item x="773"/>
        <item x="687"/>
        <item m="1" x="896"/>
        <item x="208"/>
        <item x="332"/>
        <item x="729"/>
        <item x="412"/>
        <item x="453"/>
        <item x="519"/>
        <item x="205"/>
        <item x="445"/>
        <item x="448"/>
        <item x="38"/>
        <item x="428"/>
        <item x="529"/>
        <item x="57"/>
        <item x="359"/>
        <item x="150"/>
        <item x="743"/>
        <item x="702"/>
        <item x="629"/>
        <item x="155"/>
        <item x="340"/>
        <item x="320"/>
        <item x="860"/>
        <item x="731"/>
        <item x="298"/>
        <item x="760"/>
        <item x="259"/>
        <item x="331"/>
        <item x="113"/>
        <item x="302"/>
        <item x="759"/>
        <item x="14"/>
        <item x="608"/>
        <item x="184"/>
        <item x="725"/>
        <item x="643"/>
        <item x="485"/>
        <item x="615"/>
        <item x="176"/>
        <item x="835"/>
        <item x="295"/>
        <item x="277"/>
        <item m="1" x="874"/>
        <item x="189"/>
        <item m="1" x="937"/>
        <item x="859"/>
        <item m="1" x="928"/>
        <item m="1" x="933"/>
        <item x="686"/>
        <item x="580"/>
        <item x="41"/>
        <item x="39"/>
        <item x="469"/>
        <item x="319"/>
        <item x="11"/>
        <item x="408"/>
        <item x="541"/>
        <item x="742"/>
        <item x="818"/>
        <item x="498"/>
        <item m="1" x="916"/>
        <item m="1" x="877"/>
        <item x="164"/>
        <item x="493"/>
        <item x="309"/>
        <item x="763"/>
        <item x="174"/>
        <item x="357"/>
        <item x="86"/>
        <item x="727"/>
        <item x="345"/>
        <item x="537"/>
        <item x="786"/>
        <item x="378"/>
        <item x="494"/>
        <item x="627"/>
        <item x="526"/>
        <item x="312"/>
        <item x="512"/>
        <item x="20"/>
        <item x="619"/>
        <item x="67"/>
        <item x="823"/>
        <item x="861"/>
        <item x="108"/>
        <item x="490"/>
        <item x="622"/>
        <item x="583"/>
        <item x="274"/>
        <item x="586"/>
        <item x="210"/>
        <item x="21"/>
        <item x="844"/>
        <item x="387"/>
        <item x="363"/>
        <item x="569"/>
        <item x="3"/>
        <item x="739"/>
        <item x="659"/>
        <item x="199"/>
        <item x="827"/>
        <item x="623"/>
        <item x="227"/>
        <item x="625"/>
        <item x="23"/>
        <item x="736"/>
        <item x="338"/>
        <item x="771"/>
        <item x="472"/>
        <item x="353"/>
        <item x="610"/>
        <item x="172"/>
        <item x="695"/>
        <item x="111"/>
        <item x="657"/>
        <item x="185"/>
        <item x="79"/>
        <item x="572"/>
        <item x="362"/>
        <item x="513"/>
        <item x="722"/>
        <item x="206"/>
        <item x="299"/>
        <item x="678"/>
        <item m="1" x="941"/>
        <item x="468"/>
        <item x="392"/>
        <item x="170"/>
        <item x="698"/>
        <item x="558"/>
        <item x="416"/>
        <item x="192"/>
        <item x="784"/>
        <item x="527"/>
        <item x="318"/>
        <item x="335"/>
        <item x="439"/>
        <item x="420"/>
        <item x="847"/>
        <item x="222"/>
        <item x="228"/>
        <item x="135"/>
        <item x="815"/>
        <item x="516"/>
        <item m="1" x="884"/>
        <item x="857"/>
        <item x="116"/>
        <item x="783"/>
        <item x="221"/>
        <item x="365"/>
        <item x="532"/>
        <item x="628"/>
        <item m="1" x="875"/>
        <item x="521"/>
        <item x="307"/>
        <item x="655"/>
        <item x="127"/>
        <item x="254"/>
        <item x="283"/>
        <item x="25"/>
        <item x="286"/>
        <item x="807"/>
        <item x="173"/>
        <item x="510"/>
        <item x="35"/>
        <item x="579"/>
        <item x="465"/>
        <item x="434"/>
        <item x="455"/>
        <item x="28"/>
        <item x="838"/>
        <item x="644"/>
        <item x="826"/>
        <item x="674"/>
        <item x="32"/>
        <item x="209"/>
        <item x="329"/>
        <item x="154"/>
        <item x="177"/>
        <item x="230"/>
        <item x="803"/>
        <item x="603"/>
        <item x="114"/>
        <item x="693"/>
        <item x="367"/>
        <item x="288"/>
        <item x="785"/>
        <item x="685"/>
        <item x="812"/>
        <item x="441"/>
        <item x="484"/>
        <item x="839"/>
        <item x="717"/>
        <item x="384"/>
        <item x="308"/>
        <item x="232"/>
        <item x="557"/>
        <item x="48"/>
        <item x="46"/>
        <item x="550"/>
        <item x="272"/>
        <item x="368"/>
        <item x="635"/>
        <item x="616"/>
        <item x="833"/>
        <item x="514"/>
        <item x="841"/>
        <item x="813"/>
        <item x="864"/>
        <item x="609"/>
        <item x="443"/>
        <item x="486"/>
        <item x="816"/>
        <item x="104"/>
        <item x="691"/>
        <item x="471"/>
        <item x="99"/>
        <item x="406"/>
        <item x="98"/>
        <item x="123"/>
        <item x="554"/>
        <item x="708"/>
        <item x="42"/>
        <item x="789"/>
        <item x="849"/>
        <item x="122"/>
        <item x="746"/>
        <item x="300"/>
        <item x="248"/>
        <item x="648"/>
        <item m="1" x="900"/>
        <item x="821"/>
        <item x="181"/>
        <item x="267"/>
        <item x="75"/>
        <item x="712"/>
        <item x="403"/>
        <item x="348"/>
        <item x="330"/>
        <item x="72"/>
        <item x="390"/>
        <item x="350"/>
        <item x="464"/>
        <item m="1" x="940"/>
        <item x="351"/>
        <item x="654"/>
        <item x="797"/>
        <item x="745"/>
        <item x="705"/>
        <item x="352"/>
        <item x="245"/>
        <item x="50"/>
        <item x="662"/>
        <item x="549"/>
        <item x="830"/>
        <item x="652"/>
        <item x="853"/>
        <item x="820"/>
        <item x="544"/>
        <item x="262"/>
        <item x="380"/>
        <item x="411"/>
        <item x="451"/>
        <item m="1" x="927"/>
        <item x="160"/>
        <item x="779"/>
        <item x="17"/>
        <item x="478"/>
        <item m="1" x="915"/>
        <item x="444"/>
        <item x="560"/>
        <item x="134"/>
        <item x="404"/>
        <item x="94"/>
        <item x="660"/>
        <item x="190"/>
        <item x="297"/>
        <item x="719"/>
        <item x="36"/>
        <item x="675"/>
        <item x="156"/>
        <item x="159"/>
        <item x="543"/>
        <item x="670"/>
        <item x="291"/>
        <item x="296"/>
        <item x="402"/>
        <item x="62"/>
        <item m="1" x="908"/>
        <item x="605"/>
        <item x="571"/>
        <item x="476"/>
        <item x="100"/>
        <item x="429"/>
        <item x="148"/>
        <item x="405"/>
        <item x="325"/>
        <item x="226"/>
        <item x="701"/>
        <item m="1" x="894"/>
        <item x="422"/>
        <item x="454"/>
        <item x="696"/>
        <item x="768"/>
        <item x="522"/>
        <item x="240"/>
        <item x="355"/>
        <item x="501"/>
        <item x="101"/>
        <item x="790"/>
        <item x="630"/>
        <item x="440"/>
        <item x="372"/>
        <item x="102"/>
        <item x="504"/>
        <item x="83"/>
        <item x="724"/>
        <item x="788"/>
        <item x="483"/>
        <item x="614"/>
        <item x="236"/>
        <item x="40"/>
        <item x="366"/>
        <item x="730"/>
        <item x="539"/>
        <item m="1" x="880"/>
        <item x="757"/>
        <item x="16"/>
        <item x="129"/>
        <item x="168"/>
        <item x="758"/>
        <item x="697"/>
        <item x="118"/>
        <item x="546"/>
        <item x="542"/>
        <item x="417"/>
        <item x="51"/>
        <item x="211"/>
        <item x="488"/>
        <item x="379"/>
        <item x="556"/>
        <item x="109"/>
        <item x="334"/>
        <item m="1" x="926"/>
        <item x="502"/>
        <item x="251"/>
        <item x="709"/>
        <item x="63"/>
        <item x="273"/>
        <item x="597"/>
        <item x="223"/>
        <item x="752"/>
        <item m="1" x="885"/>
        <item x="592"/>
        <item x="92"/>
        <item x="517"/>
        <item x="612"/>
        <item x="732"/>
        <item x="246"/>
        <item x="481"/>
        <item x="683"/>
        <item x="198"/>
        <item x="322"/>
        <item x="588"/>
        <item x="507"/>
        <item x="419"/>
        <item x="266"/>
        <item x="639"/>
        <item x="433"/>
        <item x="7"/>
        <item x="214"/>
        <item x="81"/>
        <item x="470"/>
        <item x="60"/>
        <item x="638"/>
        <item x="394"/>
        <item x="421"/>
        <item x="653"/>
        <item x="723"/>
        <item x="326"/>
        <item x="538"/>
        <item m="1" x="907"/>
        <item m="1" x="888"/>
        <item x="147"/>
        <item x="64"/>
        <item x="832"/>
        <item x="495"/>
        <item x="310"/>
        <item x="459"/>
        <item x="787"/>
        <item x="237"/>
        <item x="775"/>
        <item x="559"/>
        <item x="193"/>
        <item x="640"/>
        <item x="848"/>
        <item x="128"/>
        <item x="462"/>
        <item x="65"/>
        <item x="690"/>
        <item x="523"/>
        <item x="305"/>
        <item x="618"/>
        <item x="713"/>
        <item x="867"/>
        <item x="577"/>
        <item x="152"/>
        <item x="684"/>
        <item x="369"/>
        <item x="410"/>
        <item x="85"/>
        <item x="576"/>
        <item x="212"/>
        <item x="96"/>
        <item x="393"/>
        <item x="87"/>
        <item x="650"/>
        <item x="452"/>
        <item x="33"/>
        <item x="336"/>
        <item x="633"/>
        <item x="344"/>
        <item x="59"/>
        <item x="796"/>
        <item x="751"/>
        <item x="492"/>
        <item x="611"/>
        <item x="238"/>
        <item x="561"/>
        <item x="766"/>
        <item x="613"/>
        <item x="604"/>
        <item m="1" x="936"/>
        <item x="423"/>
        <item m="1" x="939"/>
        <item x="337"/>
        <item x="162"/>
        <item x="862"/>
        <item x="70"/>
        <item x="401"/>
        <item x="636"/>
        <item x="241"/>
        <item x="436"/>
        <item x="233"/>
        <item x="524"/>
        <item x="264"/>
        <item x="602"/>
        <item x="321"/>
        <item x="551"/>
        <item m="1" x="905"/>
        <item x="858"/>
        <item x="585"/>
        <item x="822"/>
        <item x="26"/>
        <item x="119"/>
        <item x="545"/>
        <item x="124"/>
        <item x="2"/>
        <item x="166"/>
        <item x="216"/>
        <item x="808"/>
        <item x="553"/>
        <item x="425"/>
        <item x="842"/>
        <item x="573"/>
        <item x="533"/>
        <item x="744"/>
        <item x="716"/>
        <item x="400"/>
        <item x="528"/>
        <item x="688"/>
        <item x="863"/>
        <item x="282"/>
        <item x="317"/>
        <item x="837"/>
        <item x="570"/>
        <item x="679"/>
        <item x="220"/>
        <item x="178"/>
        <item x="624"/>
        <item x="432"/>
        <item x="442"/>
        <item x="564"/>
        <item x="171"/>
        <item x="194"/>
        <item x="825"/>
        <item x="235"/>
        <item x="303"/>
        <item x="672"/>
        <item x="231"/>
        <item x="323"/>
        <item x="715"/>
        <item x="479"/>
        <item x="110"/>
        <item x="637"/>
        <item x="333"/>
        <item m="1" x="923"/>
        <item x="634"/>
        <item x="356"/>
        <item x="409"/>
        <item x="76"/>
        <item x="284"/>
        <item x="568"/>
        <item x="91"/>
        <item x="776"/>
        <item x="865"/>
        <item x="183"/>
        <item x="515"/>
        <item x="836"/>
        <item x="856"/>
        <item m="1" x="932"/>
        <item x="270"/>
        <item x="396"/>
        <item x="747"/>
        <item x="215"/>
        <item x="341"/>
        <item x="756"/>
        <item x="349"/>
        <item x="828"/>
        <item x="130"/>
        <item m="1" x="930"/>
        <item m="1" x="882"/>
        <item x="6"/>
        <item x="19"/>
        <item x="497"/>
        <item x="819"/>
        <item m="1" x="914"/>
        <item x="591"/>
        <item m="1" x="904"/>
        <item x="463"/>
        <item x="505"/>
        <item x="431"/>
        <item x="196"/>
        <item x="575"/>
        <item x="89"/>
        <item x="461"/>
        <item x="225"/>
        <item x="632"/>
        <item x="536"/>
        <item x="424"/>
        <item x="845"/>
        <item x="460"/>
        <item x="304"/>
        <item x="179"/>
        <item x="107"/>
        <item x="197"/>
        <item x="574"/>
        <item x="780"/>
        <item x="802"/>
        <item x="596"/>
        <item x="658"/>
        <item x="346"/>
        <item x="642"/>
        <item x="668"/>
        <item x="781"/>
        <item x="175"/>
        <item x="593"/>
        <item x="120"/>
        <item x="112"/>
        <item x="810"/>
        <item x="61"/>
        <item x="202"/>
        <item x="364"/>
        <item x="418"/>
        <item x="866"/>
        <item x="552"/>
        <item x="311"/>
        <item x="661"/>
        <item x="530"/>
        <item x="136"/>
        <item x="664"/>
        <item m="1" x="891"/>
        <item m="1" x="906"/>
        <item x="772"/>
        <item x="97"/>
        <item m="1" x="917"/>
        <item x="851"/>
        <item m="1" x="883"/>
        <item x="496"/>
        <item x="163"/>
        <item x="487"/>
        <item x="733"/>
        <item x="93"/>
        <item x="726"/>
        <item x="358"/>
        <item m="1" x="892"/>
        <item x="106"/>
        <item x="665"/>
        <item x="244"/>
        <item x="4"/>
        <item x="676"/>
        <item x="55"/>
        <item x="399"/>
        <item x="370"/>
        <item x="149"/>
        <item x="43"/>
        <item x="388"/>
        <item x="22"/>
        <item x="161"/>
        <item x="74"/>
        <item x="217"/>
        <item m="1" x="871"/>
        <item x="265"/>
        <item x="383"/>
        <item x="293"/>
        <item x="671"/>
        <item x="339"/>
        <item x="328"/>
        <item x="271"/>
        <item x="389"/>
        <item x="187"/>
        <item x="354"/>
        <item x="371"/>
        <item x="764"/>
        <item x="360"/>
        <item x="566"/>
        <item x="31"/>
        <item x="595"/>
        <item x="78"/>
        <item x="12"/>
        <item x="44"/>
        <item x="414"/>
        <item x="58"/>
        <item x="224"/>
        <item x="146"/>
        <item x="15"/>
        <item x="407"/>
        <item x="480"/>
        <item x="565"/>
        <item x="105"/>
        <item x="269"/>
        <item x="121"/>
        <item x="281"/>
        <item x="449"/>
        <item x="621"/>
        <item x="261"/>
        <item x="218"/>
        <item x="667"/>
        <item x="69"/>
        <item x="375"/>
        <item x="681"/>
        <item x="792"/>
        <item x="503"/>
        <item x="450"/>
        <item x="361"/>
        <item x="805"/>
        <item x="144"/>
        <item x="547"/>
        <item x="430"/>
        <item x="301"/>
        <item x="37"/>
        <item x="195"/>
        <item x="607"/>
        <item x="534"/>
        <item x="253"/>
        <item x="499"/>
        <item x="770"/>
        <item x="249"/>
        <item x="382"/>
        <item x="73"/>
        <item x="289"/>
        <item x="647"/>
        <item x="506"/>
        <item x="234"/>
        <item x="594"/>
        <item x="263"/>
        <item x="438"/>
        <item x="767"/>
        <item x="794"/>
        <item x="201"/>
        <item x="157"/>
        <item x="563"/>
        <item x="748"/>
        <item x="294"/>
        <item x="804"/>
        <item x="620"/>
        <item x="132"/>
        <item x="714"/>
        <item x="117"/>
        <item m="1" x="924"/>
        <item x="457"/>
        <item x="133"/>
        <item x="77"/>
        <item x="415"/>
        <item x="373"/>
        <item x="750"/>
        <item x="589"/>
        <item x="397"/>
        <item x="710"/>
        <item x="242"/>
        <item x="852"/>
        <item x="27"/>
        <item x="290"/>
        <item x="673"/>
        <item x="799"/>
        <item x="279"/>
        <item x="520"/>
        <item x="324"/>
        <item x="165"/>
        <item x="258"/>
        <item x="749"/>
        <item x="458"/>
        <item x="204"/>
        <item x="680"/>
        <item x="140"/>
        <item x="474"/>
        <item x="386"/>
        <item x="229"/>
        <item x="0"/>
        <item x="24"/>
        <item x="95"/>
        <item x="567"/>
        <item x="699"/>
        <item x="252"/>
        <item x="475"/>
        <item m="1" x="887"/>
        <item x="316"/>
        <item x="689"/>
        <item x="649"/>
        <item x="782"/>
        <item x="728"/>
        <item x="489"/>
        <item x="88"/>
        <item x="256"/>
        <item x="151"/>
        <item x="250"/>
        <item x="525"/>
        <item x="243"/>
        <item x="260"/>
        <item x="191"/>
        <item x="103"/>
        <item x="703"/>
        <item x="347"/>
        <item x="755"/>
        <item x="741"/>
        <item x="466"/>
        <item x="735"/>
        <item x="327"/>
        <item x="287"/>
        <item x="765"/>
        <item x="692"/>
        <item x="8"/>
        <item x="511"/>
        <item x="268"/>
        <item x="275"/>
        <item x="306"/>
        <item x="663"/>
        <item m="1" x="872"/>
        <item x="738"/>
        <item m="1" x="869"/>
        <item x="753"/>
        <item x="531"/>
        <item x="47"/>
        <item x="500"/>
        <item x="203"/>
        <item x="29"/>
        <item x="843"/>
        <item x="247"/>
        <item x="200"/>
        <item x="737"/>
        <item x="477"/>
        <item x="718"/>
        <item x="52"/>
        <item x="255"/>
        <item x="774"/>
        <item x="518"/>
        <item x="395"/>
        <item x="456"/>
        <item x="669"/>
        <item m="1" x="898"/>
        <item x="167"/>
        <item x="791"/>
        <item x="829"/>
        <item x="734"/>
        <item x="71"/>
        <item x="180"/>
        <item x="125"/>
        <item x="376"/>
        <item x="10"/>
        <item x="508"/>
        <item x="590"/>
        <item x="68"/>
        <item x="831"/>
        <item x="314"/>
        <item x="292"/>
        <item x="131"/>
        <item x="482"/>
        <item x="817"/>
        <item x="90"/>
        <item x="1"/>
        <item x="34"/>
        <item x="682"/>
        <item x="207"/>
        <item m="1" x="868"/>
        <item m="1" x="879"/>
        <item m="1" x="911"/>
        <item m="1" x="929"/>
        <item m="1" x="902"/>
        <item m="1" x="921"/>
        <item m="1" x="870"/>
        <item m="1" x="935"/>
        <item m="1" x="912"/>
        <item m="1" x="878"/>
        <item m="1" x="890"/>
        <item m="1" x="903"/>
        <item m="1" x="899"/>
        <item m="1" x="922"/>
        <item m="1" x="893"/>
        <item m="1" x="895"/>
        <item m="1" x="938"/>
        <item m="1" x="901"/>
        <item m="1" x="913"/>
        <item m="1" x="920"/>
        <item m="1" x="873"/>
        <item m="1" x="919"/>
        <item m="1" x="910"/>
        <item m="1" x="886"/>
        <item m="1" x="931"/>
        <item m="1" x="876"/>
        <item m="1" x="897"/>
        <item m="1" x="925"/>
        <item m="1" x="918"/>
        <item m="1" x="889"/>
        <item x="278"/>
        <item x="285"/>
        <item x="555"/>
        <item x="435"/>
        <item x="677"/>
        <item x="855"/>
        <item x="535"/>
        <item x="9"/>
        <item x="137"/>
        <item x="840"/>
        <item x="694"/>
        <item x="18"/>
        <item x="666"/>
        <item x="721"/>
        <item x="153"/>
        <item m="1" x="909"/>
        <item x="5"/>
        <item x="49"/>
        <item x="56"/>
        <item x="66"/>
        <item x="80"/>
        <item x="82"/>
        <item x="115"/>
        <item x="126"/>
        <item x="141"/>
        <item x="142"/>
        <item x="145"/>
        <item x="169"/>
        <item x="186"/>
        <item x="213"/>
        <item x="239"/>
        <item x="276"/>
        <item x="280"/>
        <item x="313"/>
        <item x="374"/>
        <item x="377"/>
        <item x="381"/>
        <item x="385"/>
        <item x="391"/>
        <item x="398"/>
        <item x="413"/>
        <item x="426"/>
        <item x="427"/>
        <item x="437"/>
        <item x="446"/>
        <item x="447"/>
        <item x="473"/>
        <item x="491"/>
        <item x="548"/>
        <item x="562"/>
        <item x="578"/>
        <item x="581"/>
        <item x="587"/>
        <item x="598"/>
        <item x="599"/>
        <item x="606"/>
        <item x="631"/>
        <item x="641"/>
        <item x="645"/>
        <item x="651"/>
        <item x="656"/>
        <item x="706"/>
        <item x="711"/>
        <item x="740"/>
        <item x="754"/>
        <item x="761"/>
        <item x="762"/>
        <item x="769"/>
        <item x="777"/>
        <item x="778"/>
        <item x="795"/>
        <item x="798"/>
        <item x="801"/>
        <item x="806"/>
        <item x="811"/>
        <item x="824"/>
        <item x="834"/>
        <item x="850"/>
        <item x="854"/>
      </items>
      <autoSortScope>
        <pivotArea dataOnly="0" outline="0" fieldPosition="0">
          <references count="1">
            <reference field="4294967294" count="1" selected="0">
              <x v="0"/>
            </reference>
          </references>
        </pivotArea>
      </autoSortScope>
    </pivotField>
    <pivotField compact="0" outline="0" showAll="0" defaultSubtotal="0"/>
    <pivotField compact="0" numFmtId="1" outline="0" showAll="0" defaultSubtotal="0"/>
    <pivotField compact="0" outline="0" showAll="0" defaultSubtotal="0">
      <items count="20">
        <item x="17"/>
        <item x="11"/>
        <item x="3"/>
        <item x="2"/>
        <item x="1"/>
        <item x="6"/>
        <item x="8"/>
        <item x="15"/>
        <item x="0"/>
        <item m="1" x="19"/>
        <item x="10"/>
        <item x="13"/>
        <item x="5"/>
        <item x="16"/>
        <item x="14"/>
        <item x="4"/>
        <item x="7"/>
        <item x="12"/>
        <item x="18"/>
        <item x="9"/>
      </items>
    </pivotField>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0">
        <item x="15"/>
        <item x="10"/>
        <item x="0"/>
        <item x="7"/>
        <item x="9"/>
        <item x="13"/>
        <item x="3"/>
        <item x="11"/>
        <item x="1"/>
        <item x="12"/>
        <item x="6"/>
        <item x="2"/>
        <item x="4"/>
        <item x="14"/>
        <item x="5"/>
        <item x="16"/>
        <item x="8"/>
        <item x="17"/>
        <item x="19"/>
        <item x="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dataField="1" compact="0" outline="0" subtotalTop="0" dragToRow="0" dragToCol="0" dragToPage="0" showAll="0" defaultSubtotal="0"/>
  </pivotFields>
  <rowFields count="1">
    <field x="1"/>
  </rowFields>
  <rowItems count="5">
    <i>
      <x v="904"/>
    </i>
    <i>
      <x v="158"/>
    </i>
    <i>
      <x v="748"/>
    </i>
    <i>
      <x v="136"/>
    </i>
    <i>
      <x v="629"/>
    </i>
  </rowItems>
  <colItems count="1">
    <i/>
  </colItems>
  <dataFields count="1">
    <dataField name="Sum of average yearly income" fld="30" baseField="0" baseItem="0"/>
  </dataFields>
  <formats count="1">
    <format dxfId="1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847"/>
          </reference>
        </references>
      </pivotArea>
    </chartFormat>
    <chartFormat chart="0" format="2">
      <pivotArea type="data" outline="0" fieldPosition="0">
        <references count="2">
          <reference field="4294967294" count="1" selected="0">
            <x v="0"/>
          </reference>
          <reference field="1" count="1" selected="0">
            <x v="158"/>
          </reference>
        </references>
      </pivotArea>
    </chartFormat>
    <chartFormat chart="0" format="3">
      <pivotArea type="data" outline="0" fieldPosition="0">
        <references count="2">
          <reference field="4294967294" count="1" selected="0">
            <x v="0"/>
          </reference>
          <reference field="1" count="1" selected="0">
            <x v="748"/>
          </reference>
        </references>
      </pivotArea>
    </chartFormat>
    <chartFormat chart="0" format="4">
      <pivotArea type="data" outline="0" fieldPosition="0">
        <references count="2">
          <reference field="4294967294" count="1" selected="0">
            <x v="0"/>
          </reference>
          <reference field="1" count="1" selected="0">
            <x v="136"/>
          </reference>
        </references>
      </pivotArea>
    </chartFormat>
    <chartFormat chart="0" format="5">
      <pivotArea type="data" outline="0" fieldPosition="0">
        <references count="2">
          <reference field="4294967294" count="1" selected="0">
            <x v="0"/>
          </reference>
          <reference field="1" count="1" selected="0">
            <x v="629"/>
          </reference>
        </references>
      </pivotArea>
    </chartFormat>
    <chartFormat chart="0" format="6">
      <pivotArea type="data" outline="0" fieldPosition="0">
        <references count="2">
          <reference field="4294967294" count="1" selected="0">
            <x v="0"/>
          </reference>
          <reference field="1" count="1" selected="0">
            <x v="874"/>
          </reference>
        </references>
      </pivotArea>
    </chartFormat>
    <chartFormat chart="0" format="7">
      <pivotArea type="data" outline="0" fieldPosition="0">
        <references count="2">
          <reference field="4294967294" count="1" selected="0">
            <x v="0"/>
          </reference>
          <reference field="1" count="1" selected="0">
            <x v="671"/>
          </reference>
        </references>
      </pivotArea>
    </chartFormat>
    <chartFormat chart="0" format="8">
      <pivotArea type="data" outline="0" fieldPosition="0">
        <references count="2">
          <reference field="4294967294" count="1" selected="0">
            <x v="0"/>
          </reference>
          <reference field="1" count="1" selected="0">
            <x v="659"/>
          </reference>
        </references>
      </pivotArea>
    </chartFormat>
    <chartFormat chart="0" format="9">
      <pivotArea type="data" outline="0" fieldPosition="0">
        <references count="2">
          <reference field="4294967294" count="1" selected="0">
            <x v="0"/>
          </reference>
          <reference field="1" count="1" selected="0">
            <x v="279"/>
          </reference>
        </references>
      </pivotArea>
    </chartFormat>
    <chartFormat chart="0" format="10">
      <pivotArea type="data" outline="0" fieldPosition="0">
        <references count="2">
          <reference field="4294967294" count="1" selected="0">
            <x v="0"/>
          </reference>
          <reference field="1" count="1" selected="0">
            <x v="864"/>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03B63FF-0D17-4E87-B048-F1B746829DBB}" name="PivotTable1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Z7:AZ8" firstHeaderRow="1" firstDataRow="1" firstDataCol="0"/>
  <pivotFields count="31">
    <pivotField compact="0" outline="0" showAll="0" defaultSubtotal="0"/>
    <pivotField compact="0" outline="0" showAll="0" defaultSubtotal="0"/>
    <pivotField dataField="1"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items count="50">
        <item x="34"/>
        <item x="43"/>
        <item x="8"/>
        <item x="29"/>
        <item x="47"/>
        <item x="16"/>
        <item x="7"/>
        <item x="6"/>
        <item x="9"/>
        <item x="40"/>
        <item x="15"/>
        <item x="10"/>
        <item x="44"/>
        <item x="42"/>
        <item x="11"/>
        <item x="48"/>
        <item x="32"/>
        <item x="31"/>
        <item x="0"/>
        <item x="22"/>
        <item x="41"/>
        <item x="30"/>
        <item x="2"/>
        <item x="26"/>
        <item x="25"/>
        <item x="36"/>
        <item x="39"/>
        <item x="17"/>
        <item x="45"/>
        <item x="21"/>
        <item x="27"/>
        <item x="12"/>
        <item x="46"/>
        <item x="13"/>
        <item x="3"/>
        <item x="49"/>
        <item x="20"/>
        <item x="28"/>
        <item x="4"/>
        <item x="19"/>
        <item x="33"/>
        <item x="37"/>
        <item x="14"/>
        <item x="23"/>
        <item x="35"/>
        <item x="18"/>
        <item x="5"/>
        <item x="1"/>
        <item x="24"/>
        <item x="3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Items count="1">
    <i/>
  </rowItems>
  <colItems count="1">
    <i/>
  </colItems>
  <dataFields count="1">
    <dataField name="Average of subscribers" fld="2" subtotal="average" baseField="0" baseItem="0" numFmtId="164"/>
  </dataFields>
  <formats count="1">
    <format dxfId="18">
      <pivotArea outline="0" collapsedLevelsAreSubtotals="1" fieldPosition="0"/>
    </format>
  </formats>
  <pivotTableStyleInfo name="PivotStyleLight16" showRowHeaders="1" showColHeaders="1" showRowStripes="0" showColStripes="0" showLastColumn="1"/>
  <filters count="1">
    <filter fld="28" type="captionBetween" evalOrder="-1" id="6" stringValue1="1" stringValue2="18">
      <autoFilter ref="A1">
        <filterColumn colId="0">
          <customFilters and="1">
            <customFilter operator="greaterThanOrEqual" val="1"/>
            <customFilter operator="lessThanOrEqual" val="1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C47003F-4F65-498B-AA28-DC6CF9DC9E69}" autoFormatId="16" applyNumberFormats="0" applyBorderFormats="0" applyFontFormats="0" applyPatternFormats="0" applyAlignmentFormats="0" applyWidthHeightFormats="0">
  <queryTableRefresh nextId="31">
    <queryTableFields count="30">
      <queryTableField id="1" name="rank" tableColumnId="1"/>
      <queryTableField id="2" name="Youtuber" tableColumnId="2"/>
      <queryTableField id="3" name="subscribers" tableColumnId="3"/>
      <queryTableField id="4" name="video views" tableColumnId="4"/>
      <queryTableField id="5" name="category" tableColumnId="5"/>
      <queryTableField id="6" name="Title" tableColumnId="6"/>
      <queryTableField id="7" name="uploads" tableColumnId="7"/>
      <queryTableField id="8" name="Country" tableColumnId="8"/>
      <queryTableField id="9" name="Abbreviation" tableColumnId="9"/>
      <queryTableField id="10" name="channel_type" tableColumnId="10"/>
      <queryTableField id="11" name="video_views_rank" tableColumnId="11"/>
      <queryTableField id="12" name="country_rank" tableColumnId="12"/>
      <queryTableField id="13" name="channel_type_rank" tableColumnId="13"/>
      <queryTableField id="14" name="video_views_for_the_last_30_days" tableColumnId="14"/>
      <queryTableField id="15" name="lowest_monthly_earnings" tableColumnId="15"/>
      <queryTableField id="16" name="highest_monthly_earnings" tableColumnId="16"/>
      <queryTableField id="17" name="lowest_yearly_earnings" tableColumnId="17"/>
      <queryTableField id="18" name="highest_yearly_earnings" tableColumnId="18"/>
      <queryTableField id="19" name="subscribers_for_last_30_days" tableColumnId="19"/>
      <queryTableField id="20" name="created_year" tableColumnId="20"/>
      <queryTableField id="21" name="created_month" tableColumnId="21"/>
      <queryTableField id="22" name="created_date" tableColumnId="22"/>
      <queryTableField id="23" name="Gross tertiary education enrollment (%)" tableColumnId="23"/>
      <queryTableField id="24" name="Population" tableColumnId="24"/>
      <queryTableField id="25" name="Unemployment rate" tableColumnId="25"/>
      <queryTableField id="26" name="Urban_population" tableColumnId="26"/>
      <queryTableField id="27" name="Latitude" tableColumnId="27"/>
      <queryTableField id="28" name="Longitude" tableColumnId="28"/>
      <queryTableField id="29" name="channel_age" tableColumnId="29"/>
      <queryTableField id="30" name="monthly_channel_views" tableColumnId="3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31B5E9-64DA-45D3-9313-63D1B9CC1B58}" sourceName="Country">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 tabId="4" name="PivotTable12"/>
    <pivotTable tabId="4" name="PivotTable13"/>
    <pivotTable tabId="4" name="PivotTable14"/>
  </pivotTables>
  <data>
    <tabular pivotCacheId="1846351847">
      <items count="50">
        <i x="34" s="1"/>
        <i x="43" s="1"/>
        <i x="8" s="1"/>
        <i x="29" s="1"/>
        <i x="47" s="1"/>
        <i x="16" s="1"/>
        <i x="7" s="1"/>
        <i x="6" s="1"/>
        <i x="9" s="1"/>
        <i x="40" s="1"/>
        <i x="15" s="1"/>
        <i x="10" s="1"/>
        <i x="44" s="1"/>
        <i x="42" s="1"/>
        <i x="11" s="1"/>
        <i x="48" s="1"/>
        <i x="32" s="1"/>
        <i x="31" s="1"/>
        <i x="0" s="1"/>
        <i x="22" s="1"/>
        <i x="41" s="1"/>
        <i x="30" s="1"/>
        <i x="2" s="1"/>
        <i x="26" s="1"/>
        <i x="25" s="1"/>
        <i x="36" s="1"/>
        <i x="39" s="1"/>
        <i x="17" s="1"/>
        <i x="45" s="1"/>
        <i x="21" s="1"/>
        <i x="27" s="1"/>
        <i x="12" s="1"/>
        <i x="46" s="1"/>
        <i x="13" s="1"/>
        <i x="3" s="1"/>
        <i x="49" s="1"/>
        <i x="20" s="1"/>
        <i x="28" s="1"/>
        <i x="4" s="1"/>
        <i x="19" s="1"/>
        <i x="33" s="1"/>
        <i x="37" s="1"/>
        <i x="14" s="1"/>
        <i x="23" s="1"/>
        <i x="35" s="1"/>
        <i x="18" s="1"/>
        <i x="5" s="1"/>
        <i x="1" s="1"/>
        <i x="24" s="1"/>
        <i x="3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BECAFDB-C8F2-4F55-BC55-702B4C89B39E}" sourceName="category">
  <pivotTables>
    <pivotTable tabId="4" name="PivotTable1"/>
    <pivotTable tabId="4" name="PivotTable2"/>
    <pivotTable tabId="4" name="PivotTable3"/>
    <pivotTable tabId="4" name="PivotTable7"/>
    <pivotTable tabId="4" name="PivotTable8"/>
    <pivotTable tabId="4" name="PivotTable9"/>
  </pivotTables>
  <data>
    <tabular pivotCacheId="1846351847">
      <items count="20">
        <i x="17" s="1"/>
        <i x="11" s="1"/>
        <i x="3" s="1"/>
        <i x="2" s="1"/>
        <i x="1" s="1"/>
        <i x="6" s="1"/>
        <i x="8" s="1"/>
        <i x="15" s="1"/>
        <i x="0" s="1"/>
        <i x="10" s="1"/>
        <i x="13" s="1"/>
        <i x="5" s="1"/>
        <i x="16" s="1"/>
        <i x="14" s="1"/>
        <i x="4" s="1"/>
        <i x="7" s="1"/>
        <i x="12" s="1"/>
        <i x="18" s="1"/>
        <i x="9" s="1"/>
        <i x="1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year" xr10:uid="{99BB2555-AEC4-49E5-87AF-F9FC01743360}" sourceName="created_year">
  <pivotTables>
    <pivotTable tabId="4" name="PivotTable8"/>
    <pivotTable tabId="4" name="PivotTable1"/>
    <pivotTable tabId="4" name="PivotTable2"/>
    <pivotTable tabId="4" name="PivotTable3"/>
    <pivotTable tabId="4" name="PivotTable5"/>
    <pivotTable tabId="4" name="PivotTable6"/>
    <pivotTable tabId="4" name="PivotTable7"/>
    <pivotTable tabId="4" name="PivotTable9"/>
  </pivotTables>
  <data>
    <tabular pivotCacheId="1846351847">
      <items count="20">
        <i x="15" s="1"/>
        <i x="10" s="1"/>
        <i x="0" s="1"/>
        <i x="7" s="1"/>
        <i x="9" s="1"/>
        <i x="13" s="1"/>
        <i x="3" s="1"/>
        <i x="11" s="1"/>
        <i x="1" s="1"/>
        <i x="12" s="1"/>
        <i x="6" s="1"/>
        <i x="2" s="1"/>
        <i x="4" s="1"/>
        <i x="14" s="1"/>
        <i x="5" s="1"/>
        <i x="16" s="1"/>
        <i x="8" s="1"/>
        <i x="17" s="1"/>
        <i x="19" s="1"/>
        <i x="18"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90E96D-DFAA-494D-9026-B33D1EB60BEA}" cache="Slicer_Country" caption="Country" startItem="10" style="SlicerStyleOther1" rowHeight="241300"/>
  <slicer name="category" xr10:uid="{D494614E-FFC8-47C9-9C2B-E47A7CD96562}" cache="Slicer_category" caption="category" rowHeight="241300"/>
  <slicer name="created_year" xr10:uid="{0B8546A5-189F-4692-BEC9-B93E1FEEA244}" cache="Slicer_created_year" caption="created_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7BE27D0F-8291-4C45-A5BE-B50D09C97A2D}" cache="Slicer_Country" caption="Country" startItem="42" style="Slicer Style 3 2" rowHeight="241300"/>
  <slicer name="category 1" xr10:uid="{5789E455-EC46-430E-A3EB-C06355121A66}" cache="Slicer_category" caption="Category" startItem="7" style="Slicer Style 3 2 2" rowHeight="241300"/>
  <slicer name="year" xr10:uid="{E79203BD-D28C-4F25-9979-46A1CEF482EA}" cache="Slicer_created_year" caption="Year" style="Slicer Style 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B5E973-201D-4809-9EFA-6422472045C7}" name="Global_YouTube_Statistics" displayName="Global_YouTube_Statistics" ref="B3:AE882" tableType="queryTable" totalsRowShown="0" headerRowDxfId="51" dataDxfId="49" headerRowBorderDxfId="50">
  <tableColumns count="30">
    <tableColumn id="1" xr3:uid="{4792C9EE-F036-4BB7-B5B4-D11D05FF161E}" uniqueName="1" name="rank" queryTableFieldId="1" dataDxfId="48"/>
    <tableColumn id="2" xr3:uid="{C3F59FAC-5DF9-4206-AF21-2CC9D1DC1EE3}" uniqueName="2" name="Youtuber" queryTableFieldId="2" dataDxfId="47"/>
    <tableColumn id="3" xr3:uid="{4F0ECC79-8801-4A3B-BE62-9CC39C821756}" uniqueName="3" name="subscribers" queryTableFieldId="3" dataDxfId="46"/>
    <tableColumn id="4" xr3:uid="{090F2342-759D-469F-88E3-F71BD69C328B}" uniqueName="4" name="video views" queryTableFieldId="4" dataDxfId="45"/>
    <tableColumn id="5" xr3:uid="{B278207F-0C2B-4D4D-813D-D72EE242536F}" uniqueName="5" name="category" queryTableFieldId="5" dataDxfId="44"/>
    <tableColumn id="6" xr3:uid="{A77B0794-7F1C-4935-BCD3-8E0DB38C1AB8}" uniqueName="6" name="Title" queryTableFieldId="6" dataDxfId="43"/>
    <tableColumn id="7" xr3:uid="{C5C268F3-BC5B-42DF-8833-111EF4CB91FA}" uniqueName="7" name="uploads" queryTableFieldId="7" dataDxfId="42"/>
    <tableColumn id="8" xr3:uid="{AF6C461E-44C2-4405-8E6C-A38B5943056A}" uniqueName="8" name="Country" queryTableFieldId="8" dataDxfId="41"/>
    <tableColumn id="9" xr3:uid="{2FF8C81F-F682-4FBE-8CBE-A5DB80F58B85}" uniqueName="9" name="Abbreviation" queryTableFieldId="9" dataDxfId="40"/>
    <tableColumn id="10" xr3:uid="{096B0B4C-68DB-4307-BDF7-1C4AF42243A0}" uniqueName="10" name="channel_type" queryTableFieldId="10" dataDxfId="39"/>
    <tableColumn id="11" xr3:uid="{7D5A914E-224A-4F8E-A554-E69FD59D6B1B}" uniqueName="11" name="video_views_rank" queryTableFieldId="11" dataDxfId="38"/>
    <tableColumn id="12" xr3:uid="{E38EF247-6507-47A6-AD9D-9A0E2E3A2459}" uniqueName="12" name="country_rank" queryTableFieldId="12" dataDxfId="37"/>
    <tableColumn id="13" xr3:uid="{D7A7FA01-5A39-4F82-80AC-BE068F7E881A}" uniqueName="13" name="channel_type_rank" queryTableFieldId="13" dataDxfId="36"/>
    <tableColumn id="14" xr3:uid="{69E30B6D-E815-4922-865F-1E02EF7D8BC6}" uniqueName="14" name="video_views_for_the_last_30_days" queryTableFieldId="14" dataDxfId="35"/>
    <tableColumn id="15" xr3:uid="{8ADB40EE-E808-4FBF-9E00-A8E4FB4B3E60}" uniqueName="15" name="lowest_monthly_earnings" queryTableFieldId="15" dataDxfId="34"/>
    <tableColumn id="16" xr3:uid="{8BC209A6-26FF-4A19-8AC4-1197A77C3EBE}" uniqueName="16" name="highest_monthly_earnings" queryTableFieldId="16" dataDxfId="33"/>
    <tableColumn id="17" xr3:uid="{DD83FFC5-37AE-4217-AAC9-95BDB7BC2131}" uniqueName="17" name="lowest_yearly_earnings" queryTableFieldId="17" dataDxfId="32"/>
    <tableColumn id="18" xr3:uid="{7E62F809-BC30-4BC1-9648-D16C4878B916}" uniqueName="18" name="highest_yearly_earnings" queryTableFieldId="18" dataDxfId="31"/>
    <tableColumn id="19" xr3:uid="{83D3FE56-C354-43ED-80AE-EB7DD137C4C6}" uniqueName="19" name="subscribers_for_last_30_days" queryTableFieldId="19" dataDxfId="30"/>
    <tableColumn id="20" xr3:uid="{CD83029B-0A53-47D6-9FAD-46EF6EF04055}" uniqueName="20" name="created_year" queryTableFieldId="20" dataDxfId="29"/>
    <tableColumn id="21" xr3:uid="{B68E4036-D2A6-4C9C-B16A-F208A0794130}" uniqueName="21" name="created_month" queryTableFieldId="21" dataDxfId="28"/>
    <tableColumn id="22" xr3:uid="{664DE688-0363-4BF4-AC59-82097673F340}" uniqueName="22" name="created_date" queryTableFieldId="22" dataDxfId="27"/>
    <tableColumn id="23" xr3:uid="{9A2A9BFF-DE2A-4761-91E4-C781D8D0EB25}" uniqueName="23" name="Gross tertiary education enrollment (%)" queryTableFieldId="23" dataDxfId="26"/>
    <tableColumn id="24" xr3:uid="{F81A1F9D-ADF3-4149-B22E-98A68E6B16F3}" uniqueName="24" name="Population" queryTableFieldId="24" dataDxfId="25"/>
    <tableColumn id="25" xr3:uid="{E76E9066-A4C2-4CF0-ABBE-8DFA563F7DE4}" uniqueName="25" name="Unemployment rate" queryTableFieldId="25" dataDxfId="24"/>
    <tableColumn id="26" xr3:uid="{A57C0DCD-443A-4566-8AA7-3F39873D61F7}" uniqueName="26" name="Urban_population" queryTableFieldId="26" dataDxfId="23"/>
    <tableColumn id="27" xr3:uid="{15DC057F-1AF9-4057-A1C1-15E2C408CA64}" uniqueName="27" name="Latitude" queryTableFieldId="27" dataDxfId="22"/>
    <tableColumn id="28" xr3:uid="{9E2E007D-F9F0-4851-AB77-9E6076EFA798}" uniqueName="28" name="Longitude" queryTableFieldId="28" dataDxfId="21"/>
    <tableColumn id="29" xr3:uid="{BE309BD8-C9F0-461D-957C-8A7611F57A33}" uniqueName="29" name="channel_age" queryTableFieldId="29" dataDxfId="20"/>
    <tableColumn id="30" xr3:uid="{F652AC44-08A9-460F-89E0-AFAB97630DEC}" uniqueName="30" name="monthly_channel_views" queryTableFieldId="30" dataDxfId="1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7D7920-AAA2-45DC-9FBF-DAC4B319068D}" name="Table2" displayName="Table2" ref="A1:AD880" totalsRowShown="0">
  <autoFilter ref="A1:AD880" xr:uid="{657D7920-AAA2-45DC-9FBF-DAC4B319068D}"/>
  <tableColumns count="30">
    <tableColumn id="1" xr3:uid="{0D9B01FE-935D-4409-B3BF-1F198F67AE47}" name="rank"/>
    <tableColumn id="2" xr3:uid="{A3570EF2-DCA0-4479-B059-03C16B80851B}" name="Youtuber"/>
    <tableColumn id="3" xr3:uid="{AB93A3F3-32B6-4259-B15E-120A8364C607}" name="subscribers"/>
    <tableColumn id="4" xr3:uid="{F7B8E9AC-916A-4F62-905D-EFD958A1049C}" name="video views"/>
    <tableColumn id="5" xr3:uid="{D7A69A3F-82A7-4717-B841-4DDB82EADFD8}" name="category"/>
    <tableColumn id="6" xr3:uid="{4C8905F6-CC83-4543-A1EE-3254CDFF6CA3}" name="Title"/>
    <tableColumn id="7" xr3:uid="{95DB67B8-4EEE-486E-8D3C-42C74ED1D0F5}" name="uploads"/>
    <tableColumn id="8" xr3:uid="{A3E62E8B-76C2-4376-B0BC-BD2805621E94}" name="Country"/>
    <tableColumn id="9" xr3:uid="{1DE07487-7F47-4193-82DB-E3DA4CEA94C6}" name="Abbreviation"/>
    <tableColumn id="10" xr3:uid="{73CC426B-9AD0-476C-99F0-19ECFB927971}" name="channel_type"/>
    <tableColumn id="11" xr3:uid="{87862318-BC06-4C2E-9A28-A4FF658776A8}" name="video_views_rank"/>
    <tableColumn id="12" xr3:uid="{346EC3A8-79E0-4356-8B0B-FAB2E625C0FE}" name="country_rank"/>
    <tableColumn id="13" xr3:uid="{92F11589-B5EB-4BC3-A3D6-79AE5CC9E42A}" name="channel_type_rank"/>
    <tableColumn id="14" xr3:uid="{F209CE51-560E-4052-A39E-362FF550422D}" name="video_views_for_the_last_30_days"/>
    <tableColumn id="15" xr3:uid="{E7690F2E-2549-4CED-8AEF-9DFD6E180390}" name="lowest_monthly_earnings"/>
    <tableColumn id="16" xr3:uid="{DC62FF35-E6A9-4205-BAC2-C915E4B20B10}" name="highest_monthly_earnings"/>
    <tableColumn id="17" xr3:uid="{99D449C8-926A-4AC9-8C55-3DF9E3719F2C}" name="lowest_yearly_earnings"/>
    <tableColumn id="18" xr3:uid="{52506542-E46A-4287-86A9-A89676E55769}" name="highest_yearly_earnings"/>
    <tableColumn id="19" xr3:uid="{C5A19010-AF08-496C-AC90-82DB0FCAE62A}" name="subscribers_for_last_30_days"/>
    <tableColumn id="20" xr3:uid="{2AAF63D9-465D-42C7-BD6A-331058972C4F}" name="created_year"/>
    <tableColumn id="21" xr3:uid="{54B60388-E3A7-497A-AC2E-96A3B7AA7699}" name="created_month"/>
    <tableColumn id="22" xr3:uid="{FF4ECF4E-49F6-4FA0-8799-A6DD6EBBF022}" name="created_date"/>
    <tableColumn id="23" xr3:uid="{6D7FF68F-C401-4349-9F09-5DB3D80F1825}" name="Gross tertiary education enrollment (%)"/>
    <tableColumn id="24" xr3:uid="{F690DB10-9E88-4380-8123-46AC4A922D2A}" name="Population"/>
    <tableColumn id="25" xr3:uid="{28C111DB-5B66-41BD-AFB2-69454E437CEA}" name="Unemployment rate"/>
    <tableColumn id="26" xr3:uid="{D7A3CC3E-2405-493E-96B7-9B61323DB9DA}" name="Urban_population"/>
    <tableColumn id="27" xr3:uid="{6FDC8D76-DEFF-4491-9809-FFBDE21BB73E}" name="Latitude"/>
    <tableColumn id="28" xr3:uid="{4B4C0A5B-AF36-467D-B18F-792E1FE1764A}" name="Longitude"/>
    <tableColumn id="29" xr3:uid="{63AA589F-348D-4E54-9992-EFF1628C8B82}" name="channel_age"/>
    <tableColumn id="30" xr3:uid="{7FBCD734-0A1D-4AE3-870E-0DEB1F4C28F9}" name="monthly_channel_vie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 dockstate="right" visibility="0" width="350" row="7">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s>
</file>

<file path=xl/webextensions/webextension1.xml><?xml version="1.0" encoding="utf-8"?>
<we:webextension xmlns:we="http://schemas.microsoft.com/office/webextensions/webextension/2010/11" id="{0B9D682B-F12D-4DCB-8802-B8CA8F4490F4}">
  <we:reference id="wa104381701" version="1.0.0.4" store="en-US" storeType="OMEX"/>
  <we:alternateReferences>
    <we:reference id="wa104381701" version="1.0.0.4" store="wa104381701" storeType="OMEX"/>
  </we:alternateReferences>
  <we:properties/>
  <we:bindings>
    <we:binding id="currentSelection" type="table" appref="{856E8DE2-B0AE-4DAD-A364-92A610014A0C}"/>
  </we:bindings>
  <we:snapshot xmlns:r="http://schemas.openxmlformats.org/officeDocument/2006/relationships"/>
</we:webextension>
</file>

<file path=xl/webextensions/webextension2.xml><?xml version="1.0" encoding="utf-8"?>
<we:webextension xmlns:we="http://schemas.microsoft.com/office/webextensions/webextension/2010/11" id="{E864DBCA-4E0F-4DA5-9253-60BB803516AB}">
  <we:reference id="wa200005502" version="1.0.0.7" store="en-US" storeType="OMEX"/>
  <we:alternateReferences>
    <we:reference id="WA200005502" version="1.0.0.7" store="WA200005502" storeType="OMEX"/>
  </we:alternateReferences>
  <we:properties>
    <we:property name="docId" value="&quot;61b2e996-ccba-40c2-a7a5-ced7090345d5&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List>
    </a:ext>
  </we:extLst>
</we:webextension>
</file>

<file path=xl/webextensions/webextension3.xml><?xml version="1.0" encoding="utf-8"?>
<we:webextension xmlns:we="http://schemas.microsoft.com/office/webextensions/webextension/2010/11" id="{A080808D-BAAB-48E0-A692-F47CBBE5DB58}">
  <we:reference id="wa200004935" version="5.0.0.0" store="en-US" storeType="OMEX"/>
  <we:alternateReferences>
    <we:reference id="wa200004935" version="5.0.0.0" store="wa200004935"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_xldudf_FORMULABOT_CLASSIFY</we:customFunctionIds>
        <we:customFunctionIds>_xldudf_FORMULABOT_EXTRACT</we:customFunctionIds>
        <we:customFunctionIds>_xldudf_FORMULABOT_SENTIMENT</we:customFunctionIds>
        <we:customFunctionIds>_xldudf_FORMULABOT_INFO</we:customFunctionIds>
        <we:customFunctionIds>_xldudf_FORMULABOT_FREEFORM</we:customFunctionIds>
        <we:customFunctionIds>_xldudf_FORMULABOT_INFER</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6181F-9857-49CE-B57E-AEEE706B3312}">
  <dimension ref="B3:AE882"/>
  <sheetViews>
    <sheetView showGridLines="0" topLeftCell="H1" workbookViewId="0">
      <selection activeCell="F1" sqref="F1"/>
    </sheetView>
  </sheetViews>
  <sheetFormatPr defaultRowHeight="24" customHeight="1" x14ac:dyDescent="0.25"/>
  <cols>
    <col min="1" max="1" width="9.140625" style="31"/>
    <col min="2" max="2" width="7.140625" style="31" bestFit="1" customWidth="1"/>
    <col min="3" max="3" width="47.5703125" style="31" bestFit="1" customWidth="1"/>
    <col min="4" max="4" width="13.28515625" style="31" bestFit="1" customWidth="1"/>
    <col min="5" max="5" width="13.85546875" style="32" bestFit="1" customWidth="1"/>
    <col min="6" max="6" width="20.7109375" style="31" bestFit="1" customWidth="1"/>
    <col min="7" max="7" width="48.28515625" style="31" bestFit="1" customWidth="1"/>
    <col min="8" max="8" width="10.28515625" style="31" bestFit="1" customWidth="1"/>
    <col min="9" max="9" width="20" style="31" bestFit="1" customWidth="1"/>
    <col min="10" max="10" width="14.85546875" style="31" bestFit="1" customWidth="1"/>
    <col min="11" max="11" width="15.42578125" style="31" bestFit="1" customWidth="1"/>
    <col min="12" max="12" width="19.5703125" style="31" bestFit="1" customWidth="1"/>
    <col min="13" max="13" width="14.85546875" style="31" bestFit="1" customWidth="1"/>
    <col min="14" max="14" width="20.42578125" style="31" bestFit="1" customWidth="1"/>
    <col min="15" max="15" width="34.85546875" style="31" bestFit="1" customWidth="1"/>
    <col min="16" max="16" width="26.7109375" style="31" bestFit="1" customWidth="1"/>
    <col min="17" max="17" width="27.28515625" style="31" bestFit="1" customWidth="1"/>
    <col min="18" max="18" width="24.7109375" style="31" bestFit="1" customWidth="1"/>
    <col min="19" max="19" width="25.28515625" style="31" bestFit="1" customWidth="1"/>
    <col min="20" max="20" width="29.5703125" style="31" bestFit="1" customWidth="1"/>
    <col min="21" max="21" width="14.85546875" style="31" bestFit="1" customWidth="1"/>
    <col min="22" max="22" width="17" style="31" bestFit="1" customWidth="1"/>
    <col min="23" max="23" width="15" style="31" bestFit="1" customWidth="1"/>
    <col min="24" max="24" width="39.28515625" style="31" bestFit="1" customWidth="1"/>
    <col min="25" max="25" width="13" style="31" bestFit="1" customWidth="1"/>
    <col min="26" max="26" width="21.5703125" style="31" bestFit="1" customWidth="1"/>
    <col min="27" max="27" width="19.7109375" style="31" bestFit="1" customWidth="1"/>
    <col min="28" max="28" width="10.7109375" style="31" bestFit="1" customWidth="1"/>
    <col min="29" max="29" width="12.140625" style="31" bestFit="1" customWidth="1"/>
    <col min="30" max="30" width="14.42578125" style="31" bestFit="1" customWidth="1"/>
    <col min="31" max="31" width="25.28515625" style="31" bestFit="1" customWidth="1"/>
    <col min="32" max="16384" width="9.140625" style="31"/>
  </cols>
  <sheetData>
    <row r="3" spans="2:31" ht="30.75" customHeight="1" x14ac:dyDescent="0.25">
      <c r="B3" s="27" t="s">
        <v>0</v>
      </c>
      <c r="C3" s="28" t="s">
        <v>1</v>
      </c>
      <c r="D3" s="28" t="s">
        <v>2</v>
      </c>
      <c r="E3" s="29" t="s">
        <v>3</v>
      </c>
      <c r="F3" s="28" t="s">
        <v>4</v>
      </c>
      <c r="G3" s="28" t="s">
        <v>5</v>
      </c>
      <c r="H3" s="28" t="s">
        <v>6</v>
      </c>
      <c r="I3" s="28" t="s">
        <v>7</v>
      </c>
      <c r="J3" s="28" t="s">
        <v>8</v>
      </c>
      <c r="K3" s="28" t="s">
        <v>9</v>
      </c>
      <c r="L3" s="28" t="s">
        <v>10</v>
      </c>
      <c r="M3" s="28" t="s">
        <v>11</v>
      </c>
      <c r="N3" s="28" t="s">
        <v>12</v>
      </c>
      <c r="O3" s="28" t="s">
        <v>13</v>
      </c>
      <c r="P3" s="28" t="s">
        <v>14</v>
      </c>
      <c r="Q3" s="28" t="s">
        <v>15</v>
      </c>
      <c r="R3" s="28" t="s">
        <v>16</v>
      </c>
      <c r="S3" s="28" t="s">
        <v>17</v>
      </c>
      <c r="T3" s="28" t="s">
        <v>18</v>
      </c>
      <c r="U3" s="28" t="s">
        <v>19</v>
      </c>
      <c r="V3" s="28" t="s">
        <v>20</v>
      </c>
      <c r="W3" s="28" t="s">
        <v>21</v>
      </c>
      <c r="X3" s="28" t="s">
        <v>22</v>
      </c>
      <c r="Y3" s="28" t="s">
        <v>23</v>
      </c>
      <c r="Z3" s="28" t="s">
        <v>24</v>
      </c>
      <c r="AA3" s="28" t="s">
        <v>25</v>
      </c>
      <c r="AB3" s="28" t="s">
        <v>26</v>
      </c>
      <c r="AC3" s="28" t="s">
        <v>27</v>
      </c>
      <c r="AD3" s="28" t="s">
        <v>1202</v>
      </c>
      <c r="AE3" s="30" t="s">
        <v>1203</v>
      </c>
    </row>
    <row r="4" spans="2:31" ht="24" customHeight="1" x14ac:dyDescent="0.25">
      <c r="B4" s="25">
        <v>1</v>
      </c>
      <c r="C4" s="25" t="s">
        <v>28</v>
      </c>
      <c r="D4" s="25">
        <v>245000000</v>
      </c>
      <c r="E4" s="26">
        <v>228000000000</v>
      </c>
      <c r="F4" s="25" t="s">
        <v>29</v>
      </c>
      <c r="G4" s="25" t="s">
        <v>28</v>
      </c>
      <c r="H4" s="25">
        <v>20082</v>
      </c>
      <c r="I4" s="25" t="s">
        <v>30</v>
      </c>
      <c r="J4" s="25" t="s">
        <v>31</v>
      </c>
      <c r="K4" s="25" t="s">
        <v>29</v>
      </c>
      <c r="L4" s="25">
        <v>1</v>
      </c>
      <c r="M4" s="25">
        <v>1</v>
      </c>
      <c r="N4" s="25">
        <v>1</v>
      </c>
      <c r="O4" s="25">
        <v>2258000000</v>
      </c>
      <c r="P4" s="25">
        <v>564600</v>
      </c>
      <c r="Q4" s="25">
        <v>9000000</v>
      </c>
      <c r="R4" s="25">
        <v>6800000</v>
      </c>
      <c r="S4" s="25">
        <v>108400000</v>
      </c>
      <c r="T4" s="25">
        <v>2000000</v>
      </c>
      <c r="U4" s="25">
        <v>2006</v>
      </c>
      <c r="V4" s="25" t="s">
        <v>32</v>
      </c>
      <c r="W4" s="25">
        <v>13</v>
      </c>
      <c r="X4" s="25">
        <v>28.1</v>
      </c>
      <c r="Y4" s="25">
        <v>1366417754</v>
      </c>
      <c r="Z4" s="25">
        <v>5</v>
      </c>
      <c r="AA4" s="25">
        <v>471031528</v>
      </c>
      <c r="AB4" s="25">
        <v>20.593684</v>
      </c>
      <c r="AC4" s="25">
        <v>78.962879999999998</v>
      </c>
      <c r="AD4" s="25">
        <v>17</v>
      </c>
      <c r="AE4" s="25">
        <v>1117647058</v>
      </c>
    </row>
    <row r="5" spans="2:31" ht="24" customHeight="1" x14ac:dyDescent="0.25">
      <c r="B5" s="23">
        <v>2</v>
      </c>
      <c r="C5" s="23" t="s">
        <v>33</v>
      </c>
      <c r="D5" s="23">
        <v>170000000</v>
      </c>
      <c r="E5" s="24">
        <v>0</v>
      </c>
      <c r="F5" s="23" t="s">
        <v>34</v>
      </c>
      <c r="G5" s="23" t="s">
        <v>35</v>
      </c>
      <c r="H5" s="23">
        <v>1</v>
      </c>
      <c r="I5" s="23" t="s">
        <v>36</v>
      </c>
      <c r="J5" s="23" t="s">
        <v>37</v>
      </c>
      <c r="K5" s="23" t="s">
        <v>38</v>
      </c>
      <c r="L5" s="23">
        <v>4055159</v>
      </c>
      <c r="M5" s="23">
        <v>7670</v>
      </c>
      <c r="N5" s="23">
        <v>7423</v>
      </c>
      <c r="O5" s="23">
        <v>12</v>
      </c>
      <c r="P5" s="23">
        <v>0</v>
      </c>
      <c r="Q5" s="23">
        <v>0.05</v>
      </c>
      <c r="R5" s="23">
        <v>0.04</v>
      </c>
      <c r="S5" s="23">
        <v>0.57999999999999996</v>
      </c>
      <c r="T5" s="23">
        <v>0</v>
      </c>
      <c r="U5" s="23">
        <v>2006</v>
      </c>
      <c r="V5" s="23" t="s">
        <v>32</v>
      </c>
      <c r="W5" s="23">
        <v>5</v>
      </c>
      <c r="X5" s="23">
        <v>88.2</v>
      </c>
      <c r="Y5" s="23">
        <v>328239523</v>
      </c>
      <c r="Z5" s="23">
        <v>15</v>
      </c>
      <c r="AA5" s="23">
        <v>270663028</v>
      </c>
      <c r="AB5" s="23">
        <v>37.090240000000001</v>
      </c>
      <c r="AC5" s="23">
        <v>-95.712890999999999</v>
      </c>
      <c r="AD5" s="23">
        <v>17</v>
      </c>
      <c r="AE5" s="23">
        <v>0</v>
      </c>
    </row>
    <row r="6" spans="2:31" ht="24" customHeight="1" x14ac:dyDescent="0.25">
      <c r="B6" s="25">
        <v>3</v>
      </c>
      <c r="C6" s="25" t="s">
        <v>39</v>
      </c>
      <c r="D6" s="25">
        <v>166000000</v>
      </c>
      <c r="E6" s="26">
        <v>28368841870</v>
      </c>
      <c r="F6" s="25" t="s">
        <v>40</v>
      </c>
      <c r="G6" s="25" t="s">
        <v>39</v>
      </c>
      <c r="H6" s="25">
        <v>741</v>
      </c>
      <c r="I6" s="25" t="s">
        <v>36</v>
      </c>
      <c r="J6" s="25" t="s">
        <v>37</v>
      </c>
      <c r="K6" s="25" t="s">
        <v>40</v>
      </c>
      <c r="L6" s="25">
        <v>48</v>
      </c>
      <c r="M6" s="25">
        <v>1</v>
      </c>
      <c r="N6" s="25">
        <v>1</v>
      </c>
      <c r="O6" s="25">
        <v>1348000000</v>
      </c>
      <c r="P6" s="25">
        <v>337000</v>
      </c>
      <c r="Q6" s="25">
        <v>5400000</v>
      </c>
      <c r="R6" s="25">
        <v>4000000</v>
      </c>
      <c r="S6" s="25">
        <v>64700000</v>
      </c>
      <c r="T6" s="25">
        <v>8000000</v>
      </c>
      <c r="U6" s="25">
        <v>2012</v>
      </c>
      <c r="V6" s="25" t="s">
        <v>41</v>
      </c>
      <c r="W6" s="25">
        <v>20</v>
      </c>
      <c r="X6" s="25">
        <v>88.2</v>
      </c>
      <c r="Y6" s="25">
        <v>328239523</v>
      </c>
      <c r="Z6" s="25">
        <v>15</v>
      </c>
      <c r="AA6" s="25">
        <v>270663028</v>
      </c>
      <c r="AB6" s="25">
        <v>37.090240000000001</v>
      </c>
      <c r="AC6" s="25">
        <v>-95.712890999999999</v>
      </c>
      <c r="AD6" s="25">
        <v>11</v>
      </c>
      <c r="AE6" s="25">
        <v>214915468</v>
      </c>
    </row>
    <row r="7" spans="2:31" ht="24" customHeight="1" x14ac:dyDescent="0.25">
      <c r="B7" s="23">
        <v>4</v>
      </c>
      <c r="C7" s="23" t="s">
        <v>42</v>
      </c>
      <c r="D7" s="23">
        <v>162000000</v>
      </c>
      <c r="E7" s="24">
        <v>164000000000</v>
      </c>
      <c r="F7" s="23" t="s">
        <v>43</v>
      </c>
      <c r="G7" s="23" t="s">
        <v>42</v>
      </c>
      <c r="H7" s="23">
        <v>966</v>
      </c>
      <c r="I7" s="23" t="s">
        <v>36</v>
      </c>
      <c r="J7" s="23" t="s">
        <v>37</v>
      </c>
      <c r="K7" s="23" t="s">
        <v>43</v>
      </c>
      <c r="L7" s="23">
        <v>2</v>
      </c>
      <c r="M7" s="23">
        <v>2</v>
      </c>
      <c r="N7" s="23">
        <v>1</v>
      </c>
      <c r="O7" s="23">
        <v>1975000000</v>
      </c>
      <c r="P7" s="23">
        <v>493800</v>
      </c>
      <c r="Q7" s="23">
        <v>7900000</v>
      </c>
      <c r="R7" s="23">
        <v>5900000</v>
      </c>
      <c r="S7" s="23">
        <v>94800000</v>
      </c>
      <c r="T7" s="23">
        <v>1000000</v>
      </c>
      <c r="U7" s="23">
        <v>2006</v>
      </c>
      <c r="V7" s="23" t="s">
        <v>44</v>
      </c>
      <c r="W7" s="23">
        <v>1</v>
      </c>
      <c r="X7" s="23">
        <v>88.2</v>
      </c>
      <c r="Y7" s="23">
        <v>328239523</v>
      </c>
      <c r="Z7" s="23">
        <v>15</v>
      </c>
      <c r="AA7" s="23">
        <v>270663028</v>
      </c>
      <c r="AB7" s="23">
        <v>37.090240000000001</v>
      </c>
      <c r="AC7" s="23">
        <v>-95.712890999999999</v>
      </c>
      <c r="AD7" s="23">
        <v>17</v>
      </c>
      <c r="AE7" s="23">
        <v>803921568</v>
      </c>
    </row>
    <row r="8" spans="2:31" ht="24" customHeight="1" x14ac:dyDescent="0.25">
      <c r="B8" s="25">
        <v>5</v>
      </c>
      <c r="C8" s="25" t="s">
        <v>45</v>
      </c>
      <c r="D8" s="25">
        <v>159000000</v>
      </c>
      <c r="E8" s="26">
        <v>148000000000</v>
      </c>
      <c r="F8" s="25" t="s">
        <v>46</v>
      </c>
      <c r="G8" s="25" t="s">
        <v>45</v>
      </c>
      <c r="H8" s="25">
        <v>116536</v>
      </c>
      <c r="I8" s="25" t="s">
        <v>30</v>
      </c>
      <c r="J8" s="25" t="s">
        <v>31</v>
      </c>
      <c r="K8" s="25" t="s">
        <v>40</v>
      </c>
      <c r="L8" s="25">
        <v>3</v>
      </c>
      <c r="M8" s="25">
        <v>2</v>
      </c>
      <c r="N8" s="25">
        <v>2</v>
      </c>
      <c r="O8" s="25">
        <v>1824000000</v>
      </c>
      <c r="P8" s="25">
        <v>455900</v>
      </c>
      <c r="Q8" s="25">
        <v>7300000</v>
      </c>
      <c r="R8" s="25">
        <v>5500000</v>
      </c>
      <c r="S8" s="25">
        <v>87500000</v>
      </c>
      <c r="T8" s="25">
        <v>1000000</v>
      </c>
      <c r="U8" s="25">
        <v>2006</v>
      </c>
      <c r="V8" s="25" t="s">
        <v>44</v>
      </c>
      <c r="W8" s="25">
        <v>20</v>
      </c>
      <c r="X8" s="25">
        <v>28.1</v>
      </c>
      <c r="Y8" s="25">
        <v>1366417754</v>
      </c>
      <c r="Z8" s="25">
        <v>5</v>
      </c>
      <c r="AA8" s="25">
        <v>471031528</v>
      </c>
      <c r="AB8" s="25">
        <v>20.593684</v>
      </c>
      <c r="AC8" s="25">
        <v>78.962879999999998</v>
      </c>
      <c r="AD8" s="25">
        <v>17</v>
      </c>
      <c r="AE8" s="25">
        <v>725490196</v>
      </c>
    </row>
    <row r="9" spans="2:31" ht="24" customHeight="1" x14ac:dyDescent="0.25">
      <c r="B9" s="23">
        <v>7</v>
      </c>
      <c r="C9" s="23" t="s">
        <v>1144</v>
      </c>
      <c r="D9" s="23">
        <v>112000000</v>
      </c>
      <c r="E9" s="24">
        <v>93247040539</v>
      </c>
      <c r="F9" s="23" t="s">
        <v>48</v>
      </c>
      <c r="G9" s="23" t="s">
        <v>47</v>
      </c>
      <c r="H9" s="23">
        <v>1111</v>
      </c>
      <c r="I9" s="23" t="s">
        <v>36</v>
      </c>
      <c r="J9" s="23" t="s">
        <v>37</v>
      </c>
      <c r="K9" s="23" t="s">
        <v>40</v>
      </c>
      <c r="L9" s="23">
        <v>5</v>
      </c>
      <c r="M9" s="23">
        <v>3</v>
      </c>
      <c r="N9" s="23">
        <v>3</v>
      </c>
      <c r="O9" s="23">
        <v>731674000</v>
      </c>
      <c r="P9" s="23">
        <v>182900</v>
      </c>
      <c r="Q9" s="23">
        <v>2900000</v>
      </c>
      <c r="R9" s="23">
        <v>2200000</v>
      </c>
      <c r="S9" s="23">
        <v>35100000</v>
      </c>
      <c r="T9" s="23">
        <v>0</v>
      </c>
      <c r="U9" s="23">
        <v>2015</v>
      </c>
      <c r="V9" s="23" t="s">
        <v>49</v>
      </c>
      <c r="W9" s="23">
        <v>12</v>
      </c>
      <c r="X9" s="23">
        <v>88.2</v>
      </c>
      <c r="Y9" s="23">
        <v>328239523</v>
      </c>
      <c r="Z9" s="23">
        <v>15</v>
      </c>
      <c r="AA9" s="23">
        <v>270663028</v>
      </c>
      <c r="AB9" s="23">
        <v>37.090240000000001</v>
      </c>
      <c r="AC9" s="23">
        <v>-95.712890999999999</v>
      </c>
      <c r="AD9" s="23">
        <v>8</v>
      </c>
      <c r="AE9" s="23">
        <v>971323338</v>
      </c>
    </row>
    <row r="10" spans="2:31" ht="24" customHeight="1" x14ac:dyDescent="0.25">
      <c r="B10" s="25">
        <v>8</v>
      </c>
      <c r="C10" s="25" t="s">
        <v>50</v>
      </c>
      <c r="D10" s="25">
        <v>111000000</v>
      </c>
      <c r="E10" s="26">
        <v>29058044447</v>
      </c>
      <c r="F10" s="25" t="s">
        <v>51</v>
      </c>
      <c r="G10" s="25" t="s">
        <v>50</v>
      </c>
      <c r="H10" s="25">
        <v>4716</v>
      </c>
      <c r="I10" s="25" t="s">
        <v>52</v>
      </c>
      <c r="J10" s="25" t="s">
        <v>53</v>
      </c>
      <c r="K10" s="25" t="s">
        <v>40</v>
      </c>
      <c r="L10" s="25">
        <v>44</v>
      </c>
      <c r="M10" s="25">
        <v>1</v>
      </c>
      <c r="N10" s="25">
        <v>4</v>
      </c>
      <c r="O10" s="25">
        <v>39184000</v>
      </c>
      <c r="P10" s="25">
        <v>9800</v>
      </c>
      <c r="Q10" s="25">
        <v>156700</v>
      </c>
      <c r="R10" s="25">
        <v>117600</v>
      </c>
      <c r="S10" s="25">
        <v>1900000</v>
      </c>
      <c r="T10" s="25">
        <v>0</v>
      </c>
      <c r="U10" s="25">
        <v>2010</v>
      </c>
      <c r="V10" s="25" t="s">
        <v>54</v>
      </c>
      <c r="W10" s="25">
        <v>29</v>
      </c>
      <c r="X10" s="25">
        <v>63.2</v>
      </c>
      <c r="Y10" s="25">
        <v>126226568</v>
      </c>
      <c r="Z10" s="25">
        <v>2</v>
      </c>
      <c r="AA10" s="25">
        <v>115782416</v>
      </c>
      <c r="AB10" s="25">
        <v>36.204824000000002</v>
      </c>
      <c r="AC10" s="25">
        <v>138.25292400000001</v>
      </c>
      <c r="AD10" s="25">
        <v>13</v>
      </c>
      <c r="AE10" s="25">
        <v>186269515</v>
      </c>
    </row>
    <row r="11" spans="2:31" ht="24" customHeight="1" x14ac:dyDescent="0.25">
      <c r="B11" s="23">
        <v>9</v>
      </c>
      <c r="C11" s="23" t="s">
        <v>55</v>
      </c>
      <c r="D11" s="23">
        <v>106000000</v>
      </c>
      <c r="E11" s="24">
        <v>90479060027</v>
      </c>
      <c r="F11" s="23" t="s">
        <v>48</v>
      </c>
      <c r="G11" s="23" t="s">
        <v>56</v>
      </c>
      <c r="H11" s="23">
        <v>493</v>
      </c>
      <c r="I11" s="23" t="s">
        <v>57</v>
      </c>
      <c r="J11" s="23" t="s">
        <v>58</v>
      </c>
      <c r="K11" s="23" t="s">
        <v>59</v>
      </c>
      <c r="L11" s="23">
        <v>630</v>
      </c>
      <c r="M11" s="23">
        <v>5</v>
      </c>
      <c r="N11" s="23">
        <v>25</v>
      </c>
      <c r="O11" s="23">
        <v>48947000</v>
      </c>
      <c r="P11" s="23">
        <v>12200</v>
      </c>
      <c r="Q11" s="23">
        <v>195800</v>
      </c>
      <c r="R11" s="23">
        <v>146800</v>
      </c>
      <c r="S11" s="23">
        <v>2300000</v>
      </c>
      <c r="T11" s="23">
        <v>100000</v>
      </c>
      <c r="U11" s="23">
        <v>2016</v>
      </c>
      <c r="V11" s="23" t="s">
        <v>60</v>
      </c>
      <c r="W11" s="23">
        <v>14</v>
      </c>
      <c r="X11" s="23">
        <v>81.900000000000006</v>
      </c>
      <c r="Y11" s="23">
        <v>144373535</v>
      </c>
      <c r="Z11" s="23">
        <v>5</v>
      </c>
      <c r="AA11" s="23">
        <v>107683889</v>
      </c>
      <c r="AB11" s="23">
        <v>61.524009999999997</v>
      </c>
      <c r="AC11" s="23">
        <v>105.31875599999999</v>
      </c>
      <c r="AD11" s="23">
        <v>7</v>
      </c>
      <c r="AE11" s="23">
        <v>1077131666</v>
      </c>
    </row>
    <row r="12" spans="2:31" ht="24" customHeight="1" x14ac:dyDescent="0.25">
      <c r="B12" s="25">
        <v>10</v>
      </c>
      <c r="C12" s="25" t="s">
        <v>61</v>
      </c>
      <c r="D12" s="25">
        <v>98900000</v>
      </c>
      <c r="E12" s="26">
        <v>77180169894</v>
      </c>
      <c r="F12" s="25" t="s">
        <v>40</v>
      </c>
      <c r="G12" s="25" t="s">
        <v>61</v>
      </c>
      <c r="H12" s="25">
        <v>574</v>
      </c>
      <c r="I12" s="25" t="s">
        <v>36</v>
      </c>
      <c r="J12" s="25" t="s">
        <v>37</v>
      </c>
      <c r="K12" s="25" t="s">
        <v>40</v>
      </c>
      <c r="L12" s="25">
        <v>8</v>
      </c>
      <c r="M12" s="25">
        <v>5</v>
      </c>
      <c r="N12" s="25">
        <v>6</v>
      </c>
      <c r="O12" s="25">
        <v>580574000</v>
      </c>
      <c r="P12" s="25">
        <v>145100</v>
      </c>
      <c r="Q12" s="25">
        <v>2300000</v>
      </c>
      <c r="R12" s="25">
        <v>1700000</v>
      </c>
      <c r="S12" s="25">
        <v>27900000</v>
      </c>
      <c r="T12" s="25">
        <v>600000</v>
      </c>
      <c r="U12" s="25">
        <v>2018</v>
      </c>
      <c r="V12" s="25" t="s">
        <v>54</v>
      </c>
      <c r="W12" s="25">
        <v>23</v>
      </c>
      <c r="X12" s="25">
        <v>88.2</v>
      </c>
      <c r="Y12" s="25">
        <v>328239523</v>
      </c>
      <c r="Z12" s="25">
        <v>15</v>
      </c>
      <c r="AA12" s="25">
        <v>270663028</v>
      </c>
      <c r="AB12" s="25">
        <v>37.090240000000001</v>
      </c>
      <c r="AC12" s="25">
        <v>-95.712890999999999</v>
      </c>
      <c r="AD12" s="25">
        <v>5</v>
      </c>
      <c r="AE12" s="25">
        <v>1286336164</v>
      </c>
    </row>
    <row r="13" spans="2:31" ht="24" customHeight="1" x14ac:dyDescent="0.25">
      <c r="B13" s="23">
        <v>11</v>
      </c>
      <c r="C13" s="23" t="s">
        <v>62</v>
      </c>
      <c r="D13" s="23">
        <v>96700000</v>
      </c>
      <c r="E13" s="24">
        <v>57856289381</v>
      </c>
      <c r="F13" s="23" t="s">
        <v>29</v>
      </c>
      <c r="G13" s="23" t="s">
        <v>62</v>
      </c>
      <c r="H13" s="23">
        <v>8548</v>
      </c>
      <c r="I13" s="23" t="s">
        <v>30</v>
      </c>
      <c r="J13" s="23" t="s">
        <v>31</v>
      </c>
      <c r="K13" s="23" t="s">
        <v>29</v>
      </c>
      <c r="L13" s="23">
        <v>12</v>
      </c>
      <c r="M13" s="23">
        <v>3</v>
      </c>
      <c r="N13" s="23">
        <v>2</v>
      </c>
      <c r="O13" s="23">
        <v>803613000</v>
      </c>
      <c r="P13" s="23">
        <v>200900</v>
      </c>
      <c r="Q13" s="23">
        <v>3200000</v>
      </c>
      <c r="R13" s="23">
        <v>2400000</v>
      </c>
      <c r="S13" s="23">
        <v>38600000</v>
      </c>
      <c r="T13" s="23">
        <v>1100000</v>
      </c>
      <c r="U13" s="23">
        <v>2014</v>
      </c>
      <c r="V13" s="23" t="s">
        <v>32</v>
      </c>
      <c r="W13" s="23">
        <v>12</v>
      </c>
      <c r="X13" s="23">
        <v>28.1</v>
      </c>
      <c r="Y13" s="23">
        <v>1366417754</v>
      </c>
      <c r="Z13" s="23">
        <v>5</v>
      </c>
      <c r="AA13" s="23">
        <v>471031528</v>
      </c>
      <c r="AB13" s="23">
        <v>20.593684</v>
      </c>
      <c r="AC13" s="23">
        <v>78.962879999999998</v>
      </c>
      <c r="AD13" s="23">
        <v>9</v>
      </c>
      <c r="AE13" s="23">
        <v>535706383</v>
      </c>
    </row>
    <row r="14" spans="2:31" ht="24" customHeight="1" x14ac:dyDescent="0.25">
      <c r="B14" s="25">
        <v>12</v>
      </c>
      <c r="C14" s="25" t="s">
        <v>63</v>
      </c>
      <c r="D14" s="25">
        <v>96000000</v>
      </c>
      <c r="E14" s="26">
        <v>77428473662</v>
      </c>
      <c r="F14" s="25" t="s">
        <v>64</v>
      </c>
      <c r="G14" s="25" t="s">
        <v>63</v>
      </c>
      <c r="H14" s="25">
        <v>70127</v>
      </c>
      <c r="I14" s="25" t="s">
        <v>36</v>
      </c>
      <c r="J14" s="25" t="s">
        <v>37</v>
      </c>
      <c r="K14" s="25" t="s">
        <v>64</v>
      </c>
      <c r="L14" s="25">
        <v>7</v>
      </c>
      <c r="M14" s="25">
        <v>6</v>
      </c>
      <c r="N14" s="25">
        <v>1</v>
      </c>
      <c r="O14" s="25">
        <v>714614000</v>
      </c>
      <c r="P14" s="25">
        <v>178700</v>
      </c>
      <c r="Q14" s="25">
        <v>2900000</v>
      </c>
      <c r="R14" s="25">
        <v>2100000</v>
      </c>
      <c r="S14" s="25">
        <v>34300000</v>
      </c>
      <c r="T14" s="25">
        <v>600000</v>
      </c>
      <c r="U14" s="25">
        <v>2007</v>
      </c>
      <c r="V14" s="25" t="s">
        <v>49</v>
      </c>
      <c r="W14" s="25">
        <v>11</v>
      </c>
      <c r="X14" s="25">
        <v>88.2</v>
      </c>
      <c r="Y14" s="25">
        <v>328239523</v>
      </c>
      <c r="Z14" s="25">
        <v>15</v>
      </c>
      <c r="AA14" s="25">
        <v>270663028</v>
      </c>
      <c r="AB14" s="25">
        <v>37.090240000000001</v>
      </c>
      <c r="AC14" s="25">
        <v>-95.712890999999999</v>
      </c>
      <c r="AD14" s="25">
        <v>16</v>
      </c>
      <c r="AE14" s="25">
        <v>403273300</v>
      </c>
    </row>
    <row r="15" spans="2:31" ht="24" customHeight="1" x14ac:dyDescent="0.25">
      <c r="B15" s="23">
        <v>14</v>
      </c>
      <c r="C15" s="23" t="s">
        <v>65</v>
      </c>
      <c r="D15" s="23">
        <v>89800000</v>
      </c>
      <c r="E15" s="24">
        <v>32144597566</v>
      </c>
      <c r="F15" s="23" t="s">
        <v>48</v>
      </c>
      <c r="G15" s="23" t="s">
        <v>65</v>
      </c>
      <c r="H15" s="23">
        <v>543</v>
      </c>
      <c r="I15" s="23" t="s">
        <v>66</v>
      </c>
      <c r="J15" s="23" t="s">
        <v>67</v>
      </c>
      <c r="K15" s="23" t="s">
        <v>29</v>
      </c>
      <c r="L15" s="23">
        <v>32</v>
      </c>
      <c r="M15" s="23">
        <v>1</v>
      </c>
      <c r="N15" s="23">
        <v>3</v>
      </c>
      <c r="O15" s="23">
        <v>498930000</v>
      </c>
      <c r="P15" s="23">
        <v>124700</v>
      </c>
      <c r="Q15" s="23">
        <v>2000000</v>
      </c>
      <c r="R15" s="23">
        <v>1500000</v>
      </c>
      <c r="S15" s="23">
        <v>23900000</v>
      </c>
      <c r="T15" s="23">
        <v>700000</v>
      </c>
      <c r="U15" s="23">
        <v>2016</v>
      </c>
      <c r="V15" s="23" t="s">
        <v>68</v>
      </c>
      <c r="W15" s="23">
        <v>29</v>
      </c>
      <c r="X15" s="23">
        <v>94.3</v>
      </c>
      <c r="Y15" s="23">
        <v>51709098</v>
      </c>
      <c r="Z15" s="23">
        <v>4</v>
      </c>
      <c r="AA15" s="23">
        <v>42106719</v>
      </c>
      <c r="AB15" s="23">
        <v>35.907756999999997</v>
      </c>
      <c r="AC15" s="23">
        <v>127.76692199999999</v>
      </c>
      <c r="AD15" s="23">
        <v>7</v>
      </c>
      <c r="AE15" s="23">
        <v>382673780</v>
      </c>
    </row>
    <row r="16" spans="2:31" ht="24" customHeight="1" x14ac:dyDescent="0.25">
      <c r="B16" s="25">
        <v>16</v>
      </c>
      <c r="C16" s="25" t="s">
        <v>69</v>
      </c>
      <c r="D16" s="25">
        <v>83000000</v>
      </c>
      <c r="E16" s="26">
        <v>101000000000</v>
      </c>
      <c r="F16" s="25" t="s">
        <v>46</v>
      </c>
      <c r="G16" s="25" t="s">
        <v>69</v>
      </c>
      <c r="H16" s="25">
        <v>71270</v>
      </c>
      <c r="I16" s="25" t="s">
        <v>30</v>
      </c>
      <c r="J16" s="25" t="s">
        <v>31</v>
      </c>
      <c r="K16" s="25" t="s">
        <v>40</v>
      </c>
      <c r="L16" s="25">
        <v>4</v>
      </c>
      <c r="M16" s="25">
        <v>5</v>
      </c>
      <c r="N16" s="25">
        <v>7</v>
      </c>
      <c r="O16" s="25">
        <v>1657000000</v>
      </c>
      <c r="P16" s="25">
        <v>414300</v>
      </c>
      <c r="Q16" s="25">
        <v>6600000</v>
      </c>
      <c r="R16" s="25">
        <v>5000000</v>
      </c>
      <c r="S16" s="25">
        <v>79600000</v>
      </c>
      <c r="T16" s="25">
        <v>1100000</v>
      </c>
      <c r="U16" s="25">
        <v>2007</v>
      </c>
      <c r="V16" s="25" t="s">
        <v>70</v>
      </c>
      <c r="W16" s="25">
        <v>4</v>
      </c>
      <c r="X16" s="25">
        <v>28.1</v>
      </c>
      <c r="Y16" s="25">
        <v>1366417754</v>
      </c>
      <c r="Z16" s="25">
        <v>5</v>
      </c>
      <c r="AA16" s="25">
        <v>471031528</v>
      </c>
      <c r="AB16" s="25">
        <v>20.593684</v>
      </c>
      <c r="AC16" s="25">
        <v>78.962879999999998</v>
      </c>
      <c r="AD16" s="25">
        <v>16</v>
      </c>
      <c r="AE16" s="25">
        <v>526041666</v>
      </c>
    </row>
    <row r="17" spans="2:31" ht="24" customHeight="1" x14ac:dyDescent="0.25">
      <c r="B17" s="23">
        <v>17</v>
      </c>
      <c r="C17" s="23" t="s">
        <v>71</v>
      </c>
      <c r="D17" s="23">
        <v>80100000</v>
      </c>
      <c r="E17" s="24">
        <v>26236790209</v>
      </c>
      <c r="F17" s="23" t="s">
        <v>72</v>
      </c>
      <c r="G17" s="23" t="s">
        <v>73</v>
      </c>
      <c r="H17" s="23">
        <v>1</v>
      </c>
      <c r="I17" s="23" t="s">
        <v>74</v>
      </c>
      <c r="J17" s="23" t="s">
        <v>75</v>
      </c>
      <c r="K17" s="23" t="s">
        <v>40</v>
      </c>
      <c r="L17" s="23">
        <v>4057901</v>
      </c>
      <c r="M17" s="23">
        <v>4797</v>
      </c>
      <c r="N17" s="23">
        <v>6781</v>
      </c>
      <c r="O17" s="23">
        <v>1</v>
      </c>
      <c r="P17" s="23">
        <v>0</v>
      </c>
      <c r="Q17" s="23">
        <v>0</v>
      </c>
      <c r="R17" s="23">
        <v>0</v>
      </c>
      <c r="S17" s="23">
        <v>0.05</v>
      </c>
      <c r="T17" s="23">
        <v>0</v>
      </c>
      <c r="U17" s="23">
        <v>2020</v>
      </c>
      <c r="V17" s="23" t="s">
        <v>76</v>
      </c>
      <c r="W17" s="23">
        <v>27</v>
      </c>
      <c r="X17" s="23">
        <v>60</v>
      </c>
      <c r="Y17" s="23">
        <v>66834405</v>
      </c>
      <c r="Z17" s="23">
        <v>4</v>
      </c>
      <c r="AA17" s="23">
        <v>55908316</v>
      </c>
      <c r="AB17" s="23">
        <v>55.378050999999999</v>
      </c>
      <c r="AC17" s="23">
        <v>-3.4359730000000002</v>
      </c>
      <c r="AD17" s="23">
        <v>3</v>
      </c>
      <c r="AE17" s="23">
        <v>728799728</v>
      </c>
    </row>
    <row r="18" spans="2:31" ht="24" customHeight="1" x14ac:dyDescent="0.25">
      <c r="B18" s="25">
        <v>18</v>
      </c>
      <c r="C18" s="25" t="s">
        <v>77</v>
      </c>
      <c r="D18" s="25">
        <v>75600000</v>
      </c>
      <c r="E18" s="26">
        <v>20826993957</v>
      </c>
      <c r="F18" s="25" t="s">
        <v>29</v>
      </c>
      <c r="G18" s="25" t="s">
        <v>77</v>
      </c>
      <c r="H18" s="25">
        <v>2281</v>
      </c>
      <c r="I18" s="25" t="s">
        <v>66</v>
      </c>
      <c r="J18" s="25" t="s">
        <v>67</v>
      </c>
      <c r="K18" s="25" t="s">
        <v>29</v>
      </c>
      <c r="L18" s="25">
        <v>112</v>
      </c>
      <c r="M18" s="25">
        <v>2</v>
      </c>
      <c r="N18" s="25">
        <v>4</v>
      </c>
      <c r="O18" s="25">
        <v>168290000</v>
      </c>
      <c r="P18" s="25">
        <v>42100</v>
      </c>
      <c r="Q18" s="25">
        <v>673200</v>
      </c>
      <c r="R18" s="25">
        <v>504900</v>
      </c>
      <c r="S18" s="25">
        <v>8100000</v>
      </c>
      <c r="T18" s="25">
        <v>400000</v>
      </c>
      <c r="U18" s="25">
        <v>2012</v>
      </c>
      <c r="V18" s="25" t="s">
        <v>78</v>
      </c>
      <c r="W18" s="25">
        <v>17</v>
      </c>
      <c r="X18" s="25">
        <v>94.3</v>
      </c>
      <c r="Y18" s="25">
        <v>51709098</v>
      </c>
      <c r="Z18" s="25">
        <v>4</v>
      </c>
      <c r="AA18" s="25">
        <v>42106719</v>
      </c>
      <c r="AB18" s="25">
        <v>35.907756999999997</v>
      </c>
      <c r="AC18" s="25">
        <v>127.76692199999999</v>
      </c>
      <c r="AD18" s="25">
        <v>10</v>
      </c>
      <c r="AE18" s="25">
        <v>173558282</v>
      </c>
    </row>
    <row r="19" spans="2:31" ht="24" customHeight="1" x14ac:dyDescent="0.25">
      <c r="B19" s="23">
        <v>19</v>
      </c>
      <c r="C19" s="23" t="s">
        <v>64</v>
      </c>
      <c r="D19" s="23">
        <v>75000000</v>
      </c>
      <c r="E19" s="24">
        <v>0</v>
      </c>
      <c r="F19" s="23" t="s">
        <v>1138</v>
      </c>
      <c r="G19" s="23" t="s">
        <v>80</v>
      </c>
      <c r="H19" s="23">
        <v>3</v>
      </c>
      <c r="I19" s="23" t="s">
        <v>36</v>
      </c>
      <c r="J19" s="23" t="s">
        <v>37</v>
      </c>
      <c r="K19" s="23" t="s">
        <v>40</v>
      </c>
      <c r="L19" s="23">
        <v>3898122</v>
      </c>
      <c r="M19" s="23">
        <v>6266</v>
      </c>
      <c r="N19" s="23">
        <v>5395</v>
      </c>
      <c r="O19" s="23">
        <v>16</v>
      </c>
      <c r="P19" s="23">
        <v>0</v>
      </c>
      <c r="Q19" s="23">
        <v>0.06</v>
      </c>
      <c r="R19" s="23">
        <v>0.05</v>
      </c>
      <c r="S19" s="23">
        <v>0.77</v>
      </c>
      <c r="T19" s="23">
        <v>0</v>
      </c>
      <c r="U19" s="23">
        <v>2006</v>
      </c>
      <c r="V19" s="23" t="s">
        <v>60</v>
      </c>
      <c r="W19" s="23">
        <v>30</v>
      </c>
      <c r="X19" s="23">
        <v>88.2</v>
      </c>
      <c r="Y19" s="23">
        <v>328239523</v>
      </c>
      <c r="Z19" s="23">
        <v>15</v>
      </c>
      <c r="AA19" s="23">
        <v>270663028</v>
      </c>
      <c r="AB19" s="23">
        <v>37.090240000000001</v>
      </c>
      <c r="AC19" s="23">
        <v>-95.712890999999999</v>
      </c>
      <c r="AD19" s="23">
        <v>17</v>
      </c>
      <c r="AE19" s="23">
        <v>0</v>
      </c>
    </row>
    <row r="20" spans="2:31" ht="24" customHeight="1" x14ac:dyDescent="0.25">
      <c r="B20" s="25">
        <v>20</v>
      </c>
      <c r="C20" s="25" t="s">
        <v>81</v>
      </c>
      <c r="D20" s="25">
        <v>71600000</v>
      </c>
      <c r="E20" s="26">
        <v>30608119724</v>
      </c>
      <c r="F20" s="25" t="s">
        <v>29</v>
      </c>
      <c r="G20" s="25" t="s">
        <v>81</v>
      </c>
      <c r="H20" s="25">
        <v>249</v>
      </c>
      <c r="I20" s="25" t="s">
        <v>82</v>
      </c>
      <c r="J20" s="25" t="s">
        <v>83</v>
      </c>
      <c r="K20" s="25" t="s">
        <v>29</v>
      </c>
      <c r="L20" s="25">
        <v>38</v>
      </c>
      <c r="M20" s="25">
        <v>1</v>
      </c>
      <c r="N20" s="25">
        <v>6</v>
      </c>
      <c r="O20" s="25">
        <v>176326000</v>
      </c>
      <c r="P20" s="25">
        <v>44100</v>
      </c>
      <c r="Q20" s="25">
        <v>705300</v>
      </c>
      <c r="R20" s="25">
        <v>529000</v>
      </c>
      <c r="S20" s="25">
        <v>8500000</v>
      </c>
      <c r="T20" s="25">
        <v>100000</v>
      </c>
      <c r="U20" s="25">
        <v>2007</v>
      </c>
      <c r="V20" s="25" t="s">
        <v>60</v>
      </c>
      <c r="W20" s="25">
        <v>15</v>
      </c>
      <c r="X20" s="25">
        <v>68.900000000000006</v>
      </c>
      <c r="Y20" s="25">
        <v>36991981</v>
      </c>
      <c r="Z20" s="25">
        <v>6</v>
      </c>
      <c r="AA20" s="25">
        <v>30628482</v>
      </c>
      <c r="AB20" s="25">
        <v>56.130366000000002</v>
      </c>
      <c r="AC20" s="25">
        <v>-106.346771</v>
      </c>
      <c r="AD20" s="25">
        <v>16</v>
      </c>
      <c r="AE20" s="25">
        <v>159417290</v>
      </c>
    </row>
    <row r="21" spans="2:31" ht="24" customHeight="1" x14ac:dyDescent="0.25">
      <c r="B21" s="23">
        <v>21</v>
      </c>
      <c r="C21" s="23" t="s">
        <v>84</v>
      </c>
      <c r="D21" s="23">
        <v>71300000</v>
      </c>
      <c r="E21" s="24">
        <v>28634566938</v>
      </c>
      <c r="F21" s="23" t="s">
        <v>29</v>
      </c>
      <c r="G21" s="23" t="s">
        <v>84</v>
      </c>
      <c r="H21" s="23">
        <v>1337</v>
      </c>
      <c r="I21" s="23" t="s">
        <v>66</v>
      </c>
      <c r="J21" s="23" t="s">
        <v>67</v>
      </c>
      <c r="K21" s="23" t="s">
        <v>29</v>
      </c>
      <c r="L21" s="23">
        <v>46</v>
      </c>
      <c r="M21" s="23">
        <v>3</v>
      </c>
      <c r="N21" s="23">
        <v>5</v>
      </c>
      <c r="O21" s="23">
        <v>598173000</v>
      </c>
      <c r="P21" s="23">
        <v>149500</v>
      </c>
      <c r="Q21" s="23">
        <v>2400000</v>
      </c>
      <c r="R21" s="23">
        <v>1800000</v>
      </c>
      <c r="S21" s="23">
        <v>28700000</v>
      </c>
      <c r="T21" s="23">
        <v>900000</v>
      </c>
      <c r="U21" s="23">
        <v>2008</v>
      </c>
      <c r="V21" s="23" t="s">
        <v>68</v>
      </c>
      <c r="W21" s="23">
        <v>4</v>
      </c>
      <c r="X21" s="23">
        <v>94.3</v>
      </c>
      <c r="Y21" s="23">
        <v>51709098</v>
      </c>
      <c r="Z21" s="23">
        <v>4</v>
      </c>
      <c r="AA21" s="23">
        <v>42106719</v>
      </c>
      <c r="AB21" s="23">
        <v>35.907756999999997</v>
      </c>
      <c r="AC21" s="23">
        <v>127.76692199999999</v>
      </c>
      <c r="AD21" s="23">
        <v>15</v>
      </c>
      <c r="AE21" s="23">
        <v>159080927</v>
      </c>
    </row>
    <row r="22" spans="2:31" ht="24" customHeight="1" x14ac:dyDescent="0.25">
      <c r="B22" s="25">
        <v>22</v>
      </c>
      <c r="C22" s="25" t="s">
        <v>85</v>
      </c>
      <c r="D22" s="25">
        <v>70500000</v>
      </c>
      <c r="E22" s="26">
        <v>73139054467</v>
      </c>
      <c r="F22" s="25" t="s">
        <v>40</v>
      </c>
      <c r="G22" s="25" t="s">
        <v>85</v>
      </c>
      <c r="H22" s="25">
        <v>129204</v>
      </c>
      <c r="I22" s="25" t="s">
        <v>30</v>
      </c>
      <c r="J22" s="25" t="s">
        <v>31</v>
      </c>
      <c r="K22" s="25" t="s">
        <v>40</v>
      </c>
      <c r="L22" s="25">
        <v>9</v>
      </c>
      <c r="M22" s="25">
        <v>6</v>
      </c>
      <c r="N22" s="25">
        <v>8</v>
      </c>
      <c r="O22" s="25">
        <v>1707000000</v>
      </c>
      <c r="P22" s="25">
        <v>426800</v>
      </c>
      <c r="Q22" s="25">
        <v>6800000</v>
      </c>
      <c r="R22" s="25">
        <v>5100000</v>
      </c>
      <c r="S22" s="25">
        <v>81900000</v>
      </c>
      <c r="T22" s="25">
        <v>900000</v>
      </c>
      <c r="U22" s="25">
        <v>2005</v>
      </c>
      <c r="V22" s="25" t="s">
        <v>78</v>
      </c>
      <c r="W22" s="25">
        <v>11</v>
      </c>
      <c r="X22" s="25">
        <v>28.1</v>
      </c>
      <c r="Y22" s="25">
        <v>1366417754</v>
      </c>
      <c r="Z22" s="25">
        <v>5</v>
      </c>
      <c r="AA22" s="25">
        <v>471031528</v>
      </c>
      <c r="AB22" s="25">
        <v>20.593684</v>
      </c>
      <c r="AC22" s="25">
        <v>78.962879999999998</v>
      </c>
      <c r="AD22" s="25">
        <v>17</v>
      </c>
      <c r="AE22" s="25">
        <v>358524776</v>
      </c>
    </row>
    <row r="23" spans="2:31" ht="24" customHeight="1" x14ac:dyDescent="0.25">
      <c r="B23" s="23">
        <v>23</v>
      </c>
      <c r="C23" s="23" t="s">
        <v>86</v>
      </c>
      <c r="D23" s="23">
        <v>68200000</v>
      </c>
      <c r="E23" s="24">
        <v>38843229963</v>
      </c>
      <c r="F23" s="23" t="s">
        <v>43</v>
      </c>
      <c r="G23" s="23" t="s">
        <v>86</v>
      </c>
      <c r="H23" s="23">
        <v>2865</v>
      </c>
      <c r="I23" s="23" t="s">
        <v>36</v>
      </c>
      <c r="J23" s="23" t="s">
        <v>37</v>
      </c>
      <c r="K23" s="23" t="s">
        <v>43</v>
      </c>
      <c r="L23" s="23">
        <v>23</v>
      </c>
      <c r="M23" s="23">
        <v>8</v>
      </c>
      <c r="N23" s="23">
        <v>2</v>
      </c>
      <c r="O23" s="23">
        <v>473387000</v>
      </c>
      <c r="P23" s="23">
        <v>118300</v>
      </c>
      <c r="Q23" s="23">
        <v>1900000</v>
      </c>
      <c r="R23" s="23">
        <v>1400000</v>
      </c>
      <c r="S23" s="23">
        <v>22700000</v>
      </c>
      <c r="T23" s="23">
        <v>600000</v>
      </c>
      <c r="U23" s="23">
        <v>2011</v>
      </c>
      <c r="V23" s="23" t="s">
        <v>78</v>
      </c>
      <c r="W23" s="23">
        <v>14</v>
      </c>
      <c r="X23" s="23">
        <v>88.2</v>
      </c>
      <c r="Y23" s="23">
        <v>328239523</v>
      </c>
      <c r="Z23" s="23">
        <v>15</v>
      </c>
      <c r="AA23" s="23">
        <v>270663028</v>
      </c>
      <c r="AB23" s="23">
        <v>37.090240000000001</v>
      </c>
      <c r="AC23" s="23">
        <v>-95.712890999999999</v>
      </c>
      <c r="AD23" s="23">
        <v>11</v>
      </c>
      <c r="AE23" s="23">
        <v>294266893</v>
      </c>
    </row>
    <row r="24" spans="2:31" ht="24" customHeight="1" x14ac:dyDescent="0.25">
      <c r="B24" s="25">
        <v>24</v>
      </c>
      <c r="C24" s="25" t="s">
        <v>87</v>
      </c>
      <c r="D24" s="25">
        <v>66500000</v>
      </c>
      <c r="E24" s="26">
        <v>36775585925</v>
      </c>
      <c r="F24" s="25" t="s">
        <v>29</v>
      </c>
      <c r="G24" s="25" t="s">
        <v>87</v>
      </c>
      <c r="H24" s="25">
        <v>2572</v>
      </c>
      <c r="I24" s="25" t="s">
        <v>88</v>
      </c>
      <c r="J24" s="25" t="s">
        <v>89</v>
      </c>
      <c r="K24" s="25" t="s">
        <v>29</v>
      </c>
      <c r="L24" s="25">
        <v>25</v>
      </c>
      <c r="M24" s="25">
        <v>1</v>
      </c>
      <c r="N24" s="25">
        <v>7</v>
      </c>
      <c r="O24" s="25">
        <v>447223000</v>
      </c>
      <c r="P24" s="25">
        <v>0</v>
      </c>
      <c r="Q24" s="25">
        <v>0</v>
      </c>
      <c r="R24" s="25">
        <v>0</v>
      </c>
      <c r="S24" s="25">
        <v>0</v>
      </c>
      <c r="T24" s="25">
        <v>0</v>
      </c>
      <c r="U24" s="25">
        <v>2012</v>
      </c>
      <c r="V24" s="25" t="s">
        <v>32</v>
      </c>
      <c r="W24" s="25">
        <v>21</v>
      </c>
      <c r="X24" s="25">
        <v>51.3</v>
      </c>
      <c r="Y24" s="25">
        <v>212559417</v>
      </c>
      <c r="Z24" s="25">
        <v>12</v>
      </c>
      <c r="AA24" s="25">
        <v>183241641</v>
      </c>
      <c r="AB24" s="25">
        <v>-14.235004</v>
      </c>
      <c r="AC24" s="25">
        <v>-51.925280000000001</v>
      </c>
      <c r="AD24" s="25">
        <v>11</v>
      </c>
      <c r="AE24" s="25">
        <v>278602923</v>
      </c>
    </row>
    <row r="25" spans="2:31" ht="24" customHeight="1" x14ac:dyDescent="0.25">
      <c r="B25" s="23">
        <v>25</v>
      </c>
      <c r="C25" s="23" t="s">
        <v>90</v>
      </c>
      <c r="D25" s="23">
        <v>65900000</v>
      </c>
      <c r="E25" s="24">
        <v>45757850229</v>
      </c>
      <c r="F25" s="23" t="s">
        <v>43</v>
      </c>
      <c r="G25" s="23" t="s">
        <v>90</v>
      </c>
      <c r="H25" s="23">
        <v>633</v>
      </c>
      <c r="I25" s="23" t="s">
        <v>30</v>
      </c>
      <c r="J25" s="23" t="s">
        <v>31</v>
      </c>
      <c r="K25" s="23" t="s">
        <v>43</v>
      </c>
      <c r="L25" s="23">
        <v>18</v>
      </c>
      <c r="M25" s="23">
        <v>7</v>
      </c>
      <c r="N25" s="23">
        <v>3</v>
      </c>
      <c r="O25" s="23">
        <v>420292000</v>
      </c>
      <c r="P25" s="23">
        <v>105100</v>
      </c>
      <c r="Q25" s="23">
        <v>1700000</v>
      </c>
      <c r="R25" s="23">
        <v>1300000</v>
      </c>
      <c r="S25" s="23">
        <v>20200000</v>
      </c>
      <c r="T25" s="23">
        <v>500000</v>
      </c>
      <c r="U25" s="23">
        <v>2013</v>
      </c>
      <c r="V25" s="23" t="s">
        <v>41</v>
      </c>
      <c r="W25" s="23">
        <v>9</v>
      </c>
      <c r="X25" s="23">
        <v>28.1</v>
      </c>
      <c r="Y25" s="23">
        <v>1366417754</v>
      </c>
      <c r="Z25" s="23">
        <v>5</v>
      </c>
      <c r="AA25" s="23">
        <v>471031528</v>
      </c>
      <c r="AB25" s="23">
        <v>20.593684</v>
      </c>
      <c r="AC25" s="23">
        <v>78.962879999999998</v>
      </c>
      <c r="AD25" s="23">
        <v>10</v>
      </c>
      <c r="AE25" s="23">
        <v>381315418</v>
      </c>
    </row>
    <row r="26" spans="2:31" ht="24" customHeight="1" x14ac:dyDescent="0.25">
      <c r="B26" s="25">
        <v>26</v>
      </c>
      <c r="C26" s="25" t="s">
        <v>91</v>
      </c>
      <c r="D26" s="25">
        <v>65600000</v>
      </c>
      <c r="E26" s="26">
        <v>28648024439</v>
      </c>
      <c r="F26" s="25" t="s">
        <v>29</v>
      </c>
      <c r="G26" s="25" t="s">
        <v>91</v>
      </c>
      <c r="H26" s="25">
        <v>8502</v>
      </c>
      <c r="I26" s="25" t="s">
        <v>30</v>
      </c>
      <c r="J26" s="25" t="s">
        <v>31</v>
      </c>
      <c r="K26" s="25" t="s">
        <v>29</v>
      </c>
      <c r="L26" s="25">
        <v>47</v>
      </c>
      <c r="M26" s="25">
        <v>8</v>
      </c>
      <c r="N26" s="25">
        <v>8</v>
      </c>
      <c r="O26" s="25">
        <v>254961000</v>
      </c>
      <c r="P26" s="25">
        <v>63700</v>
      </c>
      <c r="Q26" s="25">
        <v>1000000</v>
      </c>
      <c r="R26" s="25">
        <v>764900</v>
      </c>
      <c r="S26" s="25">
        <v>12200000</v>
      </c>
      <c r="T26" s="25">
        <v>400000</v>
      </c>
      <c r="U26" s="25">
        <v>2010</v>
      </c>
      <c r="V26" s="25" t="s">
        <v>68</v>
      </c>
      <c r="W26" s="25">
        <v>11</v>
      </c>
      <c r="X26" s="25">
        <v>28.1</v>
      </c>
      <c r="Y26" s="25">
        <v>1366417754</v>
      </c>
      <c r="Z26" s="25">
        <v>5</v>
      </c>
      <c r="AA26" s="25">
        <v>471031528</v>
      </c>
      <c r="AB26" s="25">
        <v>20.593684</v>
      </c>
      <c r="AC26" s="25">
        <v>78.962879999999998</v>
      </c>
      <c r="AD26" s="25">
        <v>13</v>
      </c>
      <c r="AE26" s="25">
        <v>183641182</v>
      </c>
    </row>
    <row r="27" spans="2:31" ht="24" customHeight="1" x14ac:dyDescent="0.25">
      <c r="B27" s="23">
        <v>27</v>
      </c>
      <c r="C27" s="23" t="s">
        <v>92</v>
      </c>
      <c r="D27" s="23">
        <v>64600000</v>
      </c>
      <c r="E27" s="24">
        <v>61510906457</v>
      </c>
      <c r="F27" s="23" t="s">
        <v>46</v>
      </c>
      <c r="G27" s="23" t="s">
        <v>92</v>
      </c>
      <c r="H27" s="23">
        <v>112915</v>
      </c>
      <c r="I27" s="23" t="s">
        <v>30</v>
      </c>
      <c r="J27" s="23" t="s">
        <v>31</v>
      </c>
      <c r="K27" s="23" t="s">
        <v>40</v>
      </c>
      <c r="L27" s="23">
        <v>10</v>
      </c>
      <c r="M27" s="23">
        <v>9</v>
      </c>
      <c r="N27" s="23">
        <v>9</v>
      </c>
      <c r="O27" s="23">
        <v>1188000000</v>
      </c>
      <c r="P27" s="23">
        <v>296900</v>
      </c>
      <c r="Q27" s="23">
        <v>4800000</v>
      </c>
      <c r="R27" s="23">
        <v>3600000</v>
      </c>
      <c r="S27" s="23">
        <v>57000000</v>
      </c>
      <c r="T27" s="23">
        <v>1100000</v>
      </c>
      <c r="U27" s="23">
        <v>2008</v>
      </c>
      <c r="V27" s="23" t="s">
        <v>68</v>
      </c>
      <c r="W27" s="23">
        <v>13</v>
      </c>
      <c r="X27" s="23">
        <v>28.1</v>
      </c>
      <c r="Y27" s="23">
        <v>1366417754</v>
      </c>
      <c r="Z27" s="23">
        <v>5</v>
      </c>
      <c r="AA27" s="23">
        <v>471031528</v>
      </c>
      <c r="AB27" s="23">
        <v>20.593684</v>
      </c>
      <c r="AC27" s="23">
        <v>78.962879999999998</v>
      </c>
      <c r="AD27" s="23">
        <v>15</v>
      </c>
      <c r="AE27" s="23">
        <v>341727258</v>
      </c>
    </row>
    <row r="28" spans="2:31" ht="24" customHeight="1" x14ac:dyDescent="0.25">
      <c r="B28" s="25">
        <v>28</v>
      </c>
      <c r="C28" s="25" t="s">
        <v>93</v>
      </c>
      <c r="D28" s="25">
        <v>61000000</v>
      </c>
      <c r="E28" s="26">
        <v>29533230328</v>
      </c>
      <c r="F28" s="25" t="s">
        <v>29</v>
      </c>
      <c r="G28" s="25" t="s">
        <v>94</v>
      </c>
      <c r="H28" s="25">
        <v>13</v>
      </c>
      <c r="I28" s="25" t="s">
        <v>30</v>
      </c>
      <c r="J28" s="25" t="s">
        <v>31</v>
      </c>
      <c r="K28" s="25" t="s">
        <v>29</v>
      </c>
      <c r="L28" s="25">
        <v>4053938</v>
      </c>
      <c r="M28" s="25">
        <v>5803</v>
      </c>
      <c r="N28" s="25">
        <v>5744</v>
      </c>
      <c r="O28" s="25">
        <v>10</v>
      </c>
      <c r="P28" s="25">
        <v>0</v>
      </c>
      <c r="Q28" s="25">
        <v>0.04</v>
      </c>
      <c r="R28" s="25">
        <v>0.03</v>
      </c>
      <c r="S28" s="25">
        <v>0.48</v>
      </c>
      <c r="T28" s="25">
        <v>0</v>
      </c>
      <c r="U28" s="25">
        <v>2018</v>
      </c>
      <c r="V28" s="25" t="s">
        <v>70</v>
      </c>
      <c r="W28" s="25">
        <v>3</v>
      </c>
      <c r="X28" s="25">
        <v>28.1</v>
      </c>
      <c r="Y28" s="25">
        <v>1366417754</v>
      </c>
      <c r="Z28" s="25">
        <v>5</v>
      </c>
      <c r="AA28" s="25">
        <v>471031528</v>
      </c>
      <c r="AB28" s="25">
        <v>20.593684</v>
      </c>
      <c r="AC28" s="25">
        <v>78.962879999999998</v>
      </c>
      <c r="AD28" s="25">
        <v>5</v>
      </c>
      <c r="AE28" s="25">
        <v>492220505</v>
      </c>
    </row>
    <row r="29" spans="2:31" ht="24" customHeight="1" x14ac:dyDescent="0.25">
      <c r="B29" s="23">
        <v>29</v>
      </c>
      <c r="C29" s="23" t="s">
        <v>95</v>
      </c>
      <c r="D29" s="23">
        <v>59500000</v>
      </c>
      <c r="E29" s="24">
        <v>16241549158</v>
      </c>
      <c r="F29" s="23" t="s">
        <v>64</v>
      </c>
      <c r="G29" s="23" t="s">
        <v>95</v>
      </c>
      <c r="H29" s="23">
        <v>389</v>
      </c>
      <c r="I29" s="23" t="s">
        <v>36</v>
      </c>
      <c r="J29" s="23" t="s">
        <v>37</v>
      </c>
      <c r="K29" s="23" t="s">
        <v>64</v>
      </c>
      <c r="L29" s="23">
        <v>182</v>
      </c>
      <c r="M29" s="23">
        <v>9</v>
      </c>
      <c r="N29" s="23">
        <v>3</v>
      </c>
      <c r="O29" s="23">
        <v>141200000</v>
      </c>
      <c r="P29" s="23">
        <v>35300</v>
      </c>
      <c r="Q29" s="23">
        <v>564800</v>
      </c>
      <c r="R29" s="23">
        <v>423600</v>
      </c>
      <c r="S29" s="23">
        <v>6800000</v>
      </c>
      <c r="T29" s="23">
        <v>100000</v>
      </c>
      <c r="U29" s="23">
        <v>2009</v>
      </c>
      <c r="V29" s="23" t="s">
        <v>32</v>
      </c>
      <c r="W29" s="23">
        <v>17</v>
      </c>
      <c r="X29" s="23">
        <v>88.2</v>
      </c>
      <c r="Y29" s="23">
        <v>328239523</v>
      </c>
      <c r="Z29" s="23">
        <v>15</v>
      </c>
      <c r="AA29" s="23">
        <v>270663028</v>
      </c>
      <c r="AB29" s="23">
        <v>37.090240000000001</v>
      </c>
      <c r="AC29" s="23">
        <v>-95.712890999999999</v>
      </c>
      <c r="AD29" s="23">
        <v>14</v>
      </c>
      <c r="AE29" s="23">
        <v>96675887</v>
      </c>
    </row>
    <row r="30" spans="2:31" ht="24" customHeight="1" x14ac:dyDescent="0.25">
      <c r="B30" s="25">
        <v>30</v>
      </c>
      <c r="C30" s="25" t="s">
        <v>96</v>
      </c>
      <c r="D30" s="25">
        <v>59500000</v>
      </c>
      <c r="E30" s="26">
        <v>59316472754</v>
      </c>
      <c r="F30" s="25" t="s">
        <v>34</v>
      </c>
      <c r="G30" s="25" t="s">
        <v>96</v>
      </c>
      <c r="H30" s="25">
        <v>39113</v>
      </c>
      <c r="I30" s="25" t="s">
        <v>36</v>
      </c>
      <c r="J30" s="25" t="s">
        <v>37</v>
      </c>
      <c r="K30" s="25" t="s">
        <v>97</v>
      </c>
      <c r="L30" s="25">
        <v>11</v>
      </c>
      <c r="M30" s="25">
        <v>9</v>
      </c>
      <c r="N30" s="25">
        <v>3</v>
      </c>
      <c r="O30" s="25">
        <v>114668000</v>
      </c>
      <c r="P30" s="25">
        <v>28700</v>
      </c>
      <c r="Q30" s="25">
        <v>458700</v>
      </c>
      <c r="R30" s="25">
        <v>344000</v>
      </c>
      <c r="S30" s="25">
        <v>5500000</v>
      </c>
      <c r="T30" s="25">
        <v>100000</v>
      </c>
      <c r="U30" s="25">
        <v>2006</v>
      </c>
      <c r="V30" s="25" t="s">
        <v>54</v>
      </c>
      <c r="W30" s="25">
        <v>28</v>
      </c>
      <c r="X30" s="25">
        <v>88.2</v>
      </c>
      <c r="Y30" s="25">
        <v>328239523</v>
      </c>
      <c r="Z30" s="25">
        <v>15</v>
      </c>
      <c r="AA30" s="25">
        <v>270663028</v>
      </c>
      <c r="AB30" s="25">
        <v>37.090240000000001</v>
      </c>
      <c r="AC30" s="25">
        <v>-95.712890999999999</v>
      </c>
      <c r="AD30" s="25">
        <v>17</v>
      </c>
      <c r="AE30" s="25">
        <v>290767023</v>
      </c>
    </row>
    <row r="31" spans="2:31" ht="24" customHeight="1" x14ac:dyDescent="0.25">
      <c r="B31" s="23">
        <v>31</v>
      </c>
      <c r="C31" s="23" t="s">
        <v>98</v>
      </c>
      <c r="D31" s="23">
        <v>59300000</v>
      </c>
      <c r="E31" s="24">
        <v>33431802698</v>
      </c>
      <c r="F31" s="23" t="s">
        <v>29</v>
      </c>
      <c r="G31" s="23" t="s">
        <v>98</v>
      </c>
      <c r="H31" s="23">
        <v>4741</v>
      </c>
      <c r="I31" s="23" t="s">
        <v>30</v>
      </c>
      <c r="J31" s="23" t="s">
        <v>31</v>
      </c>
      <c r="K31" s="23" t="s">
        <v>29</v>
      </c>
      <c r="L31" s="23">
        <v>30</v>
      </c>
      <c r="M31" s="23">
        <v>11</v>
      </c>
      <c r="N31" s="23">
        <v>10</v>
      </c>
      <c r="O31" s="23">
        <v>422634000</v>
      </c>
      <c r="P31" s="23">
        <v>105700</v>
      </c>
      <c r="Q31" s="23">
        <v>1700000</v>
      </c>
      <c r="R31" s="23">
        <v>1300000</v>
      </c>
      <c r="S31" s="23">
        <v>20300000</v>
      </c>
      <c r="T31" s="23">
        <v>600000</v>
      </c>
      <c r="U31" s="23">
        <v>2007</v>
      </c>
      <c r="V31" s="23" t="s">
        <v>49</v>
      </c>
      <c r="W31" s="23">
        <v>22</v>
      </c>
      <c r="X31" s="23">
        <v>28.1</v>
      </c>
      <c r="Y31" s="23">
        <v>1366417754</v>
      </c>
      <c r="Z31" s="23">
        <v>5</v>
      </c>
      <c r="AA31" s="23">
        <v>471031528</v>
      </c>
      <c r="AB31" s="23">
        <v>20.593684</v>
      </c>
      <c r="AC31" s="23">
        <v>78.962879999999998</v>
      </c>
      <c r="AD31" s="23">
        <v>16</v>
      </c>
      <c r="AE31" s="23">
        <v>174123972</v>
      </c>
    </row>
    <row r="32" spans="2:31" ht="24" customHeight="1" x14ac:dyDescent="0.25">
      <c r="B32" s="25">
        <v>32</v>
      </c>
      <c r="C32" s="25" t="s">
        <v>99</v>
      </c>
      <c r="D32" s="25">
        <v>58400000</v>
      </c>
      <c r="E32" s="26">
        <v>57271630846</v>
      </c>
      <c r="F32" s="25" t="s">
        <v>29</v>
      </c>
      <c r="G32" s="25" t="s">
        <v>99</v>
      </c>
      <c r="H32" s="25">
        <v>1510</v>
      </c>
      <c r="I32" s="25" t="s">
        <v>100</v>
      </c>
      <c r="J32" s="25" t="s">
        <v>101</v>
      </c>
      <c r="K32" s="25" t="s">
        <v>29</v>
      </c>
      <c r="L32" s="25">
        <v>13</v>
      </c>
      <c r="M32" s="25">
        <v>1</v>
      </c>
      <c r="N32" s="25">
        <v>11</v>
      </c>
      <c r="O32" s="25">
        <v>611828000</v>
      </c>
      <c r="P32" s="25">
        <v>153000</v>
      </c>
      <c r="Q32" s="25">
        <v>2400000</v>
      </c>
      <c r="R32" s="25">
        <v>1800000</v>
      </c>
      <c r="S32" s="25">
        <v>29400000</v>
      </c>
      <c r="T32" s="25">
        <v>600000</v>
      </c>
      <c r="U32" s="25">
        <v>2011</v>
      </c>
      <c r="V32" s="25" t="s">
        <v>68</v>
      </c>
      <c r="W32" s="25">
        <v>2</v>
      </c>
      <c r="X32" s="25">
        <v>90</v>
      </c>
      <c r="Y32" s="25">
        <v>44938712</v>
      </c>
      <c r="Z32" s="25">
        <v>10</v>
      </c>
      <c r="AA32" s="25">
        <v>41339571</v>
      </c>
      <c r="AB32" s="25">
        <v>-38.416097000000001</v>
      </c>
      <c r="AC32" s="25">
        <v>-63.616672000000001</v>
      </c>
      <c r="AD32" s="25">
        <v>12</v>
      </c>
      <c r="AE32" s="25">
        <v>397719658</v>
      </c>
    </row>
    <row r="33" spans="2:31" ht="24" customHeight="1" x14ac:dyDescent="0.25">
      <c r="B33" s="23">
        <v>33</v>
      </c>
      <c r="C33" s="23" t="s">
        <v>102</v>
      </c>
      <c r="D33" s="23">
        <v>58000000</v>
      </c>
      <c r="E33" s="24">
        <v>40602020243</v>
      </c>
      <c r="F33" s="23" t="s">
        <v>29</v>
      </c>
      <c r="G33" s="23" t="s">
        <v>102</v>
      </c>
      <c r="H33" s="23">
        <v>19487</v>
      </c>
      <c r="I33" s="23" t="s">
        <v>30</v>
      </c>
      <c r="J33" s="23" t="s">
        <v>31</v>
      </c>
      <c r="K33" s="23" t="s">
        <v>29</v>
      </c>
      <c r="L33" s="23">
        <v>21</v>
      </c>
      <c r="M33" s="23">
        <v>12</v>
      </c>
      <c r="N33" s="23">
        <v>12</v>
      </c>
      <c r="O33" s="23">
        <v>232025000</v>
      </c>
      <c r="P33" s="23">
        <v>58000</v>
      </c>
      <c r="Q33" s="23">
        <v>928100</v>
      </c>
      <c r="R33" s="23">
        <v>696100</v>
      </c>
      <c r="S33" s="23">
        <v>11100000</v>
      </c>
      <c r="T33" s="23">
        <v>500000</v>
      </c>
      <c r="U33" s="23">
        <v>2014</v>
      </c>
      <c r="V33" s="23" t="s">
        <v>103</v>
      </c>
      <c r="W33" s="23">
        <v>29</v>
      </c>
      <c r="X33" s="23">
        <v>28.1</v>
      </c>
      <c r="Y33" s="23">
        <v>1366417754</v>
      </c>
      <c r="Z33" s="23">
        <v>5</v>
      </c>
      <c r="AA33" s="23">
        <v>471031528</v>
      </c>
      <c r="AB33" s="23">
        <v>20.593684</v>
      </c>
      <c r="AC33" s="23">
        <v>78.962879999999998</v>
      </c>
      <c r="AD33" s="23">
        <v>8</v>
      </c>
      <c r="AE33" s="23">
        <v>422937710</v>
      </c>
    </row>
    <row r="34" spans="2:31" ht="24" customHeight="1" x14ac:dyDescent="0.25">
      <c r="B34" s="25">
        <v>34</v>
      </c>
      <c r="C34" s="25" t="s">
        <v>104</v>
      </c>
      <c r="D34" s="25">
        <v>57600000</v>
      </c>
      <c r="E34" s="26">
        <v>25307753534</v>
      </c>
      <c r="F34" s="25" t="s">
        <v>105</v>
      </c>
      <c r="G34" s="25" t="s">
        <v>104</v>
      </c>
      <c r="H34" s="25">
        <v>283775</v>
      </c>
      <c r="I34" s="25" t="s">
        <v>30</v>
      </c>
      <c r="J34" s="25" t="s">
        <v>31</v>
      </c>
      <c r="K34" s="25" t="s">
        <v>106</v>
      </c>
      <c r="L34" s="25">
        <v>71</v>
      </c>
      <c r="M34" s="25">
        <v>13</v>
      </c>
      <c r="N34" s="25">
        <v>1</v>
      </c>
      <c r="O34" s="25">
        <v>461148000</v>
      </c>
      <c r="P34" s="25">
        <v>115300</v>
      </c>
      <c r="Q34" s="25">
        <v>1800000</v>
      </c>
      <c r="R34" s="25">
        <v>1400000</v>
      </c>
      <c r="S34" s="25">
        <v>22100000</v>
      </c>
      <c r="T34" s="25">
        <v>500000</v>
      </c>
      <c r="U34" s="25">
        <v>2009</v>
      </c>
      <c r="V34" s="25" t="s">
        <v>70</v>
      </c>
      <c r="W34" s="25">
        <v>27</v>
      </c>
      <c r="X34" s="25">
        <v>28.1</v>
      </c>
      <c r="Y34" s="25">
        <v>1366417754</v>
      </c>
      <c r="Z34" s="25">
        <v>5</v>
      </c>
      <c r="AA34" s="25">
        <v>471031528</v>
      </c>
      <c r="AB34" s="25">
        <v>20.593684</v>
      </c>
      <c r="AC34" s="25">
        <v>78.962879999999998</v>
      </c>
      <c r="AD34" s="25">
        <v>14</v>
      </c>
      <c r="AE34" s="25">
        <v>150641390</v>
      </c>
    </row>
    <row r="35" spans="2:31" ht="24" customHeight="1" x14ac:dyDescent="0.25">
      <c r="B35" s="23">
        <v>35</v>
      </c>
      <c r="C35" s="23" t="s">
        <v>107</v>
      </c>
      <c r="D35" s="23">
        <v>57200000</v>
      </c>
      <c r="E35" s="24">
        <v>28837144516</v>
      </c>
      <c r="F35" s="23" t="s">
        <v>29</v>
      </c>
      <c r="G35" s="23" t="s">
        <v>107</v>
      </c>
      <c r="H35" s="23">
        <v>3882</v>
      </c>
      <c r="I35" s="23" t="s">
        <v>30</v>
      </c>
      <c r="J35" s="23" t="s">
        <v>31</v>
      </c>
      <c r="K35" s="23" t="s">
        <v>29</v>
      </c>
      <c r="L35" s="23">
        <v>45</v>
      </c>
      <c r="M35" s="23">
        <v>14</v>
      </c>
      <c r="N35" s="23">
        <v>13</v>
      </c>
      <c r="O35" s="23">
        <v>259310000</v>
      </c>
      <c r="P35" s="23">
        <v>64800</v>
      </c>
      <c r="Q35" s="23">
        <v>1000000</v>
      </c>
      <c r="R35" s="23">
        <v>777900</v>
      </c>
      <c r="S35" s="23">
        <v>12400000</v>
      </c>
      <c r="T35" s="23">
        <v>300000</v>
      </c>
      <c r="U35" s="23">
        <v>2009</v>
      </c>
      <c r="V35" s="23" t="s">
        <v>44</v>
      </c>
      <c r="W35" s="23">
        <v>2</v>
      </c>
      <c r="X35" s="23">
        <v>28.1</v>
      </c>
      <c r="Y35" s="23">
        <v>1366417754</v>
      </c>
      <c r="Z35" s="23">
        <v>5</v>
      </c>
      <c r="AA35" s="23">
        <v>471031528</v>
      </c>
      <c r="AB35" s="23">
        <v>20.593684</v>
      </c>
      <c r="AC35" s="23">
        <v>78.962879999999998</v>
      </c>
      <c r="AD35" s="23">
        <v>14</v>
      </c>
      <c r="AE35" s="23">
        <v>171649669</v>
      </c>
    </row>
    <row r="36" spans="2:31" ht="24" customHeight="1" x14ac:dyDescent="0.25">
      <c r="B36" s="25">
        <v>36</v>
      </c>
      <c r="C36" s="25" t="s">
        <v>108</v>
      </c>
      <c r="D36" s="25">
        <v>56900000</v>
      </c>
      <c r="E36" s="26">
        <v>27073872856</v>
      </c>
      <c r="F36" s="25" t="s">
        <v>29</v>
      </c>
      <c r="G36" s="25" t="s">
        <v>108</v>
      </c>
      <c r="H36" s="25">
        <v>156</v>
      </c>
      <c r="I36" s="25" t="s">
        <v>36</v>
      </c>
      <c r="J36" s="25" t="s">
        <v>37</v>
      </c>
      <c r="K36" s="25" t="s">
        <v>29</v>
      </c>
      <c r="L36" s="25">
        <v>59</v>
      </c>
      <c r="M36" s="25">
        <v>10</v>
      </c>
      <c r="N36" s="25">
        <v>14</v>
      </c>
      <c r="O36" s="25">
        <v>260193000</v>
      </c>
      <c r="P36" s="25">
        <v>65000</v>
      </c>
      <c r="Q36" s="25">
        <v>1000000</v>
      </c>
      <c r="R36" s="25">
        <v>780600</v>
      </c>
      <c r="S36" s="25">
        <v>12500000</v>
      </c>
      <c r="T36" s="25">
        <v>300000</v>
      </c>
      <c r="U36" s="25">
        <v>2007</v>
      </c>
      <c r="V36" s="25" t="s">
        <v>41</v>
      </c>
      <c r="W36" s="25">
        <v>9</v>
      </c>
      <c r="X36" s="25">
        <v>88.2</v>
      </c>
      <c r="Y36" s="25">
        <v>328239523</v>
      </c>
      <c r="Z36" s="25">
        <v>15</v>
      </c>
      <c r="AA36" s="25">
        <v>270663028</v>
      </c>
      <c r="AB36" s="25">
        <v>37.090240000000001</v>
      </c>
      <c r="AC36" s="25">
        <v>-95.712890999999999</v>
      </c>
      <c r="AD36" s="25">
        <v>16</v>
      </c>
      <c r="AE36" s="25">
        <v>141009754</v>
      </c>
    </row>
    <row r="37" spans="2:31" ht="24" customHeight="1" x14ac:dyDescent="0.25">
      <c r="B37" s="23">
        <v>37</v>
      </c>
      <c r="C37" s="23" t="s">
        <v>109</v>
      </c>
      <c r="D37" s="23">
        <v>56400000</v>
      </c>
      <c r="E37" s="24">
        <v>14696003229</v>
      </c>
      <c r="F37" s="23" t="s">
        <v>40</v>
      </c>
      <c r="G37" s="23" t="s">
        <v>109</v>
      </c>
      <c r="H37" s="23">
        <v>436</v>
      </c>
      <c r="I37" s="23" t="s">
        <v>36</v>
      </c>
      <c r="J37" s="23" t="s">
        <v>37</v>
      </c>
      <c r="K37" s="23" t="s">
        <v>29</v>
      </c>
      <c r="L37" s="23">
        <v>233</v>
      </c>
      <c r="M37" s="23">
        <v>11</v>
      </c>
      <c r="N37" s="23">
        <v>15</v>
      </c>
      <c r="O37" s="23">
        <v>112100000</v>
      </c>
      <c r="P37" s="23">
        <v>28000</v>
      </c>
      <c r="Q37" s="23">
        <v>448400</v>
      </c>
      <c r="R37" s="23">
        <v>336300</v>
      </c>
      <c r="S37" s="23">
        <v>5400000</v>
      </c>
      <c r="T37" s="23">
        <v>100000</v>
      </c>
      <c r="U37" s="23">
        <v>2015</v>
      </c>
      <c r="V37" s="23" t="s">
        <v>54</v>
      </c>
      <c r="W37" s="23">
        <v>6</v>
      </c>
      <c r="X37" s="23">
        <v>88.2</v>
      </c>
      <c r="Y37" s="23">
        <v>328239523</v>
      </c>
      <c r="Z37" s="23">
        <v>15</v>
      </c>
      <c r="AA37" s="23">
        <v>270663028</v>
      </c>
      <c r="AB37" s="23">
        <v>37.090240000000001</v>
      </c>
      <c r="AC37" s="23">
        <v>-95.712890999999999</v>
      </c>
      <c r="AD37" s="23">
        <v>8</v>
      </c>
      <c r="AE37" s="23">
        <v>153083366</v>
      </c>
    </row>
    <row r="38" spans="2:31" ht="24" customHeight="1" x14ac:dyDescent="0.25">
      <c r="B38" s="25">
        <v>38</v>
      </c>
      <c r="C38" s="25" t="s">
        <v>110</v>
      </c>
      <c r="D38" s="25">
        <v>54600000</v>
      </c>
      <c r="E38" s="26">
        <v>35302243691</v>
      </c>
      <c r="F38" s="25" t="s">
        <v>34</v>
      </c>
      <c r="G38" s="25" t="s">
        <v>110</v>
      </c>
      <c r="H38" s="25">
        <v>3707</v>
      </c>
      <c r="I38" s="25" t="s">
        <v>30</v>
      </c>
      <c r="J38" s="25" t="s">
        <v>31</v>
      </c>
      <c r="K38" s="25" t="s">
        <v>29</v>
      </c>
      <c r="L38" s="25">
        <v>28</v>
      </c>
      <c r="M38" s="25">
        <v>15</v>
      </c>
      <c r="N38" s="25">
        <v>16</v>
      </c>
      <c r="O38" s="25">
        <v>512093000</v>
      </c>
      <c r="P38" s="25">
        <v>128000</v>
      </c>
      <c r="Q38" s="25">
        <v>2000000</v>
      </c>
      <c r="R38" s="25">
        <v>1500000</v>
      </c>
      <c r="S38" s="25">
        <v>24600000</v>
      </c>
      <c r="T38" s="25">
        <v>500000</v>
      </c>
      <c r="U38" s="25">
        <v>2006</v>
      </c>
      <c r="V38" s="25" t="s">
        <v>68</v>
      </c>
      <c r="W38" s="25">
        <v>7</v>
      </c>
      <c r="X38" s="25">
        <v>28.1</v>
      </c>
      <c r="Y38" s="25">
        <v>1366417754</v>
      </c>
      <c r="Z38" s="25">
        <v>5</v>
      </c>
      <c r="AA38" s="25">
        <v>471031528</v>
      </c>
      <c r="AB38" s="25">
        <v>20.593684</v>
      </c>
      <c r="AC38" s="25">
        <v>78.962879999999998</v>
      </c>
      <c r="AD38" s="25">
        <v>17</v>
      </c>
      <c r="AE38" s="25">
        <v>173050214</v>
      </c>
    </row>
    <row r="39" spans="2:31" ht="24" customHeight="1" x14ac:dyDescent="0.25">
      <c r="B39" s="23">
        <v>40</v>
      </c>
      <c r="C39" s="23" t="s">
        <v>111</v>
      </c>
      <c r="D39" s="23">
        <v>53500000</v>
      </c>
      <c r="E39" s="24">
        <v>30367676736</v>
      </c>
      <c r="F39" s="23" t="s">
        <v>29</v>
      </c>
      <c r="G39" s="23" t="s">
        <v>111</v>
      </c>
      <c r="H39" s="23">
        <v>383</v>
      </c>
      <c r="I39" s="23" t="s">
        <v>74</v>
      </c>
      <c r="J39" s="23" t="s">
        <v>75</v>
      </c>
      <c r="K39" s="23" t="s">
        <v>29</v>
      </c>
      <c r="L39" s="23">
        <v>39</v>
      </c>
      <c r="M39" s="23">
        <v>1</v>
      </c>
      <c r="N39" s="23">
        <v>18</v>
      </c>
      <c r="O39" s="23">
        <v>202720000</v>
      </c>
      <c r="P39" s="23">
        <v>50700</v>
      </c>
      <c r="Q39" s="23">
        <v>810900</v>
      </c>
      <c r="R39" s="23">
        <v>608200</v>
      </c>
      <c r="S39" s="23">
        <v>9700000</v>
      </c>
      <c r="T39" s="23">
        <v>100000</v>
      </c>
      <c r="U39" s="23">
        <v>2006</v>
      </c>
      <c r="V39" s="23" t="s">
        <v>70</v>
      </c>
      <c r="W39" s="23">
        <v>8</v>
      </c>
      <c r="X39" s="23">
        <v>60</v>
      </c>
      <c r="Y39" s="23">
        <v>66834405</v>
      </c>
      <c r="Z39" s="23">
        <v>4</v>
      </c>
      <c r="AA39" s="23">
        <v>55908316</v>
      </c>
      <c r="AB39" s="23">
        <v>55.378050999999999</v>
      </c>
      <c r="AC39" s="23">
        <v>-3.4359730000000002</v>
      </c>
      <c r="AD39" s="23">
        <v>17</v>
      </c>
      <c r="AE39" s="23">
        <v>148861160</v>
      </c>
    </row>
    <row r="40" spans="2:31" ht="24" customHeight="1" x14ac:dyDescent="0.25">
      <c r="B40" s="25">
        <v>41</v>
      </c>
      <c r="C40" s="25" t="s">
        <v>112</v>
      </c>
      <c r="D40" s="25">
        <v>53300000</v>
      </c>
      <c r="E40" s="26">
        <v>30516172739</v>
      </c>
      <c r="F40" s="25" t="s">
        <v>43</v>
      </c>
      <c r="G40" s="25" t="s">
        <v>112</v>
      </c>
      <c r="H40" s="25">
        <v>577</v>
      </c>
      <c r="I40" s="25" t="s">
        <v>30</v>
      </c>
      <c r="J40" s="25" t="s">
        <v>31</v>
      </c>
      <c r="K40" s="25" t="s">
        <v>43</v>
      </c>
      <c r="L40" s="25">
        <v>37</v>
      </c>
      <c r="M40" s="25">
        <v>16</v>
      </c>
      <c r="N40" s="25">
        <v>4</v>
      </c>
      <c r="O40" s="25">
        <v>815949000</v>
      </c>
      <c r="P40" s="25">
        <v>204000</v>
      </c>
      <c r="Q40" s="25">
        <v>3300000</v>
      </c>
      <c r="R40" s="25">
        <v>2400000</v>
      </c>
      <c r="S40" s="25">
        <v>39200000</v>
      </c>
      <c r="T40" s="25">
        <v>1600000</v>
      </c>
      <c r="U40" s="25">
        <v>2014</v>
      </c>
      <c r="V40" s="25" t="s">
        <v>68</v>
      </c>
      <c r="W40" s="25">
        <v>6</v>
      </c>
      <c r="X40" s="25">
        <v>28.1</v>
      </c>
      <c r="Y40" s="25">
        <v>1366417754</v>
      </c>
      <c r="Z40" s="25">
        <v>5</v>
      </c>
      <c r="AA40" s="25">
        <v>471031528</v>
      </c>
      <c r="AB40" s="25">
        <v>20.593684</v>
      </c>
      <c r="AC40" s="25">
        <v>78.962879999999998</v>
      </c>
      <c r="AD40" s="25">
        <v>9</v>
      </c>
      <c r="AE40" s="25">
        <v>282557154</v>
      </c>
    </row>
    <row r="41" spans="2:31" ht="24" customHeight="1" x14ac:dyDescent="0.25">
      <c r="B41" s="23">
        <v>42</v>
      </c>
      <c r="C41" s="23" t="s">
        <v>113</v>
      </c>
      <c r="D41" s="23">
        <v>52900000</v>
      </c>
      <c r="E41" s="24">
        <v>29884657286</v>
      </c>
      <c r="F41" s="23" t="s">
        <v>29</v>
      </c>
      <c r="G41" s="23" t="s">
        <v>113</v>
      </c>
      <c r="H41" s="23">
        <v>216</v>
      </c>
      <c r="I41" s="23" t="s">
        <v>36</v>
      </c>
      <c r="J41" s="23" t="s">
        <v>37</v>
      </c>
      <c r="K41" s="23" t="s">
        <v>29</v>
      </c>
      <c r="L41" s="23">
        <v>40</v>
      </c>
      <c r="M41" s="23">
        <v>13</v>
      </c>
      <c r="N41" s="23">
        <v>19</v>
      </c>
      <c r="O41" s="23">
        <v>528392000</v>
      </c>
      <c r="P41" s="23">
        <v>132100</v>
      </c>
      <c r="Q41" s="23">
        <v>2100000</v>
      </c>
      <c r="R41" s="23">
        <v>1600000</v>
      </c>
      <c r="S41" s="23">
        <v>25400000</v>
      </c>
      <c r="T41" s="23">
        <v>800000</v>
      </c>
      <c r="U41" s="23">
        <v>2006</v>
      </c>
      <c r="V41" s="23" t="s">
        <v>44</v>
      </c>
      <c r="W41" s="23">
        <v>20</v>
      </c>
      <c r="X41" s="23">
        <v>88.2</v>
      </c>
      <c r="Y41" s="23">
        <v>328239523</v>
      </c>
      <c r="Z41" s="23">
        <v>15</v>
      </c>
      <c r="AA41" s="23">
        <v>270663028</v>
      </c>
      <c r="AB41" s="23">
        <v>37.090240000000001</v>
      </c>
      <c r="AC41" s="23">
        <v>-95.712890999999999</v>
      </c>
      <c r="AD41" s="23">
        <v>17</v>
      </c>
      <c r="AE41" s="23">
        <v>146493418</v>
      </c>
    </row>
    <row r="42" spans="2:31" ht="24" customHeight="1" x14ac:dyDescent="0.25">
      <c r="B42" s="25">
        <v>43</v>
      </c>
      <c r="C42" s="25" t="s">
        <v>114</v>
      </c>
      <c r="D42" s="25">
        <v>52700000</v>
      </c>
      <c r="E42" s="26">
        <v>24004842608</v>
      </c>
      <c r="F42" s="25" t="s">
        <v>29</v>
      </c>
      <c r="G42" s="25" t="s">
        <v>114</v>
      </c>
      <c r="H42" s="25">
        <v>147</v>
      </c>
      <c r="I42" s="25" t="s">
        <v>36</v>
      </c>
      <c r="J42" s="25" t="s">
        <v>37</v>
      </c>
      <c r="K42" s="25" t="s">
        <v>29</v>
      </c>
      <c r="L42" s="25">
        <v>78</v>
      </c>
      <c r="M42" s="25">
        <v>14</v>
      </c>
      <c r="N42" s="25">
        <v>20</v>
      </c>
      <c r="O42" s="25">
        <v>160216000</v>
      </c>
      <c r="P42" s="25">
        <v>40100</v>
      </c>
      <c r="Q42" s="25">
        <v>640900</v>
      </c>
      <c r="R42" s="25">
        <v>480600</v>
      </c>
      <c r="S42" s="25">
        <v>7700000</v>
      </c>
      <c r="T42" s="25">
        <v>100000</v>
      </c>
      <c r="U42" s="25">
        <v>2007</v>
      </c>
      <c r="V42" s="25" t="s">
        <v>60</v>
      </c>
      <c r="W42" s="25">
        <v>22</v>
      </c>
      <c r="X42" s="25">
        <v>88.2</v>
      </c>
      <c r="Y42" s="25">
        <v>328239523</v>
      </c>
      <c r="Z42" s="25">
        <v>15</v>
      </c>
      <c r="AA42" s="25">
        <v>270663028</v>
      </c>
      <c r="AB42" s="25">
        <v>37.090240000000001</v>
      </c>
      <c r="AC42" s="25">
        <v>-95.712890999999999</v>
      </c>
      <c r="AD42" s="25">
        <v>16</v>
      </c>
      <c r="AE42" s="25">
        <v>125025221</v>
      </c>
    </row>
    <row r="43" spans="2:31" ht="24" customHeight="1" x14ac:dyDescent="0.25">
      <c r="B43" s="23">
        <v>44</v>
      </c>
      <c r="C43" s="23" t="s">
        <v>115</v>
      </c>
      <c r="D43" s="23">
        <v>52200000</v>
      </c>
      <c r="E43" s="24">
        <v>9877365274</v>
      </c>
      <c r="F43" s="23" t="s">
        <v>43</v>
      </c>
      <c r="G43" s="23" t="s">
        <v>116</v>
      </c>
      <c r="H43" s="23">
        <v>847</v>
      </c>
      <c r="I43" s="23" t="s">
        <v>36</v>
      </c>
      <c r="J43" s="23" t="s">
        <v>37</v>
      </c>
      <c r="K43" s="23" t="s">
        <v>43</v>
      </c>
      <c r="L43" s="23">
        <v>450</v>
      </c>
      <c r="M43" s="23">
        <v>15</v>
      </c>
      <c r="N43" s="23">
        <v>5</v>
      </c>
      <c r="O43" s="23">
        <v>266747000</v>
      </c>
      <c r="P43" s="23">
        <v>66700</v>
      </c>
      <c r="Q43" s="23">
        <v>1100000</v>
      </c>
      <c r="R43" s="23">
        <v>800200</v>
      </c>
      <c r="S43" s="23">
        <v>12800000</v>
      </c>
      <c r="T43" s="23">
        <v>600000</v>
      </c>
      <c r="U43" s="23">
        <v>2013</v>
      </c>
      <c r="V43" s="23" t="s">
        <v>103</v>
      </c>
      <c r="W43" s="23">
        <v>25</v>
      </c>
      <c r="X43" s="23">
        <v>88.2</v>
      </c>
      <c r="Y43" s="23">
        <v>328239523</v>
      </c>
      <c r="Z43" s="23">
        <v>15</v>
      </c>
      <c r="AA43" s="23">
        <v>270663028</v>
      </c>
      <c r="AB43" s="23">
        <v>37.090240000000001</v>
      </c>
      <c r="AC43" s="23">
        <v>-95.712890999999999</v>
      </c>
      <c r="AD43" s="23">
        <v>9</v>
      </c>
      <c r="AE43" s="23">
        <v>91457085</v>
      </c>
    </row>
    <row r="44" spans="2:31" ht="24" customHeight="1" x14ac:dyDescent="0.25">
      <c r="B44" s="25">
        <v>45</v>
      </c>
      <c r="C44" s="25" t="s">
        <v>117</v>
      </c>
      <c r="D44" s="25">
        <v>48100000</v>
      </c>
      <c r="E44" s="26">
        <v>14631710289</v>
      </c>
      <c r="F44" s="25" t="s">
        <v>51</v>
      </c>
      <c r="G44" s="25" t="s">
        <v>117</v>
      </c>
      <c r="H44" s="25">
        <v>2052</v>
      </c>
      <c r="I44" s="25" t="s">
        <v>118</v>
      </c>
      <c r="J44" s="25" t="s">
        <v>119</v>
      </c>
      <c r="K44" s="25" t="s">
        <v>38</v>
      </c>
      <c r="L44" s="25">
        <v>237</v>
      </c>
      <c r="M44" s="25">
        <v>1</v>
      </c>
      <c r="N44" s="25">
        <v>2</v>
      </c>
      <c r="O44" s="25">
        <v>66388000</v>
      </c>
      <c r="P44" s="25">
        <v>16600</v>
      </c>
      <c r="Q44" s="25">
        <v>265600</v>
      </c>
      <c r="R44" s="25">
        <v>199200</v>
      </c>
      <c r="S44" s="25">
        <v>3200000</v>
      </c>
      <c r="T44" s="25">
        <v>200000</v>
      </c>
      <c r="U44" s="25">
        <v>2013</v>
      </c>
      <c r="V44" s="25" t="s">
        <v>49</v>
      </c>
      <c r="W44" s="25">
        <v>19</v>
      </c>
      <c r="X44" s="25">
        <v>88.5</v>
      </c>
      <c r="Y44" s="25">
        <v>18952038</v>
      </c>
      <c r="Z44" s="25">
        <v>7</v>
      </c>
      <c r="AA44" s="25">
        <v>16610135</v>
      </c>
      <c r="AB44" s="25">
        <v>-35.675147000000003</v>
      </c>
      <c r="AC44" s="25">
        <v>-71.542968999999999</v>
      </c>
      <c r="AD44" s="25">
        <v>10</v>
      </c>
      <c r="AE44" s="25">
        <v>121930919</v>
      </c>
    </row>
    <row r="45" spans="2:31" ht="24" customHeight="1" x14ac:dyDescent="0.25">
      <c r="B45" s="23">
        <v>46</v>
      </c>
      <c r="C45" s="23" t="s">
        <v>120</v>
      </c>
      <c r="D45" s="23">
        <v>47900000</v>
      </c>
      <c r="E45" s="24">
        <v>13626331061</v>
      </c>
      <c r="F45" s="23" t="s">
        <v>29</v>
      </c>
      <c r="G45" s="23" t="s">
        <v>120</v>
      </c>
      <c r="H45" s="23">
        <v>65</v>
      </c>
      <c r="I45" s="23" t="s">
        <v>36</v>
      </c>
      <c r="J45" s="23" t="s">
        <v>37</v>
      </c>
      <c r="K45" s="23" t="s">
        <v>29</v>
      </c>
      <c r="L45" s="23">
        <v>263</v>
      </c>
      <c r="M45" s="23">
        <v>16</v>
      </c>
      <c r="N45" s="23">
        <v>21</v>
      </c>
      <c r="O45" s="23">
        <v>146862000</v>
      </c>
      <c r="P45" s="23">
        <v>36700</v>
      </c>
      <c r="Q45" s="23">
        <v>587400</v>
      </c>
      <c r="R45" s="23">
        <v>440600</v>
      </c>
      <c r="S45" s="23">
        <v>7000000</v>
      </c>
      <c r="T45" s="23">
        <v>200000</v>
      </c>
      <c r="U45" s="23">
        <v>2013</v>
      </c>
      <c r="V45" s="23" t="s">
        <v>41</v>
      </c>
      <c r="W45" s="23">
        <v>6</v>
      </c>
      <c r="X45" s="23">
        <v>88.2</v>
      </c>
      <c r="Y45" s="23">
        <v>328239523</v>
      </c>
      <c r="Z45" s="23">
        <v>15</v>
      </c>
      <c r="AA45" s="23">
        <v>270663028</v>
      </c>
      <c r="AB45" s="23">
        <v>37.090240000000001</v>
      </c>
      <c r="AC45" s="23">
        <v>-95.712890999999999</v>
      </c>
      <c r="AD45" s="23">
        <v>10</v>
      </c>
      <c r="AE45" s="23">
        <v>113552758</v>
      </c>
    </row>
    <row r="46" spans="2:31" ht="24" customHeight="1" x14ac:dyDescent="0.25">
      <c r="B46" s="25">
        <v>47</v>
      </c>
      <c r="C46" s="25" t="s">
        <v>121</v>
      </c>
      <c r="D46" s="25">
        <v>47500000</v>
      </c>
      <c r="E46" s="26">
        <v>30788679536</v>
      </c>
      <c r="F46" s="25" t="s">
        <v>40</v>
      </c>
      <c r="G46" s="25" t="s">
        <v>121</v>
      </c>
      <c r="H46" s="25">
        <v>3322</v>
      </c>
      <c r="I46" s="25" t="s">
        <v>57</v>
      </c>
      <c r="J46" s="25" t="s">
        <v>58</v>
      </c>
      <c r="K46" s="25" t="s">
        <v>97</v>
      </c>
      <c r="L46" s="25">
        <v>35</v>
      </c>
      <c r="M46" s="25">
        <v>1</v>
      </c>
      <c r="N46" s="25">
        <v>4</v>
      </c>
      <c r="O46" s="25">
        <v>306540000</v>
      </c>
      <c r="P46" s="25">
        <v>76600</v>
      </c>
      <c r="Q46" s="25">
        <v>1200000</v>
      </c>
      <c r="R46" s="25">
        <v>919600</v>
      </c>
      <c r="S46" s="25">
        <v>14700000</v>
      </c>
      <c r="T46" s="25">
        <v>700000</v>
      </c>
      <c r="U46" s="25">
        <v>2006</v>
      </c>
      <c r="V46" s="25" t="s">
        <v>78</v>
      </c>
      <c r="W46" s="25">
        <v>16</v>
      </c>
      <c r="X46" s="25">
        <v>81.900000000000006</v>
      </c>
      <c r="Y46" s="25">
        <v>144373535</v>
      </c>
      <c r="Z46" s="25">
        <v>5</v>
      </c>
      <c r="AA46" s="25">
        <v>107683889</v>
      </c>
      <c r="AB46" s="25">
        <v>61.524009999999997</v>
      </c>
      <c r="AC46" s="25">
        <v>105.31875599999999</v>
      </c>
      <c r="AD46" s="25">
        <v>16</v>
      </c>
      <c r="AE46" s="25">
        <v>160357705</v>
      </c>
    </row>
    <row r="47" spans="2:31" ht="24" customHeight="1" x14ac:dyDescent="0.25">
      <c r="B47" s="23">
        <v>48</v>
      </c>
      <c r="C47" s="23" t="s">
        <v>122</v>
      </c>
      <c r="D47" s="23">
        <v>47400000</v>
      </c>
      <c r="E47" s="24">
        <v>22519705183</v>
      </c>
      <c r="F47" s="23" t="s">
        <v>40</v>
      </c>
      <c r="G47" s="23" t="s">
        <v>122</v>
      </c>
      <c r="H47" s="23">
        <v>11451</v>
      </c>
      <c r="I47" s="23" t="s">
        <v>30</v>
      </c>
      <c r="J47" s="23" t="s">
        <v>31</v>
      </c>
      <c r="K47" s="23" t="s">
        <v>40</v>
      </c>
      <c r="L47" s="23">
        <v>97</v>
      </c>
      <c r="M47" s="23">
        <v>17</v>
      </c>
      <c r="N47" s="23">
        <v>10</v>
      </c>
      <c r="O47" s="23">
        <v>232744000</v>
      </c>
      <c r="P47" s="23">
        <v>58200</v>
      </c>
      <c r="Q47" s="23">
        <v>931000</v>
      </c>
      <c r="R47" s="23">
        <v>698200</v>
      </c>
      <c r="S47" s="23">
        <v>11200000</v>
      </c>
      <c r="T47" s="23">
        <v>500000</v>
      </c>
      <c r="U47" s="23">
        <v>2007</v>
      </c>
      <c r="V47" s="23" t="s">
        <v>44</v>
      </c>
      <c r="W47" s="23">
        <v>1</v>
      </c>
      <c r="X47" s="23">
        <v>28.1</v>
      </c>
      <c r="Y47" s="23">
        <v>1366417754</v>
      </c>
      <c r="Z47" s="23">
        <v>5</v>
      </c>
      <c r="AA47" s="23">
        <v>471031528</v>
      </c>
      <c r="AB47" s="23">
        <v>20.593684</v>
      </c>
      <c r="AC47" s="23">
        <v>78.962879999999998</v>
      </c>
      <c r="AD47" s="23">
        <v>16</v>
      </c>
      <c r="AE47" s="23">
        <v>117290131</v>
      </c>
    </row>
    <row r="48" spans="2:31" ht="24" customHeight="1" x14ac:dyDescent="0.25">
      <c r="B48" s="25">
        <v>50</v>
      </c>
      <c r="C48" s="25" t="s">
        <v>123</v>
      </c>
      <c r="D48" s="25">
        <v>46600000</v>
      </c>
      <c r="E48" s="26">
        <v>27286058807</v>
      </c>
      <c r="F48" s="25" t="s">
        <v>29</v>
      </c>
      <c r="G48" s="25" t="s">
        <v>123</v>
      </c>
      <c r="H48" s="25">
        <v>3444</v>
      </c>
      <c r="I48" s="25" t="s">
        <v>36</v>
      </c>
      <c r="J48" s="25" t="s">
        <v>37</v>
      </c>
      <c r="K48" s="25" t="s">
        <v>29</v>
      </c>
      <c r="L48" s="25">
        <v>55</v>
      </c>
      <c r="M48" s="25">
        <v>17</v>
      </c>
      <c r="N48" s="25">
        <v>22</v>
      </c>
      <c r="O48" s="25">
        <v>314505000</v>
      </c>
      <c r="P48" s="25">
        <v>78600</v>
      </c>
      <c r="Q48" s="25">
        <v>1300000</v>
      </c>
      <c r="R48" s="25">
        <v>943500</v>
      </c>
      <c r="S48" s="25">
        <v>15100000</v>
      </c>
      <c r="T48" s="25">
        <v>400000</v>
      </c>
      <c r="U48" s="25">
        <v>2009</v>
      </c>
      <c r="V48" s="25" t="s">
        <v>44</v>
      </c>
      <c r="W48" s="25">
        <v>2</v>
      </c>
      <c r="X48" s="25">
        <v>88.2</v>
      </c>
      <c r="Y48" s="25">
        <v>328239523</v>
      </c>
      <c r="Z48" s="25">
        <v>15</v>
      </c>
      <c r="AA48" s="25">
        <v>270663028</v>
      </c>
      <c r="AB48" s="25">
        <v>37.090240000000001</v>
      </c>
      <c r="AC48" s="25">
        <v>-95.712890999999999</v>
      </c>
      <c r="AD48" s="25">
        <v>14</v>
      </c>
      <c r="AE48" s="25">
        <v>162417016</v>
      </c>
    </row>
    <row r="49" spans="2:31" ht="24" customHeight="1" x14ac:dyDescent="0.25">
      <c r="B49" s="23">
        <v>51</v>
      </c>
      <c r="C49" s="23" t="s">
        <v>124</v>
      </c>
      <c r="D49" s="23">
        <v>46300000</v>
      </c>
      <c r="E49" s="24">
        <v>22936630813</v>
      </c>
      <c r="F49" s="23" t="s">
        <v>51</v>
      </c>
      <c r="G49" s="23" t="s">
        <v>125</v>
      </c>
      <c r="H49" s="23">
        <v>1</v>
      </c>
      <c r="I49" s="23" t="s">
        <v>126</v>
      </c>
      <c r="J49" s="23" t="s">
        <v>127</v>
      </c>
      <c r="K49" s="23" t="s">
        <v>59</v>
      </c>
      <c r="L49" s="23">
        <v>4053056</v>
      </c>
      <c r="M49" s="23">
        <v>99</v>
      </c>
      <c r="N49" s="23">
        <v>5359</v>
      </c>
      <c r="O49" s="23">
        <v>94</v>
      </c>
      <c r="P49" s="23">
        <v>0.02</v>
      </c>
      <c r="Q49" s="23">
        <v>0.38</v>
      </c>
      <c r="R49" s="23">
        <v>0.28000000000000003</v>
      </c>
      <c r="S49" s="23">
        <v>5</v>
      </c>
      <c r="T49" s="23">
        <v>10</v>
      </c>
      <c r="U49" s="23">
        <v>2006</v>
      </c>
      <c r="V49" s="23" t="s">
        <v>32</v>
      </c>
      <c r="W49" s="23">
        <v>11</v>
      </c>
      <c r="X49" s="23">
        <v>41.4</v>
      </c>
      <c r="Y49" s="23">
        <v>11333483</v>
      </c>
      <c r="Z49" s="23">
        <v>2</v>
      </c>
      <c r="AA49" s="23">
        <v>8739135</v>
      </c>
      <c r="AB49" s="23">
        <v>21.521757000000001</v>
      </c>
      <c r="AC49" s="23">
        <v>-77.781166999999996</v>
      </c>
      <c r="AD49" s="23">
        <v>17</v>
      </c>
      <c r="AE49" s="23">
        <v>112434464</v>
      </c>
    </row>
    <row r="50" spans="2:31" ht="24" customHeight="1" x14ac:dyDescent="0.25">
      <c r="B50" s="25">
        <v>53</v>
      </c>
      <c r="C50" s="25" t="s">
        <v>128</v>
      </c>
      <c r="D50" s="25">
        <v>46100000</v>
      </c>
      <c r="E50" s="26">
        <v>10323391593</v>
      </c>
      <c r="F50" s="25" t="s">
        <v>51</v>
      </c>
      <c r="G50" s="25" t="s">
        <v>128</v>
      </c>
      <c r="H50" s="25">
        <v>543</v>
      </c>
      <c r="I50" s="25" t="s">
        <v>129</v>
      </c>
      <c r="J50" s="25" t="s">
        <v>130</v>
      </c>
      <c r="K50" s="25" t="s">
        <v>38</v>
      </c>
      <c r="L50" s="25">
        <v>419</v>
      </c>
      <c r="M50" s="25">
        <v>1</v>
      </c>
      <c r="N50" s="25">
        <v>3</v>
      </c>
      <c r="O50" s="25">
        <v>33842000</v>
      </c>
      <c r="P50" s="25">
        <v>8500</v>
      </c>
      <c r="Q50" s="25">
        <v>135400</v>
      </c>
      <c r="R50" s="25">
        <v>101500</v>
      </c>
      <c r="S50" s="25">
        <v>1600000</v>
      </c>
      <c r="T50" s="25">
        <v>200000</v>
      </c>
      <c r="U50" s="25">
        <v>2011</v>
      </c>
      <c r="V50" s="25" t="s">
        <v>49</v>
      </c>
      <c r="W50" s="25">
        <v>2</v>
      </c>
      <c r="X50" s="25">
        <v>29.4</v>
      </c>
      <c r="Y50" s="25">
        <v>6453553</v>
      </c>
      <c r="Z50" s="25">
        <v>4</v>
      </c>
      <c r="AA50" s="25">
        <v>4694702</v>
      </c>
      <c r="AB50" s="25">
        <v>13.794185000000001</v>
      </c>
      <c r="AC50" s="25">
        <v>-88.896529999999998</v>
      </c>
      <c r="AD50" s="25">
        <v>12</v>
      </c>
      <c r="AE50" s="25">
        <v>71690219</v>
      </c>
    </row>
    <row r="51" spans="2:31" ht="24" customHeight="1" x14ac:dyDescent="0.25">
      <c r="B51" s="23">
        <v>54</v>
      </c>
      <c r="C51" s="23" t="s">
        <v>131</v>
      </c>
      <c r="D51" s="23">
        <v>45500000</v>
      </c>
      <c r="E51" s="24">
        <v>21388725229</v>
      </c>
      <c r="F51" s="23" t="s">
        <v>40</v>
      </c>
      <c r="G51" s="23" t="s">
        <v>131</v>
      </c>
      <c r="H51" s="23">
        <v>4660</v>
      </c>
      <c r="I51" s="23" t="s">
        <v>30</v>
      </c>
      <c r="J51" s="23" t="s">
        <v>31</v>
      </c>
      <c r="K51" s="23" t="s">
        <v>40</v>
      </c>
      <c r="L51" s="23">
        <v>105</v>
      </c>
      <c r="M51" s="23">
        <v>18</v>
      </c>
      <c r="N51" s="23">
        <v>13</v>
      </c>
      <c r="O51" s="23">
        <v>233988000</v>
      </c>
      <c r="P51" s="23">
        <v>58500</v>
      </c>
      <c r="Q51" s="23">
        <v>936000</v>
      </c>
      <c r="R51" s="23">
        <v>702000</v>
      </c>
      <c r="S51" s="23">
        <v>11200000</v>
      </c>
      <c r="T51" s="23">
        <v>400000</v>
      </c>
      <c r="U51" s="23">
        <v>2016</v>
      </c>
      <c r="V51" s="23" t="s">
        <v>132</v>
      </c>
      <c r="W51" s="23">
        <v>23</v>
      </c>
      <c r="X51" s="23">
        <v>28.1</v>
      </c>
      <c r="Y51" s="23">
        <v>1366417754</v>
      </c>
      <c r="Z51" s="23">
        <v>5</v>
      </c>
      <c r="AA51" s="23">
        <v>471031528</v>
      </c>
      <c r="AB51" s="23">
        <v>20.593684</v>
      </c>
      <c r="AC51" s="23">
        <v>78.962879999999998</v>
      </c>
      <c r="AD51" s="23">
        <v>6</v>
      </c>
      <c r="AE51" s="23">
        <v>297065628</v>
      </c>
    </row>
    <row r="52" spans="2:31" ht="24" customHeight="1" x14ac:dyDescent="0.25">
      <c r="B52" s="25">
        <v>55</v>
      </c>
      <c r="C52" s="25" t="s">
        <v>133</v>
      </c>
      <c r="D52" s="25">
        <v>45200000</v>
      </c>
      <c r="E52" s="26">
        <v>16602198273</v>
      </c>
      <c r="F52" s="25" t="s">
        <v>40</v>
      </c>
      <c r="G52" s="25" t="s">
        <v>133</v>
      </c>
      <c r="H52" s="25">
        <v>4331</v>
      </c>
      <c r="I52" s="25" t="s">
        <v>88</v>
      </c>
      <c r="J52" s="25" t="s">
        <v>89</v>
      </c>
      <c r="K52" s="25" t="s">
        <v>40</v>
      </c>
      <c r="L52" s="25">
        <v>174</v>
      </c>
      <c r="M52" s="25">
        <v>2</v>
      </c>
      <c r="N52" s="25">
        <v>14</v>
      </c>
      <c r="O52" s="25">
        <v>130359000</v>
      </c>
      <c r="P52" s="25">
        <v>32600</v>
      </c>
      <c r="Q52" s="25">
        <v>521400</v>
      </c>
      <c r="R52" s="25">
        <v>391100</v>
      </c>
      <c r="S52" s="25">
        <v>6300000</v>
      </c>
      <c r="T52" s="25">
        <v>200000</v>
      </c>
      <c r="U52" s="25">
        <v>2006</v>
      </c>
      <c r="V52" s="25" t="s">
        <v>49</v>
      </c>
      <c r="W52" s="25">
        <v>16</v>
      </c>
      <c r="X52" s="25">
        <v>51.3</v>
      </c>
      <c r="Y52" s="25">
        <v>212559417</v>
      </c>
      <c r="Z52" s="25">
        <v>12</v>
      </c>
      <c r="AA52" s="25">
        <v>183241641</v>
      </c>
      <c r="AB52" s="25">
        <v>-14.235004</v>
      </c>
      <c r="AC52" s="25">
        <v>-51.925280000000001</v>
      </c>
      <c r="AD52" s="25">
        <v>17</v>
      </c>
      <c r="AE52" s="25">
        <v>81383324</v>
      </c>
    </row>
    <row r="53" spans="2:31" ht="24" customHeight="1" x14ac:dyDescent="0.25">
      <c r="B53" s="23">
        <v>56</v>
      </c>
      <c r="C53" s="23" t="s">
        <v>1145</v>
      </c>
      <c r="D53" s="23">
        <v>44700000</v>
      </c>
      <c r="E53" s="24">
        <v>7828610828</v>
      </c>
      <c r="F53" s="23" t="s">
        <v>40</v>
      </c>
      <c r="G53" s="23" t="s">
        <v>134</v>
      </c>
      <c r="H53" s="23">
        <v>1558</v>
      </c>
      <c r="I53" s="23" t="s">
        <v>88</v>
      </c>
      <c r="J53" s="23" t="s">
        <v>89</v>
      </c>
      <c r="K53" s="23" t="s">
        <v>40</v>
      </c>
      <c r="L53" s="23">
        <v>681</v>
      </c>
      <c r="M53" s="23">
        <v>3</v>
      </c>
      <c r="N53" s="23">
        <v>15</v>
      </c>
      <c r="O53" s="23">
        <v>48032000</v>
      </c>
      <c r="P53" s="23">
        <v>12000</v>
      </c>
      <c r="Q53" s="23">
        <v>192100</v>
      </c>
      <c r="R53" s="23">
        <v>144100</v>
      </c>
      <c r="S53" s="23">
        <v>2300000</v>
      </c>
      <c r="T53" s="23">
        <v>100000</v>
      </c>
      <c r="U53" s="23">
        <v>2013</v>
      </c>
      <c r="V53" s="23" t="s">
        <v>44</v>
      </c>
      <c r="W53" s="23">
        <v>1</v>
      </c>
      <c r="X53" s="23">
        <v>51.3</v>
      </c>
      <c r="Y53" s="23">
        <v>212559417</v>
      </c>
      <c r="Z53" s="23">
        <v>12</v>
      </c>
      <c r="AA53" s="23">
        <v>183241641</v>
      </c>
      <c r="AB53" s="23">
        <v>-14.235004</v>
      </c>
      <c r="AC53" s="23">
        <v>-51.925280000000001</v>
      </c>
      <c r="AD53" s="23">
        <v>10</v>
      </c>
      <c r="AE53" s="23">
        <v>65238423</v>
      </c>
    </row>
    <row r="54" spans="2:31" ht="24" customHeight="1" x14ac:dyDescent="0.25">
      <c r="B54" s="25">
        <v>57</v>
      </c>
      <c r="C54" s="25" t="s">
        <v>135</v>
      </c>
      <c r="D54" s="25">
        <v>44600000</v>
      </c>
      <c r="E54" s="26">
        <v>41139050371</v>
      </c>
      <c r="F54" s="25" t="s">
        <v>40</v>
      </c>
      <c r="G54" s="25" t="s">
        <v>135</v>
      </c>
      <c r="H54" s="25">
        <v>100755</v>
      </c>
      <c r="I54" s="25" t="s">
        <v>136</v>
      </c>
      <c r="J54" s="25" t="s">
        <v>137</v>
      </c>
      <c r="K54" s="25" t="s">
        <v>40</v>
      </c>
      <c r="L54" s="25">
        <v>20</v>
      </c>
      <c r="M54" s="25">
        <v>1</v>
      </c>
      <c r="N54" s="25">
        <v>15</v>
      </c>
      <c r="O54" s="25">
        <v>1337000000</v>
      </c>
      <c r="P54" s="25">
        <v>334300</v>
      </c>
      <c r="Q54" s="25">
        <v>5300000</v>
      </c>
      <c r="R54" s="25">
        <v>4000000</v>
      </c>
      <c r="S54" s="25">
        <v>64200000</v>
      </c>
      <c r="T54" s="25">
        <v>1300000</v>
      </c>
      <c r="U54" s="25">
        <v>2008</v>
      </c>
      <c r="V54" s="25" t="s">
        <v>60</v>
      </c>
      <c r="W54" s="25">
        <v>2</v>
      </c>
      <c r="X54" s="25">
        <v>9</v>
      </c>
      <c r="Y54" s="25">
        <v>216565318</v>
      </c>
      <c r="Z54" s="25">
        <v>4</v>
      </c>
      <c r="AA54" s="25">
        <v>79927762</v>
      </c>
      <c r="AB54" s="25">
        <v>30.375321</v>
      </c>
      <c r="AC54" s="25">
        <v>69.345116000000004</v>
      </c>
      <c r="AD54" s="25">
        <v>15</v>
      </c>
      <c r="AE54" s="25">
        <v>228550279</v>
      </c>
    </row>
    <row r="55" spans="2:31" ht="24" customHeight="1" x14ac:dyDescent="0.25">
      <c r="B55" s="23">
        <v>59</v>
      </c>
      <c r="C55" s="23" t="s">
        <v>138</v>
      </c>
      <c r="D55" s="23">
        <v>44200000</v>
      </c>
      <c r="E55" s="24">
        <v>25458952022</v>
      </c>
      <c r="F55" s="23" t="s">
        <v>29</v>
      </c>
      <c r="G55" s="23" t="s">
        <v>138</v>
      </c>
      <c r="H55" s="23">
        <v>128</v>
      </c>
      <c r="I55" s="23" t="s">
        <v>36</v>
      </c>
      <c r="J55" s="23" t="s">
        <v>37</v>
      </c>
      <c r="K55" s="23" t="s">
        <v>29</v>
      </c>
      <c r="L55" s="23">
        <v>70</v>
      </c>
      <c r="M55" s="23">
        <v>19</v>
      </c>
      <c r="N55" s="23">
        <v>24</v>
      </c>
      <c r="O55" s="23">
        <v>134242000</v>
      </c>
      <c r="P55" s="23">
        <v>33600</v>
      </c>
      <c r="Q55" s="23">
        <v>537000</v>
      </c>
      <c r="R55" s="23">
        <v>402700</v>
      </c>
      <c r="S55" s="23">
        <v>6400000</v>
      </c>
      <c r="T55" s="23">
        <v>100000</v>
      </c>
      <c r="U55" s="23">
        <v>2008</v>
      </c>
      <c r="V55" s="23" t="s">
        <v>68</v>
      </c>
      <c r="W55" s="23">
        <v>1</v>
      </c>
      <c r="X55" s="23">
        <v>88.2</v>
      </c>
      <c r="Y55" s="23">
        <v>328239523</v>
      </c>
      <c r="Z55" s="23">
        <v>15</v>
      </c>
      <c r="AA55" s="23">
        <v>270663028</v>
      </c>
      <c r="AB55" s="23">
        <v>37.090240000000001</v>
      </c>
      <c r="AC55" s="23">
        <v>-95.712890999999999</v>
      </c>
      <c r="AD55" s="23">
        <v>15</v>
      </c>
      <c r="AE55" s="23">
        <v>141438622</v>
      </c>
    </row>
    <row r="56" spans="2:31" ht="24" customHeight="1" x14ac:dyDescent="0.25">
      <c r="B56" s="25">
        <v>60</v>
      </c>
      <c r="C56" s="25" t="s">
        <v>139</v>
      </c>
      <c r="D56" s="25">
        <v>44200000</v>
      </c>
      <c r="E56" s="26">
        <v>4274709210</v>
      </c>
      <c r="F56" s="25" t="s">
        <v>140</v>
      </c>
      <c r="G56" s="25" t="s">
        <v>139</v>
      </c>
      <c r="H56" s="25">
        <v>558</v>
      </c>
      <c r="I56" s="25" t="s">
        <v>88</v>
      </c>
      <c r="J56" s="25" t="s">
        <v>89</v>
      </c>
      <c r="K56" s="25" t="s">
        <v>140</v>
      </c>
      <c r="L56" s="25">
        <v>1741</v>
      </c>
      <c r="M56" s="25">
        <v>4</v>
      </c>
      <c r="N56" s="25">
        <v>1</v>
      </c>
      <c r="O56" s="25">
        <v>26683000</v>
      </c>
      <c r="P56" s="25">
        <v>6700</v>
      </c>
      <c r="Q56" s="25">
        <v>106700</v>
      </c>
      <c r="R56" s="25">
        <v>80100</v>
      </c>
      <c r="S56" s="25">
        <v>1300000</v>
      </c>
      <c r="T56" s="25">
        <v>0</v>
      </c>
      <c r="U56" s="25">
        <v>2013</v>
      </c>
      <c r="V56" s="25" t="s">
        <v>60</v>
      </c>
      <c r="W56" s="25">
        <v>21</v>
      </c>
      <c r="X56" s="25">
        <v>51.3</v>
      </c>
      <c r="Y56" s="25">
        <v>212559417</v>
      </c>
      <c r="Z56" s="25">
        <v>12</v>
      </c>
      <c r="AA56" s="25">
        <v>183241641</v>
      </c>
      <c r="AB56" s="25">
        <v>-14.235004</v>
      </c>
      <c r="AC56" s="25">
        <v>-51.925280000000001</v>
      </c>
      <c r="AD56" s="25">
        <v>10</v>
      </c>
      <c r="AE56" s="25">
        <v>35622576</v>
      </c>
    </row>
    <row r="57" spans="2:31" ht="24" customHeight="1" x14ac:dyDescent="0.25">
      <c r="B57" s="23">
        <v>61</v>
      </c>
      <c r="C57" s="23" t="s">
        <v>141</v>
      </c>
      <c r="D57" s="23">
        <v>44200000</v>
      </c>
      <c r="E57" s="24">
        <v>50292540392</v>
      </c>
      <c r="F57" s="23" t="s">
        <v>48</v>
      </c>
      <c r="G57" s="23" t="s">
        <v>141</v>
      </c>
      <c r="H57" s="23">
        <v>193890</v>
      </c>
      <c r="I57" s="23" t="s">
        <v>142</v>
      </c>
      <c r="J57" s="23" t="s">
        <v>143</v>
      </c>
      <c r="K57" s="23" t="s">
        <v>40</v>
      </c>
      <c r="L57" s="23">
        <v>16</v>
      </c>
      <c r="M57" s="23">
        <v>1</v>
      </c>
      <c r="N57" s="23">
        <v>16</v>
      </c>
      <c r="O57" s="23">
        <v>176629000</v>
      </c>
      <c r="P57" s="23">
        <v>44200</v>
      </c>
      <c r="Q57" s="23">
        <v>706500</v>
      </c>
      <c r="R57" s="23">
        <v>529900</v>
      </c>
      <c r="S57" s="23">
        <v>8500000</v>
      </c>
      <c r="T57" s="23">
        <v>300000</v>
      </c>
      <c r="U57" s="23">
        <v>2008</v>
      </c>
      <c r="V57" s="23" t="s">
        <v>76</v>
      </c>
      <c r="W57" s="23">
        <v>16</v>
      </c>
      <c r="X57" s="23">
        <v>35.5</v>
      </c>
      <c r="Y57" s="23">
        <v>108116615</v>
      </c>
      <c r="Z57" s="23">
        <v>2</v>
      </c>
      <c r="AA57" s="23">
        <v>50975903</v>
      </c>
      <c r="AB57" s="23">
        <v>12.879721</v>
      </c>
      <c r="AC57" s="23">
        <v>121.774017</v>
      </c>
      <c r="AD57" s="23">
        <v>15</v>
      </c>
      <c r="AE57" s="23">
        <v>279403002</v>
      </c>
    </row>
    <row r="58" spans="2:31" ht="24" customHeight="1" x14ac:dyDescent="0.25">
      <c r="B58" s="25">
        <v>62</v>
      </c>
      <c r="C58" s="25" t="s">
        <v>144</v>
      </c>
      <c r="D58" s="25">
        <v>43700000</v>
      </c>
      <c r="E58" s="26">
        <v>12884264778</v>
      </c>
      <c r="F58" s="25" t="s">
        <v>29</v>
      </c>
      <c r="G58" s="25" t="s">
        <v>145</v>
      </c>
      <c r="H58" s="25">
        <v>8</v>
      </c>
      <c r="I58" s="25" t="s">
        <v>146</v>
      </c>
      <c r="J58" s="25" t="s">
        <v>147</v>
      </c>
      <c r="K58" s="25" t="s">
        <v>97</v>
      </c>
      <c r="L58" s="25">
        <v>4056116</v>
      </c>
      <c r="M58" s="25">
        <v>4026</v>
      </c>
      <c r="N58" s="25">
        <v>5270</v>
      </c>
      <c r="O58" s="25">
        <v>22</v>
      </c>
      <c r="P58" s="25">
        <v>0.01</v>
      </c>
      <c r="Q58" s="25">
        <v>0.09</v>
      </c>
      <c r="R58" s="25">
        <v>7.0000000000000007E-2</v>
      </c>
      <c r="S58" s="25">
        <v>1</v>
      </c>
      <c r="T58" s="25">
        <v>0</v>
      </c>
      <c r="U58" s="25">
        <v>2006</v>
      </c>
      <c r="V58" s="25" t="s">
        <v>49</v>
      </c>
      <c r="W58" s="25">
        <v>12</v>
      </c>
      <c r="X58" s="25">
        <v>49.3</v>
      </c>
      <c r="Y58" s="25">
        <v>69625582</v>
      </c>
      <c r="Z58" s="25">
        <v>1</v>
      </c>
      <c r="AA58" s="25">
        <v>35294600</v>
      </c>
      <c r="AB58" s="25">
        <v>15.870032</v>
      </c>
      <c r="AC58" s="25">
        <v>100.992541</v>
      </c>
      <c r="AD58" s="25">
        <v>17</v>
      </c>
      <c r="AE58" s="25">
        <v>63158160</v>
      </c>
    </row>
    <row r="59" spans="2:31" ht="24" customHeight="1" x14ac:dyDescent="0.25">
      <c r="B59" s="23">
        <v>64</v>
      </c>
      <c r="C59" s="23" t="s">
        <v>148</v>
      </c>
      <c r="D59" s="23">
        <v>43500000</v>
      </c>
      <c r="E59" s="24">
        <v>27568757295</v>
      </c>
      <c r="F59" s="23" t="s">
        <v>48</v>
      </c>
      <c r="G59" s="23" t="s">
        <v>148</v>
      </c>
      <c r="H59" s="23">
        <v>326</v>
      </c>
      <c r="I59" s="23" t="s">
        <v>149</v>
      </c>
      <c r="J59" s="23" t="s">
        <v>150</v>
      </c>
      <c r="K59" s="23" t="s">
        <v>151</v>
      </c>
      <c r="L59" s="23">
        <v>52</v>
      </c>
      <c r="M59" s="23">
        <v>1</v>
      </c>
      <c r="N59" s="23">
        <v>3</v>
      </c>
      <c r="O59" s="23">
        <v>353412000</v>
      </c>
      <c r="P59" s="23">
        <v>88400</v>
      </c>
      <c r="Q59" s="23">
        <v>1400000</v>
      </c>
      <c r="R59" s="23">
        <v>1100000</v>
      </c>
      <c r="S59" s="23">
        <v>17000000</v>
      </c>
      <c r="T59" s="23">
        <v>500000</v>
      </c>
      <c r="U59" s="23">
        <v>2005</v>
      </c>
      <c r="V59" s="23" t="s">
        <v>103</v>
      </c>
      <c r="W59" s="23">
        <v>16</v>
      </c>
      <c r="X59" s="23">
        <v>55.3</v>
      </c>
      <c r="Y59" s="23">
        <v>50339443</v>
      </c>
      <c r="Z59" s="23">
        <v>10</v>
      </c>
      <c r="AA59" s="23">
        <v>40827302</v>
      </c>
      <c r="AB59" s="23">
        <v>4.5708679999999999</v>
      </c>
      <c r="AC59" s="23">
        <v>-74.297332999999995</v>
      </c>
      <c r="AD59" s="23">
        <v>17</v>
      </c>
      <c r="AE59" s="23">
        <v>135140967</v>
      </c>
    </row>
    <row r="60" spans="2:31" ht="24" customHeight="1" x14ac:dyDescent="0.25">
      <c r="B60" s="25">
        <v>65</v>
      </c>
      <c r="C60" s="25" t="s">
        <v>1137</v>
      </c>
      <c r="D60" s="25">
        <v>43200000</v>
      </c>
      <c r="E60" s="26">
        <v>36458726976</v>
      </c>
      <c r="F60" s="25" t="s">
        <v>34</v>
      </c>
      <c r="G60" s="25" t="s">
        <v>152</v>
      </c>
      <c r="H60" s="25">
        <v>1478</v>
      </c>
      <c r="I60" s="25" t="s">
        <v>57</v>
      </c>
      <c r="J60" s="25" t="s">
        <v>58</v>
      </c>
      <c r="K60" s="25" t="s">
        <v>43</v>
      </c>
      <c r="L60" s="25">
        <v>26</v>
      </c>
      <c r="M60" s="25">
        <v>2</v>
      </c>
      <c r="N60" s="25">
        <v>6</v>
      </c>
      <c r="O60" s="25">
        <v>303780000</v>
      </c>
      <c r="P60" s="25">
        <v>75900</v>
      </c>
      <c r="Q60" s="25">
        <v>1200000</v>
      </c>
      <c r="R60" s="25">
        <v>911300</v>
      </c>
      <c r="S60" s="25">
        <v>14600000</v>
      </c>
      <c r="T60" s="25">
        <v>300000</v>
      </c>
      <c r="U60" s="25">
        <v>2011</v>
      </c>
      <c r="V60" s="25" t="s">
        <v>49</v>
      </c>
      <c r="W60" s="25">
        <v>31</v>
      </c>
      <c r="X60" s="25">
        <v>81.900000000000006</v>
      </c>
      <c r="Y60" s="25">
        <v>144373535</v>
      </c>
      <c r="Z60" s="25">
        <v>5</v>
      </c>
      <c r="AA60" s="25">
        <v>107683889</v>
      </c>
      <c r="AB60" s="25">
        <v>61.524009999999997</v>
      </c>
      <c r="AC60" s="25">
        <v>105.31875599999999</v>
      </c>
      <c r="AD60" s="25">
        <v>12</v>
      </c>
      <c r="AE60" s="25">
        <v>253185604</v>
      </c>
    </row>
    <row r="61" spans="2:31" ht="24" customHeight="1" x14ac:dyDescent="0.25">
      <c r="B61" s="23">
        <v>66</v>
      </c>
      <c r="C61" s="23" t="s">
        <v>153</v>
      </c>
      <c r="D61" s="23">
        <v>43200000</v>
      </c>
      <c r="E61" s="24">
        <v>37939780685</v>
      </c>
      <c r="F61" s="23" t="s">
        <v>40</v>
      </c>
      <c r="G61" s="23" t="s">
        <v>153</v>
      </c>
      <c r="H61" s="23">
        <v>109871</v>
      </c>
      <c r="I61" s="23" t="s">
        <v>136</v>
      </c>
      <c r="J61" s="23" t="s">
        <v>137</v>
      </c>
      <c r="K61" s="23" t="s">
        <v>40</v>
      </c>
      <c r="L61" s="23">
        <v>24</v>
      </c>
      <c r="M61" s="23">
        <v>2</v>
      </c>
      <c r="N61" s="23">
        <v>18</v>
      </c>
      <c r="O61" s="23">
        <v>1149000000</v>
      </c>
      <c r="P61" s="23">
        <v>287300</v>
      </c>
      <c r="Q61" s="23">
        <v>4600000</v>
      </c>
      <c r="R61" s="23">
        <v>3400000</v>
      </c>
      <c r="S61" s="23">
        <v>55200000</v>
      </c>
      <c r="T61" s="23">
        <v>900000</v>
      </c>
      <c r="U61" s="23">
        <v>2016</v>
      </c>
      <c r="V61" s="23" t="s">
        <v>76</v>
      </c>
      <c r="W61" s="23">
        <v>11</v>
      </c>
      <c r="X61" s="23">
        <v>9</v>
      </c>
      <c r="Y61" s="23">
        <v>216565318</v>
      </c>
      <c r="Z61" s="23">
        <v>4</v>
      </c>
      <c r="AA61" s="23">
        <v>79927762</v>
      </c>
      <c r="AB61" s="23">
        <v>30.375321</v>
      </c>
      <c r="AC61" s="23">
        <v>69.345116000000004</v>
      </c>
      <c r="AD61" s="23">
        <v>7</v>
      </c>
      <c r="AE61" s="23">
        <v>451664055</v>
      </c>
    </row>
    <row r="62" spans="2:31" ht="24" customHeight="1" x14ac:dyDescent="0.25">
      <c r="B62" s="25">
        <v>67</v>
      </c>
      <c r="C62" s="25" t="s">
        <v>154</v>
      </c>
      <c r="D62" s="25">
        <v>42500000</v>
      </c>
      <c r="E62" s="26">
        <v>26820902622</v>
      </c>
      <c r="F62" s="25" t="s">
        <v>29</v>
      </c>
      <c r="G62" s="25" t="s">
        <v>154</v>
      </c>
      <c r="H62" s="25">
        <v>10938</v>
      </c>
      <c r="I62" s="25" t="s">
        <v>30</v>
      </c>
      <c r="J62" s="25" t="s">
        <v>31</v>
      </c>
      <c r="K62" s="25" t="s">
        <v>29</v>
      </c>
      <c r="L62" s="25">
        <v>62</v>
      </c>
      <c r="M62" s="25">
        <v>19</v>
      </c>
      <c r="N62" s="25">
        <v>26</v>
      </c>
      <c r="O62" s="25">
        <v>159757000</v>
      </c>
      <c r="P62" s="25">
        <v>39900</v>
      </c>
      <c r="Q62" s="25">
        <v>639000</v>
      </c>
      <c r="R62" s="25">
        <v>479300</v>
      </c>
      <c r="S62" s="25">
        <v>7700000</v>
      </c>
      <c r="T62" s="25">
        <v>100000</v>
      </c>
      <c r="U62" s="25">
        <v>2012</v>
      </c>
      <c r="V62" s="25" t="s">
        <v>132</v>
      </c>
      <c r="W62" s="25">
        <v>22</v>
      </c>
      <c r="X62" s="25">
        <v>28.1</v>
      </c>
      <c r="Y62" s="25">
        <v>1366417754</v>
      </c>
      <c r="Z62" s="25">
        <v>5</v>
      </c>
      <c r="AA62" s="25">
        <v>471031528</v>
      </c>
      <c r="AB62" s="25">
        <v>20.593684</v>
      </c>
      <c r="AC62" s="25">
        <v>78.962879999999998</v>
      </c>
      <c r="AD62" s="25">
        <v>10</v>
      </c>
      <c r="AE62" s="25">
        <v>223507521</v>
      </c>
    </row>
    <row r="63" spans="2:31" ht="24" customHeight="1" x14ac:dyDescent="0.25">
      <c r="B63" s="23">
        <v>68</v>
      </c>
      <c r="C63" s="23" t="s">
        <v>155</v>
      </c>
      <c r="D63" s="23">
        <v>42400000</v>
      </c>
      <c r="E63" s="24">
        <v>24519022988</v>
      </c>
      <c r="F63" s="23" t="s">
        <v>46</v>
      </c>
      <c r="G63" s="23" t="s">
        <v>155</v>
      </c>
      <c r="H63" s="23">
        <v>1218</v>
      </c>
      <c r="I63" s="23" t="s">
        <v>36</v>
      </c>
      <c r="J63" s="23" t="s">
        <v>37</v>
      </c>
      <c r="K63" s="23" t="s">
        <v>97</v>
      </c>
      <c r="L63" s="23">
        <v>74</v>
      </c>
      <c r="M63" s="23">
        <v>20</v>
      </c>
      <c r="N63" s="23">
        <v>5</v>
      </c>
      <c r="O63" s="23">
        <v>670459000</v>
      </c>
      <c r="P63" s="23">
        <v>167600</v>
      </c>
      <c r="Q63" s="23">
        <v>2700000</v>
      </c>
      <c r="R63" s="23">
        <v>2000000</v>
      </c>
      <c r="S63" s="23">
        <v>32200000</v>
      </c>
      <c r="T63" s="23">
        <v>1000000</v>
      </c>
      <c r="U63" s="23">
        <v>2014</v>
      </c>
      <c r="V63" s="23" t="s">
        <v>44</v>
      </c>
      <c r="W63" s="23">
        <v>17</v>
      </c>
      <c r="X63" s="23">
        <v>88.2</v>
      </c>
      <c r="Y63" s="23">
        <v>328239523</v>
      </c>
      <c r="Z63" s="23">
        <v>15</v>
      </c>
      <c r="AA63" s="23">
        <v>270663028</v>
      </c>
      <c r="AB63" s="23">
        <v>37.090240000000001</v>
      </c>
      <c r="AC63" s="23">
        <v>-95.712890999999999</v>
      </c>
      <c r="AD63" s="23">
        <v>9</v>
      </c>
      <c r="AE63" s="23">
        <v>227027990</v>
      </c>
    </row>
    <row r="64" spans="2:31" ht="24" customHeight="1" x14ac:dyDescent="0.25">
      <c r="B64" s="25">
        <v>69</v>
      </c>
      <c r="C64" s="25" t="s">
        <v>156</v>
      </c>
      <c r="D64" s="25">
        <v>42400000</v>
      </c>
      <c r="E64" s="26">
        <v>19547696190</v>
      </c>
      <c r="F64" s="25" t="s">
        <v>40</v>
      </c>
      <c r="G64" s="25" t="s">
        <v>156</v>
      </c>
      <c r="H64" s="25">
        <v>618</v>
      </c>
      <c r="I64" s="25" t="s">
        <v>36</v>
      </c>
      <c r="J64" s="25" t="s">
        <v>37</v>
      </c>
      <c r="K64" s="25" t="s">
        <v>40</v>
      </c>
      <c r="L64" s="25">
        <v>128</v>
      </c>
      <c r="M64" s="25">
        <v>21</v>
      </c>
      <c r="N64" s="25">
        <v>19</v>
      </c>
      <c r="O64" s="25">
        <v>53202000</v>
      </c>
      <c r="P64" s="25">
        <v>13300</v>
      </c>
      <c r="Q64" s="25">
        <v>212800</v>
      </c>
      <c r="R64" s="25">
        <v>159600</v>
      </c>
      <c r="S64" s="25">
        <v>2600000</v>
      </c>
      <c r="T64" s="25">
        <v>0</v>
      </c>
      <c r="U64" s="25">
        <v>2017</v>
      </c>
      <c r="V64" s="25" t="s">
        <v>132</v>
      </c>
      <c r="W64" s="25">
        <v>14</v>
      </c>
      <c r="X64" s="25">
        <v>88.2</v>
      </c>
      <c r="Y64" s="25">
        <v>328239523</v>
      </c>
      <c r="Z64" s="25">
        <v>15</v>
      </c>
      <c r="AA64" s="25">
        <v>270663028</v>
      </c>
      <c r="AB64" s="25">
        <v>37.090240000000001</v>
      </c>
      <c r="AC64" s="25">
        <v>-95.712890999999999</v>
      </c>
      <c r="AD64" s="25">
        <v>5</v>
      </c>
      <c r="AE64" s="25">
        <v>325794936</v>
      </c>
    </row>
    <row r="65" spans="2:31" ht="24" customHeight="1" x14ac:dyDescent="0.25">
      <c r="B65" s="23">
        <v>70</v>
      </c>
      <c r="C65" s="23" t="s">
        <v>157</v>
      </c>
      <c r="D65" s="23">
        <v>41900000</v>
      </c>
      <c r="E65" s="24">
        <v>22477745835</v>
      </c>
      <c r="F65" s="23" t="s">
        <v>40</v>
      </c>
      <c r="G65" s="23" t="s">
        <v>157</v>
      </c>
      <c r="H65" s="23">
        <v>84</v>
      </c>
      <c r="I65" s="23" t="s">
        <v>158</v>
      </c>
      <c r="J65" s="23" t="s">
        <v>159</v>
      </c>
      <c r="K65" s="23" t="s">
        <v>29</v>
      </c>
      <c r="L65" s="23">
        <v>98</v>
      </c>
      <c r="M65" s="23">
        <v>1</v>
      </c>
      <c r="N65" s="23">
        <v>27</v>
      </c>
      <c r="O65" s="23">
        <v>182926000</v>
      </c>
      <c r="P65" s="23">
        <v>45700</v>
      </c>
      <c r="Q65" s="23">
        <v>731700</v>
      </c>
      <c r="R65" s="23">
        <v>548800</v>
      </c>
      <c r="S65" s="23">
        <v>8800000</v>
      </c>
      <c r="T65" s="23">
        <v>100000</v>
      </c>
      <c r="U65" s="23">
        <v>2005</v>
      </c>
      <c r="V65" s="23" t="s">
        <v>132</v>
      </c>
      <c r="W65" s="23">
        <v>6</v>
      </c>
      <c r="X65" s="23">
        <v>65.400000000000006</v>
      </c>
      <c r="Y65" s="23">
        <v>287025</v>
      </c>
      <c r="Z65" s="23">
        <v>10</v>
      </c>
      <c r="AA65" s="23">
        <v>89431</v>
      </c>
      <c r="AB65" s="23">
        <v>13.193887</v>
      </c>
      <c r="AC65" s="23">
        <v>-59.543197999999997</v>
      </c>
      <c r="AD65" s="23">
        <v>17</v>
      </c>
      <c r="AE65" s="23">
        <v>110185028</v>
      </c>
    </row>
    <row r="66" spans="2:31" ht="24" customHeight="1" x14ac:dyDescent="0.25">
      <c r="B66" s="25">
        <v>71</v>
      </c>
      <c r="C66" s="25" t="s">
        <v>160</v>
      </c>
      <c r="D66" s="25">
        <v>41400000</v>
      </c>
      <c r="E66" s="26">
        <v>17608931161</v>
      </c>
      <c r="F66" s="25" t="s">
        <v>161</v>
      </c>
      <c r="G66" s="25" t="s">
        <v>160</v>
      </c>
      <c r="H66" s="25">
        <v>4510</v>
      </c>
      <c r="I66" s="25" t="s">
        <v>30</v>
      </c>
      <c r="J66" s="25" t="s">
        <v>31</v>
      </c>
      <c r="K66" s="25" t="s">
        <v>29</v>
      </c>
      <c r="L66" s="25">
        <v>155</v>
      </c>
      <c r="M66" s="25">
        <v>20</v>
      </c>
      <c r="N66" s="25">
        <v>28</v>
      </c>
      <c r="O66" s="25">
        <v>180942000</v>
      </c>
      <c r="P66" s="25">
        <v>45200</v>
      </c>
      <c r="Q66" s="25">
        <v>723800</v>
      </c>
      <c r="R66" s="25">
        <v>542800</v>
      </c>
      <c r="S66" s="25">
        <v>8700000</v>
      </c>
      <c r="T66" s="25">
        <v>400000</v>
      </c>
      <c r="U66" s="25">
        <v>2005</v>
      </c>
      <c r="V66" s="25" t="s">
        <v>44</v>
      </c>
      <c r="W66" s="25">
        <v>22</v>
      </c>
      <c r="X66" s="25">
        <v>28.1</v>
      </c>
      <c r="Y66" s="25">
        <v>1366417754</v>
      </c>
      <c r="Z66" s="25">
        <v>5</v>
      </c>
      <c r="AA66" s="25">
        <v>471031528</v>
      </c>
      <c r="AB66" s="25">
        <v>20.593684</v>
      </c>
      <c r="AC66" s="25">
        <v>78.962879999999998</v>
      </c>
      <c r="AD66" s="25">
        <v>18</v>
      </c>
      <c r="AE66" s="25">
        <v>81522829</v>
      </c>
    </row>
    <row r="67" spans="2:31" ht="24" customHeight="1" x14ac:dyDescent="0.25">
      <c r="B67" s="23">
        <v>72</v>
      </c>
      <c r="C67" s="23" t="s">
        <v>162</v>
      </c>
      <c r="D67" s="23">
        <v>41300000</v>
      </c>
      <c r="E67" s="24">
        <v>5603111948</v>
      </c>
      <c r="F67" s="23" t="s">
        <v>48</v>
      </c>
      <c r="G67" s="23" t="s">
        <v>162</v>
      </c>
      <c r="H67" s="23">
        <v>291</v>
      </c>
      <c r="I67" s="23" t="s">
        <v>163</v>
      </c>
      <c r="J67" s="23" t="s">
        <v>164</v>
      </c>
      <c r="K67" s="23" t="s">
        <v>59</v>
      </c>
      <c r="L67" s="23">
        <v>1157</v>
      </c>
      <c r="M67" s="23">
        <v>2</v>
      </c>
      <c r="N67" s="23">
        <v>1</v>
      </c>
      <c r="O67" s="23">
        <v>136745000</v>
      </c>
      <c r="P67" s="23">
        <v>34200</v>
      </c>
      <c r="Q67" s="23">
        <v>547000</v>
      </c>
      <c r="R67" s="23">
        <v>410200</v>
      </c>
      <c r="S67" s="23">
        <v>6600000</v>
      </c>
      <c r="T67" s="23">
        <v>400000</v>
      </c>
      <c r="U67" s="23">
        <v>2016</v>
      </c>
      <c r="V67" s="23" t="s">
        <v>132</v>
      </c>
      <c r="W67" s="23">
        <v>16</v>
      </c>
      <c r="X67" s="23">
        <v>40.200000000000003</v>
      </c>
      <c r="Y67" s="23">
        <v>126014024</v>
      </c>
      <c r="Z67" s="23">
        <v>3</v>
      </c>
      <c r="AA67" s="23">
        <v>102626859</v>
      </c>
      <c r="AB67" s="23">
        <v>23.634501</v>
      </c>
      <c r="AC67" s="23">
        <v>-102.552784</v>
      </c>
      <c r="AD67" s="23">
        <v>6</v>
      </c>
      <c r="AE67" s="23">
        <v>77820999</v>
      </c>
    </row>
    <row r="68" spans="2:31" ht="24" customHeight="1" x14ac:dyDescent="0.25">
      <c r="B68" s="25">
        <v>73</v>
      </c>
      <c r="C68" s="25" t="s">
        <v>165</v>
      </c>
      <c r="D68" s="25">
        <v>40900000</v>
      </c>
      <c r="E68" s="26">
        <v>39450824833</v>
      </c>
      <c r="F68" s="25" t="s">
        <v>43</v>
      </c>
      <c r="G68" s="25" t="s">
        <v>165</v>
      </c>
      <c r="H68" s="25">
        <v>2423</v>
      </c>
      <c r="I68" s="25" t="s">
        <v>36</v>
      </c>
      <c r="J68" s="25" t="s">
        <v>37</v>
      </c>
      <c r="K68" s="25" t="s">
        <v>43</v>
      </c>
      <c r="L68" s="25">
        <v>22</v>
      </c>
      <c r="M68" s="25">
        <v>22</v>
      </c>
      <c r="N68" s="25">
        <v>7</v>
      </c>
      <c r="O68" s="25">
        <v>98775000</v>
      </c>
      <c r="P68" s="25">
        <v>24700</v>
      </c>
      <c r="Q68" s="25">
        <v>395100</v>
      </c>
      <c r="R68" s="25">
        <v>296300</v>
      </c>
      <c r="S68" s="25">
        <v>4700000</v>
      </c>
      <c r="T68" s="25">
        <v>100000</v>
      </c>
      <c r="U68" s="25">
        <v>2011</v>
      </c>
      <c r="V68" s="25" t="s">
        <v>68</v>
      </c>
      <c r="W68" s="25">
        <v>22</v>
      </c>
      <c r="X68" s="25">
        <v>88.2</v>
      </c>
      <c r="Y68" s="25">
        <v>328239523</v>
      </c>
      <c r="Z68" s="25">
        <v>15</v>
      </c>
      <c r="AA68" s="25">
        <v>270663028</v>
      </c>
      <c r="AB68" s="25">
        <v>37.090240000000001</v>
      </c>
      <c r="AC68" s="25">
        <v>-95.712890999999999</v>
      </c>
      <c r="AD68" s="25">
        <v>12</v>
      </c>
      <c r="AE68" s="25">
        <v>273964061</v>
      </c>
    </row>
    <row r="69" spans="2:31" ht="24" customHeight="1" x14ac:dyDescent="0.25">
      <c r="B69" s="23">
        <v>74</v>
      </c>
      <c r="C69" s="23" t="s">
        <v>166</v>
      </c>
      <c r="D69" s="23">
        <v>40600000</v>
      </c>
      <c r="E69" s="24">
        <v>8670473639</v>
      </c>
      <c r="F69" s="23" t="s">
        <v>140</v>
      </c>
      <c r="G69" s="23" t="s">
        <v>167</v>
      </c>
      <c r="H69" s="23">
        <v>0</v>
      </c>
      <c r="I69" s="23" t="s">
        <v>163</v>
      </c>
      <c r="J69" s="23" t="s">
        <v>164</v>
      </c>
      <c r="K69" s="23" t="s">
        <v>140</v>
      </c>
      <c r="L69" s="23">
        <v>3612215</v>
      </c>
      <c r="M69" s="23">
        <v>3021</v>
      </c>
      <c r="N69" s="23"/>
      <c r="O69" s="23"/>
      <c r="P69" s="23">
        <v>0</v>
      </c>
      <c r="Q69" s="23">
        <v>0</v>
      </c>
      <c r="R69" s="23">
        <v>0</v>
      </c>
      <c r="S69" s="23">
        <v>0</v>
      </c>
      <c r="T69" s="23">
        <v>0</v>
      </c>
      <c r="U69" s="23">
        <v>2010</v>
      </c>
      <c r="V69" s="23" t="s">
        <v>68</v>
      </c>
      <c r="W69" s="23">
        <v>18</v>
      </c>
      <c r="X69" s="23">
        <v>40.200000000000003</v>
      </c>
      <c r="Y69" s="23">
        <v>126014024</v>
      </c>
      <c r="Z69" s="23">
        <v>3</v>
      </c>
      <c r="AA69" s="23">
        <v>102626859</v>
      </c>
      <c r="AB69" s="23">
        <v>23.634501</v>
      </c>
      <c r="AC69" s="23">
        <v>-102.552784</v>
      </c>
      <c r="AD69" s="23">
        <v>13</v>
      </c>
      <c r="AE69" s="23">
        <v>55579959</v>
      </c>
    </row>
    <row r="70" spans="2:31" ht="24" customHeight="1" x14ac:dyDescent="0.25">
      <c r="B70" s="25">
        <v>77</v>
      </c>
      <c r="C70" s="25" t="s">
        <v>1146</v>
      </c>
      <c r="D70" s="25">
        <v>39700000</v>
      </c>
      <c r="E70" s="26">
        <v>23884824160</v>
      </c>
      <c r="F70" s="25" t="s">
        <v>48</v>
      </c>
      <c r="G70" s="25" t="s">
        <v>168</v>
      </c>
      <c r="H70" s="25">
        <v>1596</v>
      </c>
      <c r="I70" s="25" t="s">
        <v>169</v>
      </c>
      <c r="J70" s="25" t="s">
        <v>170</v>
      </c>
      <c r="K70" s="25" t="s">
        <v>59</v>
      </c>
      <c r="L70" s="25">
        <v>81</v>
      </c>
      <c r="M70" s="25">
        <v>1</v>
      </c>
      <c r="N70" s="25">
        <v>2</v>
      </c>
      <c r="O70" s="25">
        <v>247731000</v>
      </c>
      <c r="P70" s="25">
        <v>61900</v>
      </c>
      <c r="Q70" s="25">
        <v>990900</v>
      </c>
      <c r="R70" s="25">
        <v>743200</v>
      </c>
      <c r="S70" s="25">
        <v>11900000</v>
      </c>
      <c r="T70" s="25">
        <v>300000</v>
      </c>
      <c r="U70" s="25">
        <v>2017</v>
      </c>
      <c r="V70" s="25" t="s">
        <v>132</v>
      </c>
      <c r="W70" s="25">
        <v>6</v>
      </c>
      <c r="X70" s="25">
        <v>36.799999999999997</v>
      </c>
      <c r="Y70" s="25">
        <v>9770529</v>
      </c>
      <c r="Z70" s="25">
        <v>2</v>
      </c>
      <c r="AA70" s="25">
        <v>8479744</v>
      </c>
      <c r="AB70" s="25">
        <v>23.424075999999999</v>
      </c>
      <c r="AC70" s="25">
        <v>53.847817999999997</v>
      </c>
      <c r="AD70" s="25">
        <v>5</v>
      </c>
      <c r="AE70" s="25">
        <v>398080402</v>
      </c>
    </row>
    <row r="71" spans="2:31" ht="24" customHeight="1" x14ac:dyDescent="0.25">
      <c r="B71" s="23">
        <v>79</v>
      </c>
      <c r="C71" s="23" t="s">
        <v>171</v>
      </c>
      <c r="D71" s="23">
        <v>39200000</v>
      </c>
      <c r="E71" s="24">
        <v>3294013141</v>
      </c>
      <c r="F71" s="23" t="s">
        <v>140</v>
      </c>
      <c r="G71" s="23" t="s">
        <v>171</v>
      </c>
      <c r="H71" s="23">
        <v>186</v>
      </c>
      <c r="I71" s="23" t="s">
        <v>30</v>
      </c>
      <c r="J71" s="23" t="s">
        <v>31</v>
      </c>
      <c r="K71" s="23" t="s">
        <v>140</v>
      </c>
      <c r="L71" s="23">
        <v>2487</v>
      </c>
      <c r="M71" s="23">
        <v>21</v>
      </c>
      <c r="N71" s="23">
        <v>2</v>
      </c>
      <c r="O71" s="23">
        <v>78688000</v>
      </c>
      <c r="P71" s="23">
        <v>19700</v>
      </c>
      <c r="Q71" s="23">
        <v>314800</v>
      </c>
      <c r="R71" s="23">
        <v>236100</v>
      </c>
      <c r="S71" s="23">
        <v>3800000</v>
      </c>
      <c r="T71" s="23">
        <v>700000</v>
      </c>
      <c r="U71" s="23">
        <v>2014</v>
      </c>
      <c r="V71" s="23" t="s">
        <v>103</v>
      </c>
      <c r="W71" s="23">
        <v>30</v>
      </c>
      <c r="X71" s="23">
        <v>28.1</v>
      </c>
      <c r="Y71" s="23">
        <v>1366417754</v>
      </c>
      <c r="Z71" s="23">
        <v>5</v>
      </c>
      <c r="AA71" s="23">
        <v>471031528</v>
      </c>
      <c r="AB71" s="23">
        <v>20.593684</v>
      </c>
      <c r="AC71" s="23">
        <v>78.962879999999998</v>
      </c>
      <c r="AD71" s="23">
        <v>8</v>
      </c>
      <c r="AE71" s="23">
        <v>34312636</v>
      </c>
    </row>
    <row r="72" spans="2:31" ht="24" customHeight="1" x14ac:dyDescent="0.25">
      <c r="B72" s="25">
        <v>80</v>
      </c>
      <c r="C72" s="25" t="s">
        <v>172</v>
      </c>
      <c r="D72" s="25">
        <v>39200000</v>
      </c>
      <c r="E72" s="26">
        <v>10507474316</v>
      </c>
      <c r="F72" s="25" t="s">
        <v>29</v>
      </c>
      <c r="G72" s="25" t="s">
        <v>172</v>
      </c>
      <c r="H72" s="25">
        <v>133</v>
      </c>
      <c r="I72" s="25" t="s">
        <v>36</v>
      </c>
      <c r="J72" s="25" t="s">
        <v>37</v>
      </c>
      <c r="K72" s="25" t="s">
        <v>29</v>
      </c>
      <c r="L72" s="25">
        <v>403</v>
      </c>
      <c r="M72" s="25">
        <v>24</v>
      </c>
      <c r="N72" s="25">
        <v>29</v>
      </c>
      <c r="O72" s="25">
        <v>58362000</v>
      </c>
      <c r="P72" s="25">
        <v>14600</v>
      </c>
      <c r="Q72" s="25">
        <v>233400</v>
      </c>
      <c r="R72" s="25">
        <v>175100</v>
      </c>
      <c r="S72" s="25">
        <v>2800000</v>
      </c>
      <c r="T72" s="25">
        <v>100000</v>
      </c>
      <c r="U72" s="25">
        <v>2015</v>
      </c>
      <c r="V72" s="25" t="s">
        <v>68</v>
      </c>
      <c r="W72" s="25">
        <v>23</v>
      </c>
      <c r="X72" s="25">
        <v>88.2</v>
      </c>
      <c r="Y72" s="25">
        <v>328239523</v>
      </c>
      <c r="Z72" s="25">
        <v>15</v>
      </c>
      <c r="AA72" s="25">
        <v>270663028</v>
      </c>
      <c r="AB72" s="25">
        <v>37.090240000000001</v>
      </c>
      <c r="AC72" s="25">
        <v>-95.712890999999999</v>
      </c>
      <c r="AD72" s="25">
        <v>8</v>
      </c>
      <c r="AE72" s="25">
        <v>109452857</v>
      </c>
    </row>
    <row r="73" spans="2:31" ht="24" customHeight="1" x14ac:dyDescent="0.25">
      <c r="B73" s="23">
        <v>81</v>
      </c>
      <c r="C73" s="23" t="s">
        <v>173</v>
      </c>
      <c r="D73" s="23">
        <v>39200000</v>
      </c>
      <c r="E73" s="24">
        <v>44900897958</v>
      </c>
      <c r="F73" s="23" t="s">
        <v>43</v>
      </c>
      <c r="G73" s="23" t="s">
        <v>173</v>
      </c>
      <c r="H73" s="23">
        <v>744</v>
      </c>
      <c r="I73" s="23" t="s">
        <v>82</v>
      </c>
      <c r="J73" s="23" t="s">
        <v>83</v>
      </c>
      <c r="K73" s="23" t="s">
        <v>43</v>
      </c>
      <c r="L73" s="23">
        <v>19</v>
      </c>
      <c r="M73" s="23">
        <v>2</v>
      </c>
      <c r="N73" s="23">
        <v>8</v>
      </c>
      <c r="O73" s="23">
        <v>560756000</v>
      </c>
      <c r="P73" s="23">
        <v>140200</v>
      </c>
      <c r="Q73" s="23">
        <v>2200000</v>
      </c>
      <c r="R73" s="23">
        <v>1700000</v>
      </c>
      <c r="S73" s="23">
        <v>26900000</v>
      </c>
      <c r="T73" s="23">
        <v>400000</v>
      </c>
      <c r="U73" s="23">
        <v>2006</v>
      </c>
      <c r="V73" s="23" t="s">
        <v>44</v>
      </c>
      <c r="W73" s="23">
        <v>8</v>
      </c>
      <c r="X73" s="23">
        <v>68.900000000000006</v>
      </c>
      <c r="Y73" s="23">
        <v>36991981</v>
      </c>
      <c r="Z73" s="23">
        <v>6</v>
      </c>
      <c r="AA73" s="23">
        <v>30628482</v>
      </c>
      <c r="AB73" s="23">
        <v>56.130366000000002</v>
      </c>
      <c r="AC73" s="23">
        <v>-106.346771</v>
      </c>
      <c r="AD73" s="23">
        <v>17</v>
      </c>
      <c r="AE73" s="23">
        <v>220102440</v>
      </c>
    </row>
    <row r="74" spans="2:31" ht="24" customHeight="1" x14ac:dyDescent="0.25">
      <c r="B74" s="25">
        <v>82</v>
      </c>
      <c r="C74" s="25" t="s">
        <v>174</v>
      </c>
      <c r="D74" s="25">
        <v>39100000</v>
      </c>
      <c r="E74" s="26">
        <v>16118181673</v>
      </c>
      <c r="F74" s="25" t="s">
        <v>51</v>
      </c>
      <c r="G74" s="25" t="s">
        <v>174</v>
      </c>
      <c r="H74" s="25">
        <v>1876</v>
      </c>
      <c r="I74" s="25" t="s">
        <v>175</v>
      </c>
      <c r="J74" s="25" t="s">
        <v>176</v>
      </c>
      <c r="K74" s="25" t="s">
        <v>38</v>
      </c>
      <c r="L74" s="25">
        <v>188</v>
      </c>
      <c r="M74" s="25">
        <v>1</v>
      </c>
      <c r="N74" s="25">
        <v>4</v>
      </c>
      <c r="O74" s="25">
        <v>264108000</v>
      </c>
      <c r="P74" s="25">
        <v>66000</v>
      </c>
      <c r="Q74" s="25">
        <v>1100000</v>
      </c>
      <c r="R74" s="25">
        <v>792300</v>
      </c>
      <c r="S74" s="25">
        <v>12700000</v>
      </c>
      <c r="T74" s="25">
        <v>800000</v>
      </c>
      <c r="U74" s="25">
        <v>2015</v>
      </c>
      <c r="V74" s="25" t="s">
        <v>76</v>
      </c>
      <c r="W74" s="25">
        <v>13</v>
      </c>
      <c r="X74" s="25">
        <v>88.9</v>
      </c>
      <c r="Y74" s="25">
        <v>47076781</v>
      </c>
      <c r="Z74" s="25">
        <v>14</v>
      </c>
      <c r="AA74" s="25">
        <v>37927409</v>
      </c>
      <c r="AB74" s="25">
        <v>40.463667000000001</v>
      </c>
      <c r="AC74" s="25">
        <v>-3.7492200000000002</v>
      </c>
      <c r="AD74" s="25">
        <v>8</v>
      </c>
      <c r="AE74" s="25">
        <v>167897725</v>
      </c>
    </row>
    <row r="75" spans="2:31" ht="24" customHeight="1" x14ac:dyDescent="0.25">
      <c r="B75" s="23">
        <v>83</v>
      </c>
      <c r="C75" s="23" t="s">
        <v>177</v>
      </c>
      <c r="D75" s="23">
        <v>39000000</v>
      </c>
      <c r="E75" s="24">
        <v>36131228583</v>
      </c>
      <c r="F75" s="23" t="s">
        <v>40</v>
      </c>
      <c r="G75" s="23" t="s">
        <v>177</v>
      </c>
      <c r="H75" s="23">
        <v>72580</v>
      </c>
      <c r="I75" s="23" t="s">
        <v>146</v>
      </c>
      <c r="J75" s="23" t="s">
        <v>147</v>
      </c>
      <c r="K75" s="23" t="s">
        <v>40</v>
      </c>
      <c r="L75" s="23">
        <v>27</v>
      </c>
      <c r="M75" s="23">
        <v>1</v>
      </c>
      <c r="N75" s="23">
        <v>24</v>
      </c>
      <c r="O75" s="23">
        <v>130461000</v>
      </c>
      <c r="P75" s="23">
        <v>32600</v>
      </c>
      <c r="Q75" s="23">
        <v>521800</v>
      </c>
      <c r="R75" s="23">
        <v>391400</v>
      </c>
      <c r="S75" s="23">
        <v>6300000</v>
      </c>
      <c r="T75" s="23">
        <v>200000</v>
      </c>
      <c r="U75" s="23">
        <v>2012</v>
      </c>
      <c r="V75" s="23" t="s">
        <v>132</v>
      </c>
      <c r="W75" s="23">
        <v>5</v>
      </c>
      <c r="X75" s="23">
        <v>49.3</v>
      </c>
      <c r="Y75" s="23">
        <v>69625582</v>
      </c>
      <c r="Z75" s="23">
        <v>1</v>
      </c>
      <c r="AA75" s="23">
        <v>35294600</v>
      </c>
      <c r="AB75" s="23">
        <v>15.870032</v>
      </c>
      <c r="AC75" s="23">
        <v>100.992541</v>
      </c>
      <c r="AD75" s="23">
        <v>10</v>
      </c>
      <c r="AE75" s="23">
        <v>301093571</v>
      </c>
    </row>
    <row r="76" spans="2:31" ht="24" customHeight="1" x14ac:dyDescent="0.25">
      <c r="B76" s="25">
        <v>84</v>
      </c>
      <c r="C76" s="25" t="s">
        <v>178</v>
      </c>
      <c r="D76" s="25">
        <v>38900000</v>
      </c>
      <c r="E76" s="26">
        <v>25154232306</v>
      </c>
      <c r="F76" s="25" t="s">
        <v>29</v>
      </c>
      <c r="G76" s="25" t="s">
        <v>178</v>
      </c>
      <c r="H76" s="25">
        <v>3043</v>
      </c>
      <c r="I76" s="25" t="s">
        <v>88</v>
      </c>
      <c r="J76" s="25" t="s">
        <v>89</v>
      </c>
      <c r="K76" s="25" t="s">
        <v>29</v>
      </c>
      <c r="L76" s="25">
        <v>73</v>
      </c>
      <c r="M76" s="25">
        <v>6</v>
      </c>
      <c r="N76" s="25">
        <v>30</v>
      </c>
      <c r="O76" s="25">
        <v>1635000000</v>
      </c>
      <c r="P76" s="25">
        <v>408700</v>
      </c>
      <c r="Q76" s="25">
        <v>6500000</v>
      </c>
      <c r="R76" s="25">
        <v>4900000</v>
      </c>
      <c r="S76" s="25">
        <v>78500000</v>
      </c>
      <c r="T76" s="25">
        <v>100000</v>
      </c>
      <c r="U76" s="25">
        <v>2014</v>
      </c>
      <c r="V76" s="25" t="s">
        <v>70</v>
      </c>
      <c r="W76" s="25">
        <v>5</v>
      </c>
      <c r="X76" s="25">
        <v>51.3</v>
      </c>
      <c r="Y76" s="25">
        <v>212559417</v>
      </c>
      <c r="Z76" s="25">
        <v>12</v>
      </c>
      <c r="AA76" s="25">
        <v>183241641</v>
      </c>
      <c r="AB76" s="25">
        <v>-14.235004</v>
      </c>
      <c r="AC76" s="25">
        <v>-51.925280000000001</v>
      </c>
      <c r="AD76" s="25">
        <v>9</v>
      </c>
      <c r="AE76" s="25">
        <v>232909558</v>
      </c>
    </row>
    <row r="77" spans="2:31" ht="24" customHeight="1" x14ac:dyDescent="0.25">
      <c r="B77" s="23">
        <v>85</v>
      </c>
      <c r="C77" s="23" t="s">
        <v>179</v>
      </c>
      <c r="D77" s="23">
        <v>38600000</v>
      </c>
      <c r="E77" s="24">
        <v>7339333120</v>
      </c>
      <c r="F77" s="23" t="s">
        <v>180</v>
      </c>
      <c r="G77" s="23" t="s">
        <v>179</v>
      </c>
      <c r="H77" s="23">
        <v>200933</v>
      </c>
      <c r="I77" s="23" t="s">
        <v>36</v>
      </c>
      <c r="J77" s="23" t="s">
        <v>37</v>
      </c>
      <c r="K77" s="23" t="s">
        <v>181</v>
      </c>
      <c r="L77" s="23">
        <v>768</v>
      </c>
      <c r="M77" s="23">
        <v>25</v>
      </c>
      <c r="N77" s="23">
        <v>1</v>
      </c>
      <c r="O77" s="23">
        <v>45638000</v>
      </c>
      <c r="P77" s="23">
        <v>11400</v>
      </c>
      <c r="Q77" s="23">
        <v>182600</v>
      </c>
      <c r="R77" s="23">
        <v>136900</v>
      </c>
      <c r="S77" s="23">
        <v>2200000</v>
      </c>
      <c r="T77" s="23">
        <v>100000</v>
      </c>
      <c r="U77" s="23">
        <v>2009</v>
      </c>
      <c r="V77" s="23" t="s">
        <v>68</v>
      </c>
      <c r="W77" s="23">
        <v>23</v>
      </c>
      <c r="X77" s="23">
        <v>88.2</v>
      </c>
      <c r="Y77" s="23">
        <v>328239523</v>
      </c>
      <c r="Z77" s="23">
        <v>15</v>
      </c>
      <c r="AA77" s="23">
        <v>270663028</v>
      </c>
      <c r="AB77" s="23">
        <v>37.090240000000001</v>
      </c>
      <c r="AC77" s="23">
        <v>-95.712890999999999</v>
      </c>
      <c r="AD77" s="23">
        <v>14</v>
      </c>
      <c r="AE77" s="23">
        <v>43686506</v>
      </c>
    </row>
    <row r="78" spans="2:31" ht="24" customHeight="1" x14ac:dyDescent="0.25">
      <c r="B78" s="25">
        <v>86</v>
      </c>
      <c r="C78" s="25" t="s">
        <v>182</v>
      </c>
      <c r="D78" s="25">
        <v>38400000</v>
      </c>
      <c r="E78" s="26">
        <v>21528116909</v>
      </c>
      <c r="F78" s="25" t="s">
        <v>48</v>
      </c>
      <c r="G78" s="25" t="s">
        <v>183</v>
      </c>
      <c r="H78" s="25">
        <v>982</v>
      </c>
      <c r="I78" s="25" t="s">
        <v>184</v>
      </c>
      <c r="J78" s="25" t="s">
        <v>185</v>
      </c>
      <c r="K78" s="25" t="s">
        <v>38</v>
      </c>
      <c r="L78" s="25">
        <v>150882</v>
      </c>
      <c r="M78" s="25">
        <v>774</v>
      </c>
      <c r="N78" s="25">
        <v>1454</v>
      </c>
      <c r="O78" s="25">
        <v>1589000</v>
      </c>
      <c r="P78" s="25">
        <v>397</v>
      </c>
      <c r="Q78" s="25">
        <v>6400</v>
      </c>
      <c r="R78" s="25">
        <v>4800</v>
      </c>
      <c r="S78" s="25">
        <v>76300</v>
      </c>
      <c r="T78" s="25">
        <v>2000</v>
      </c>
      <c r="U78" s="25">
        <v>2018</v>
      </c>
      <c r="V78" s="25" t="s">
        <v>49</v>
      </c>
      <c r="W78" s="25">
        <v>24</v>
      </c>
      <c r="X78" s="25">
        <v>68</v>
      </c>
      <c r="Y78" s="25">
        <v>34268528</v>
      </c>
      <c r="Z78" s="25">
        <v>6</v>
      </c>
      <c r="AA78" s="25">
        <v>28807838</v>
      </c>
      <c r="AB78" s="25">
        <v>23.885942</v>
      </c>
      <c r="AC78" s="25">
        <v>45.079161999999997</v>
      </c>
      <c r="AD78" s="25">
        <v>5</v>
      </c>
      <c r="AE78" s="25">
        <v>358801948</v>
      </c>
    </row>
    <row r="79" spans="2:31" ht="24" customHeight="1" x14ac:dyDescent="0.25">
      <c r="B79" s="23">
        <v>87</v>
      </c>
      <c r="C79" s="23" t="s">
        <v>186</v>
      </c>
      <c r="D79" s="23">
        <v>38300000</v>
      </c>
      <c r="E79" s="24">
        <v>16718192386</v>
      </c>
      <c r="F79" s="23" t="s">
        <v>29</v>
      </c>
      <c r="G79" s="23" t="s">
        <v>186</v>
      </c>
      <c r="H79" s="23">
        <v>3532</v>
      </c>
      <c r="I79" s="23" t="s">
        <v>30</v>
      </c>
      <c r="J79" s="23" t="s">
        <v>31</v>
      </c>
      <c r="K79" s="23" t="s">
        <v>29</v>
      </c>
      <c r="L79" s="23">
        <v>170</v>
      </c>
      <c r="M79" s="23">
        <v>22</v>
      </c>
      <c r="N79" s="23">
        <v>31</v>
      </c>
      <c r="O79" s="23">
        <v>814756000</v>
      </c>
      <c r="P79" s="23">
        <v>203700</v>
      </c>
      <c r="Q79" s="23">
        <v>3300000</v>
      </c>
      <c r="R79" s="23">
        <v>2400000</v>
      </c>
      <c r="S79" s="23">
        <v>39100000</v>
      </c>
      <c r="T79" s="23">
        <v>400000</v>
      </c>
      <c r="U79" s="23">
        <v>2015</v>
      </c>
      <c r="V79" s="23" t="s">
        <v>70</v>
      </c>
      <c r="W79" s="23">
        <v>24</v>
      </c>
      <c r="X79" s="23">
        <v>28.1</v>
      </c>
      <c r="Y79" s="23">
        <v>1366417754</v>
      </c>
      <c r="Z79" s="23">
        <v>5</v>
      </c>
      <c r="AA79" s="23">
        <v>471031528</v>
      </c>
      <c r="AB79" s="23">
        <v>20.593684</v>
      </c>
      <c r="AC79" s="23">
        <v>78.962879999999998</v>
      </c>
      <c r="AD79" s="23">
        <v>8</v>
      </c>
      <c r="AE79" s="23">
        <v>174147837</v>
      </c>
    </row>
    <row r="80" spans="2:31" ht="24" customHeight="1" x14ac:dyDescent="0.25">
      <c r="B80" s="25">
        <v>88</v>
      </c>
      <c r="C80" s="25" t="s">
        <v>187</v>
      </c>
      <c r="D80" s="25">
        <v>38200000</v>
      </c>
      <c r="E80" s="26">
        <v>13598903820</v>
      </c>
      <c r="F80" s="25" t="s">
        <v>29</v>
      </c>
      <c r="G80" s="25" t="s">
        <v>188</v>
      </c>
      <c r="H80" s="25">
        <v>11</v>
      </c>
      <c r="I80" s="25" t="s">
        <v>36</v>
      </c>
      <c r="J80" s="25" t="s">
        <v>37</v>
      </c>
      <c r="K80" s="25" t="s">
        <v>29</v>
      </c>
      <c r="L80" s="25">
        <v>539848</v>
      </c>
      <c r="M80" s="25">
        <v>2904</v>
      </c>
      <c r="N80" s="25">
        <v>2594</v>
      </c>
      <c r="O80" s="25">
        <v>6348</v>
      </c>
      <c r="P80" s="25">
        <v>2</v>
      </c>
      <c r="Q80" s="25">
        <v>25</v>
      </c>
      <c r="R80" s="25">
        <v>19</v>
      </c>
      <c r="S80" s="25">
        <v>305</v>
      </c>
      <c r="T80" s="25">
        <v>100</v>
      </c>
      <c r="U80" s="25">
        <v>2016</v>
      </c>
      <c r="V80" s="25" t="s">
        <v>68</v>
      </c>
      <c r="W80" s="25">
        <v>26</v>
      </c>
      <c r="X80" s="25">
        <v>88.2</v>
      </c>
      <c r="Y80" s="25">
        <v>328239523</v>
      </c>
      <c r="Z80" s="25">
        <v>15</v>
      </c>
      <c r="AA80" s="25">
        <v>270663028</v>
      </c>
      <c r="AB80" s="25">
        <v>37.090240000000001</v>
      </c>
      <c r="AC80" s="25">
        <v>-95.712890999999999</v>
      </c>
      <c r="AD80" s="25">
        <v>7</v>
      </c>
      <c r="AE80" s="25">
        <v>161891712</v>
      </c>
    </row>
    <row r="81" spans="2:31" ht="24" customHeight="1" x14ac:dyDescent="0.25">
      <c r="B81" s="23">
        <v>89</v>
      </c>
      <c r="C81" s="23" t="s">
        <v>189</v>
      </c>
      <c r="D81" s="23">
        <v>38200000</v>
      </c>
      <c r="E81" s="24">
        <v>22756581750</v>
      </c>
      <c r="F81" s="23" t="s">
        <v>40</v>
      </c>
      <c r="G81" s="23" t="s">
        <v>189</v>
      </c>
      <c r="H81" s="23">
        <v>15672</v>
      </c>
      <c r="I81" s="23" t="s">
        <v>36</v>
      </c>
      <c r="J81" s="23" t="s">
        <v>37</v>
      </c>
      <c r="K81" s="23" t="s">
        <v>40</v>
      </c>
      <c r="L81" s="23">
        <v>93</v>
      </c>
      <c r="M81" s="23">
        <v>26</v>
      </c>
      <c r="N81" s="23">
        <v>26</v>
      </c>
      <c r="O81" s="23">
        <v>21804000</v>
      </c>
      <c r="P81" s="23">
        <v>5500</v>
      </c>
      <c r="Q81" s="23">
        <v>87200</v>
      </c>
      <c r="R81" s="23">
        <v>65400</v>
      </c>
      <c r="S81" s="23">
        <v>1000000</v>
      </c>
      <c r="T81" s="23">
        <v>0</v>
      </c>
      <c r="U81" s="23">
        <v>2006</v>
      </c>
      <c r="V81" s="23" t="s">
        <v>132</v>
      </c>
      <c r="W81" s="23">
        <v>21</v>
      </c>
      <c r="X81" s="23">
        <v>88.2</v>
      </c>
      <c r="Y81" s="23">
        <v>328239523</v>
      </c>
      <c r="Z81" s="23">
        <v>15</v>
      </c>
      <c r="AA81" s="23">
        <v>270663028</v>
      </c>
      <c r="AB81" s="23">
        <v>37.090240000000001</v>
      </c>
      <c r="AC81" s="23">
        <v>-95.712890999999999</v>
      </c>
      <c r="AD81" s="23">
        <v>16</v>
      </c>
      <c r="AE81" s="23">
        <v>118523863</v>
      </c>
    </row>
    <row r="82" spans="2:31" ht="24" customHeight="1" x14ac:dyDescent="0.25">
      <c r="B82" s="25">
        <v>90</v>
      </c>
      <c r="C82" s="25" t="s">
        <v>190</v>
      </c>
      <c r="D82" s="25">
        <v>38200000</v>
      </c>
      <c r="E82" s="26">
        <v>28519339489</v>
      </c>
      <c r="F82" s="25" t="s">
        <v>46</v>
      </c>
      <c r="G82" s="25" t="s">
        <v>190</v>
      </c>
      <c r="H82" s="25">
        <v>24089</v>
      </c>
      <c r="I82" s="25" t="s">
        <v>30</v>
      </c>
      <c r="J82" s="25" t="s">
        <v>31</v>
      </c>
      <c r="K82" s="25" t="s">
        <v>40</v>
      </c>
      <c r="L82" s="25">
        <v>49</v>
      </c>
      <c r="M82" s="25">
        <v>23</v>
      </c>
      <c r="N82" s="25">
        <v>25</v>
      </c>
      <c r="O82" s="25">
        <v>415914000</v>
      </c>
      <c r="P82" s="25">
        <v>104000</v>
      </c>
      <c r="Q82" s="25">
        <v>1700000</v>
      </c>
      <c r="R82" s="25">
        <v>1200000</v>
      </c>
      <c r="S82" s="25">
        <v>20000000</v>
      </c>
      <c r="T82" s="25">
        <v>500000</v>
      </c>
      <c r="U82" s="25">
        <v>2014</v>
      </c>
      <c r="V82" s="25" t="s">
        <v>49</v>
      </c>
      <c r="W82" s="25">
        <v>9</v>
      </c>
      <c r="X82" s="25">
        <v>28.1</v>
      </c>
      <c r="Y82" s="25">
        <v>1366417754</v>
      </c>
      <c r="Z82" s="25">
        <v>5</v>
      </c>
      <c r="AA82" s="25">
        <v>471031528</v>
      </c>
      <c r="AB82" s="25">
        <v>20.593684</v>
      </c>
      <c r="AC82" s="25">
        <v>78.962879999999998</v>
      </c>
      <c r="AD82" s="25">
        <v>9</v>
      </c>
      <c r="AE82" s="25">
        <v>264067958</v>
      </c>
    </row>
    <row r="83" spans="2:31" ht="24" customHeight="1" x14ac:dyDescent="0.25">
      <c r="B83" s="23">
        <v>91</v>
      </c>
      <c r="C83" s="23" t="s">
        <v>191</v>
      </c>
      <c r="D83" s="23">
        <v>38000000</v>
      </c>
      <c r="E83" s="24">
        <v>22731415608</v>
      </c>
      <c r="F83" s="23" t="s">
        <v>29</v>
      </c>
      <c r="G83" s="23" t="s">
        <v>191</v>
      </c>
      <c r="H83" s="23">
        <v>505</v>
      </c>
      <c r="I83" s="23" t="s">
        <v>36</v>
      </c>
      <c r="J83" s="23" t="s">
        <v>37</v>
      </c>
      <c r="K83" s="23" t="s">
        <v>29</v>
      </c>
      <c r="L83" s="23">
        <v>92</v>
      </c>
      <c r="M83" s="23">
        <v>27</v>
      </c>
      <c r="N83" s="23">
        <v>33</v>
      </c>
      <c r="O83" s="23">
        <v>205594000</v>
      </c>
      <c r="P83" s="23">
        <v>51400</v>
      </c>
      <c r="Q83" s="23">
        <v>822400</v>
      </c>
      <c r="R83" s="23">
        <v>616800</v>
      </c>
      <c r="S83" s="23">
        <v>9900000</v>
      </c>
      <c r="T83" s="23">
        <v>100000</v>
      </c>
      <c r="U83" s="23">
        <v>2011</v>
      </c>
      <c r="V83" s="23" t="s">
        <v>49</v>
      </c>
      <c r="W83" s="23">
        <v>16</v>
      </c>
      <c r="X83" s="23">
        <v>88.2</v>
      </c>
      <c r="Y83" s="23">
        <v>328239523</v>
      </c>
      <c r="Z83" s="23">
        <v>15</v>
      </c>
      <c r="AA83" s="23">
        <v>270663028</v>
      </c>
      <c r="AB83" s="23">
        <v>37.090240000000001</v>
      </c>
      <c r="AC83" s="23">
        <v>-95.712890999999999</v>
      </c>
      <c r="AD83" s="23">
        <v>12</v>
      </c>
      <c r="AE83" s="23">
        <v>157857052</v>
      </c>
    </row>
    <row r="84" spans="2:31" ht="24" customHeight="1" x14ac:dyDescent="0.25">
      <c r="B84" s="25">
        <v>92</v>
      </c>
      <c r="C84" s="25" t="s">
        <v>1139</v>
      </c>
      <c r="D84" s="25">
        <v>37900000</v>
      </c>
      <c r="E84" s="26">
        <v>23510152352</v>
      </c>
      <c r="F84" s="25" t="s">
        <v>1138</v>
      </c>
      <c r="G84" s="25" t="s">
        <v>192</v>
      </c>
      <c r="H84" s="25">
        <v>515</v>
      </c>
      <c r="I84" s="25" t="s">
        <v>36</v>
      </c>
      <c r="J84" s="25" t="s">
        <v>37</v>
      </c>
      <c r="K84" s="25" t="s">
        <v>40</v>
      </c>
      <c r="L84" s="25">
        <v>84</v>
      </c>
      <c r="M84" s="25">
        <v>28</v>
      </c>
      <c r="N84" s="25">
        <v>27</v>
      </c>
      <c r="O84" s="25">
        <v>244093000</v>
      </c>
      <c r="P84" s="25">
        <v>61000</v>
      </c>
      <c r="Q84" s="25">
        <v>976400</v>
      </c>
      <c r="R84" s="25">
        <v>732300</v>
      </c>
      <c r="S84" s="25">
        <v>11700000</v>
      </c>
      <c r="T84" s="25">
        <v>200000</v>
      </c>
      <c r="U84" s="25">
        <v>2018</v>
      </c>
      <c r="V84" s="25" t="s">
        <v>76</v>
      </c>
      <c r="W84" s="25">
        <v>20</v>
      </c>
      <c r="X84" s="25">
        <v>88.2</v>
      </c>
      <c r="Y84" s="25">
        <v>328239523</v>
      </c>
      <c r="Z84" s="25">
        <v>15</v>
      </c>
      <c r="AA84" s="25">
        <v>270663028</v>
      </c>
      <c r="AB84" s="25">
        <v>37.090240000000001</v>
      </c>
      <c r="AC84" s="25">
        <v>-95.712890999999999</v>
      </c>
      <c r="AD84" s="25">
        <v>5</v>
      </c>
      <c r="AE84" s="25">
        <v>391835872</v>
      </c>
    </row>
    <row r="85" spans="2:31" ht="24" customHeight="1" x14ac:dyDescent="0.25">
      <c r="B85" s="23">
        <v>93</v>
      </c>
      <c r="C85" s="23" t="s">
        <v>193</v>
      </c>
      <c r="D85" s="23">
        <v>37600000</v>
      </c>
      <c r="E85" s="24">
        <v>18208196857</v>
      </c>
      <c r="F85" s="23" t="s">
        <v>40</v>
      </c>
      <c r="G85" s="23" t="s">
        <v>193</v>
      </c>
      <c r="H85" s="23">
        <v>743</v>
      </c>
      <c r="I85" s="23" t="s">
        <v>36</v>
      </c>
      <c r="J85" s="23" t="s">
        <v>37</v>
      </c>
      <c r="K85" s="23" t="s">
        <v>40</v>
      </c>
      <c r="L85" s="23">
        <v>145</v>
      </c>
      <c r="M85" s="23">
        <v>29</v>
      </c>
      <c r="N85" s="23">
        <v>28</v>
      </c>
      <c r="O85" s="23">
        <v>321026000</v>
      </c>
      <c r="P85" s="23">
        <v>80300</v>
      </c>
      <c r="Q85" s="23">
        <v>1300000</v>
      </c>
      <c r="R85" s="23">
        <v>963100</v>
      </c>
      <c r="S85" s="23">
        <v>15400000</v>
      </c>
      <c r="T85" s="23">
        <v>700000</v>
      </c>
      <c r="U85" s="23">
        <v>2017</v>
      </c>
      <c r="V85" s="23" t="s">
        <v>54</v>
      </c>
      <c r="W85" s="23">
        <v>22</v>
      </c>
      <c r="X85" s="23">
        <v>88.2</v>
      </c>
      <c r="Y85" s="23">
        <v>328239523</v>
      </c>
      <c r="Z85" s="23">
        <v>15</v>
      </c>
      <c r="AA85" s="23">
        <v>270663028</v>
      </c>
      <c r="AB85" s="23">
        <v>37.090240000000001</v>
      </c>
      <c r="AC85" s="23">
        <v>-95.712890999999999</v>
      </c>
      <c r="AD85" s="23">
        <v>6</v>
      </c>
      <c r="AE85" s="23">
        <v>252891623</v>
      </c>
    </row>
    <row r="86" spans="2:31" ht="24" customHeight="1" x14ac:dyDescent="0.25">
      <c r="B86" s="25">
        <v>94</v>
      </c>
      <c r="C86" s="25" t="s">
        <v>1147</v>
      </c>
      <c r="D86" s="25">
        <v>37500000</v>
      </c>
      <c r="E86" s="26">
        <v>27262462114</v>
      </c>
      <c r="F86" s="25" t="s">
        <v>40</v>
      </c>
      <c r="G86" s="25" t="s">
        <v>194</v>
      </c>
      <c r="H86" s="25">
        <v>117152</v>
      </c>
      <c r="I86" s="25" t="s">
        <v>146</v>
      </c>
      <c r="J86" s="25" t="s">
        <v>147</v>
      </c>
      <c r="K86" s="25" t="s">
        <v>40</v>
      </c>
      <c r="L86" s="25">
        <v>56</v>
      </c>
      <c r="M86" s="25">
        <v>2</v>
      </c>
      <c r="N86" s="25">
        <v>29</v>
      </c>
      <c r="O86" s="25">
        <v>140754000</v>
      </c>
      <c r="P86" s="25">
        <v>35200</v>
      </c>
      <c r="Q86" s="25">
        <v>563000</v>
      </c>
      <c r="R86" s="25">
        <v>422300</v>
      </c>
      <c r="S86" s="25">
        <v>6800000</v>
      </c>
      <c r="T86" s="25">
        <v>300000</v>
      </c>
      <c r="U86" s="25">
        <v>2013</v>
      </c>
      <c r="V86" s="25" t="s">
        <v>60</v>
      </c>
      <c r="W86" s="25">
        <v>10</v>
      </c>
      <c r="X86" s="25">
        <v>49.3</v>
      </c>
      <c r="Y86" s="25">
        <v>69625582</v>
      </c>
      <c r="Z86" s="25">
        <v>1</v>
      </c>
      <c r="AA86" s="25">
        <v>35294600</v>
      </c>
      <c r="AB86" s="25">
        <v>15.870032</v>
      </c>
      <c r="AC86" s="25">
        <v>100.992541</v>
      </c>
      <c r="AD86" s="25">
        <v>10</v>
      </c>
      <c r="AE86" s="25">
        <v>227187184</v>
      </c>
    </row>
    <row r="87" spans="2:31" ht="24" customHeight="1" x14ac:dyDescent="0.25">
      <c r="B87" s="23">
        <v>95</v>
      </c>
      <c r="C87" s="23" t="s">
        <v>195</v>
      </c>
      <c r="D87" s="23">
        <v>37200000</v>
      </c>
      <c r="E87" s="24">
        <v>16402066717</v>
      </c>
      <c r="F87" s="23" t="s">
        <v>140</v>
      </c>
      <c r="G87" s="23" t="s">
        <v>195</v>
      </c>
      <c r="H87" s="23">
        <v>220</v>
      </c>
      <c r="I87" s="23" t="s">
        <v>30</v>
      </c>
      <c r="J87" s="23" t="s">
        <v>31</v>
      </c>
      <c r="K87" s="23" t="s">
        <v>140</v>
      </c>
      <c r="L87" s="23">
        <v>178</v>
      </c>
      <c r="M87" s="23">
        <v>24</v>
      </c>
      <c r="N87" s="23">
        <v>3</v>
      </c>
      <c r="O87" s="23">
        <v>49861000</v>
      </c>
      <c r="P87" s="23">
        <v>12500</v>
      </c>
      <c r="Q87" s="23">
        <v>199400</v>
      </c>
      <c r="R87" s="23">
        <v>149600</v>
      </c>
      <c r="S87" s="23">
        <v>2400000</v>
      </c>
      <c r="T87" s="23">
        <v>100000</v>
      </c>
      <c r="U87" s="23">
        <v>2017</v>
      </c>
      <c r="V87" s="23" t="s">
        <v>32</v>
      </c>
      <c r="W87" s="23">
        <v>20</v>
      </c>
      <c r="X87" s="23">
        <v>28.1</v>
      </c>
      <c r="Y87" s="23">
        <v>1366417754</v>
      </c>
      <c r="Z87" s="23">
        <v>5</v>
      </c>
      <c r="AA87" s="23">
        <v>471031528</v>
      </c>
      <c r="AB87" s="23">
        <v>20.593684</v>
      </c>
      <c r="AC87" s="23">
        <v>78.962879999999998</v>
      </c>
      <c r="AD87" s="23">
        <v>6</v>
      </c>
      <c r="AE87" s="23">
        <v>227806482</v>
      </c>
    </row>
    <row r="88" spans="2:31" ht="24" customHeight="1" x14ac:dyDescent="0.25">
      <c r="B88" s="25">
        <v>96</v>
      </c>
      <c r="C88" s="25" t="s">
        <v>196</v>
      </c>
      <c r="D88" s="25">
        <v>37000000</v>
      </c>
      <c r="E88" s="26">
        <v>13102611515</v>
      </c>
      <c r="F88" s="25" t="s">
        <v>48</v>
      </c>
      <c r="G88" s="25" t="s">
        <v>196</v>
      </c>
      <c r="H88" s="25">
        <v>301308</v>
      </c>
      <c r="I88" s="25" t="s">
        <v>30</v>
      </c>
      <c r="J88" s="25" t="s">
        <v>31</v>
      </c>
      <c r="K88" s="25" t="s">
        <v>106</v>
      </c>
      <c r="L88" s="25">
        <v>280</v>
      </c>
      <c r="M88" s="25">
        <v>25</v>
      </c>
      <c r="N88" s="25">
        <v>2</v>
      </c>
      <c r="O88" s="25">
        <v>267060000</v>
      </c>
      <c r="P88" s="25">
        <v>66800</v>
      </c>
      <c r="Q88" s="25">
        <v>1100000</v>
      </c>
      <c r="R88" s="25">
        <v>801200</v>
      </c>
      <c r="S88" s="25">
        <v>12800000</v>
      </c>
      <c r="T88" s="25">
        <v>400000</v>
      </c>
      <c r="U88" s="25">
        <v>2012</v>
      </c>
      <c r="V88" s="25" t="s">
        <v>68</v>
      </c>
      <c r="W88" s="25">
        <v>1</v>
      </c>
      <c r="X88" s="25">
        <v>28.1</v>
      </c>
      <c r="Y88" s="25">
        <v>1366417754</v>
      </c>
      <c r="Z88" s="25">
        <v>5</v>
      </c>
      <c r="AA88" s="25">
        <v>471031528</v>
      </c>
      <c r="AB88" s="25">
        <v>20.593684</v>
      </c>
      <c r="AC88" s="25">
        <v>78.962879999999998</v>
      </c>
      <c r="AD88" s="25">
        <v>11</v>
      </c>
      <c r="AE88" s="25">
        <v>99262208</v>
      </c>
    </row>
    <row r="89" spans="2:31" ht="24" customHeight="1" x14ac:dyDescent="0.25">
      <c r="B89" s="23">
        <v>97</v>
      </c>
      <c r="C89" s="23" t="s">
        <v>197</v>
      </c>
      <c r="D89" s="23">
        <v>37000000</v>
      </c>
      <c r="E89" s="24">
        <v>24188861917</v>
      </c>
      <c r="F89" s="23" t="s">
        <v>48</v>
      </c>
      <c r="G89" s="23" t="s">
        <v>197</v>
      </c>
      <c r="H89" s="23">
        <v>744</v>
      </c>
      <c r="I89" s="23" t="s">
        <v>88</v>
      </c>
      <c r="J89" s="23" t="s">
        <v>89</v>
      </c>
      <c r="K89" s="23" t="s">
        <v>40</v>
      </c>
      <c r="L89" s="23">
        <v>75</v>
      </c>
      <c r="M89" s="23">
        <v>7</v>
      </c>
      <c r="N89" s="23">
        <v>30</v>
      </c>
      <c r="O89" s="23">
        <v>251449000</v>
      </c>
      <c r="P89" s="23">
        <v>62900</v>
      </c>
      <c r="Q89" s="23">
        <v>1000000</v>
      </c>
      <c r="R89" s="23">
        <v>754300</v>
      </c>
      <c r="S89" s="23">
        <v>12100000</v>
      </c>
      <c r="T89" s="23">
        <v>300000</v>
      </c>
      <c r="U89" s="23">
        <v>2015</v>
      </c>
      <c r="V89" s="23" t="s">
        <v>44</v>
      </c>
      <c r="W89" s="23">
        <v>6</v>
      </c>
      <c r="X89" s="23">
        <v>51.3</v>
      </c>
      <c r="Y89" s="23">
        <v>212559417</v>
      </c>
      <c r="Z89" s="23">
        <v>12</v>
      </c>
      <c r="AA89" s="23">
        <v>183241641</v>
      </c>
      <c r="AB89" s="23">
        <v>-14.235004</v>
      </c>
      <c r="AC89" s="23">
        <v>-51.925280000000001</v>
      </c>
      <c r="AD89" s="23">
        <v>8</v>
      </c>
      <c r="AE89" s="23">
        <v>251967311</v>
      </c>
    </row>
    <row r="90" spans="2:31" ht="24" customHeight="1" x14ac:dyDescent="0.25">
      <c r="B90" s="25">
        <v>98</v>
      </c>
      <c r="C90" s="25" t="s">
        <v>198</v>
      </c>
      <c r="D90" s="25">
        <v>36700000</v>
      </c>
      <c r="E90" s="26">
        <v>19378155425</v>
      </c>
      <c r="F90" s="25" t="s">
        <v>29</v>
      </c>
      <c r="G90" s="25" t="s">
        <v>198</v>
      </c>
      <c r="H90" s="25">
        <v>99</v>
      </c>
      <c r="I90" s="25" t="s">
        <v>36</v>
      </c>
      <c r="J90" s="25" t="s">
        <v>37</v>
      </c>
      <c r="K90" s="25" t="s">
        <v>29</v>
      </c>
      <c r="L90" s="25">
        <v>134</v>
      </c>
      <c r="M90" s="25">
        <v>30</v>
      </c>
      <c r="N90" s="25">
        <v>34</v>
      </c>
      <c r="O90" s="25">
        <v>175243000</v>
      </c>
      <c r="P90" s="25">
        <v>43800</v>
      </c>
      <c r="Q90" s="25">
        <v>701000</v>
      </c>
      <c r="R90" s="25">
        <v>525700</v>
      </c>
      <c r="S90" s="25">
        <v>8400000</v>
      </c>
      <c r="T90" s="25">
        <v>200000</v>
      </c>
      <c r="U90" s="25">
        <v>2006</v>
      </c>
      <c r="V90" s="25" t="s">
        <v>44</v>
      </c>
      <c r="W90" s="25">
        <v>19</v>
      </c>
      <c r="X90" s="25">
        <v>88.2</v>
      </c>
      <c r="Y90" s="25">
        <v>328239523</v>
      </c>
      <c r="Z90" s="25">
        <v>15</v>
      </c>
      <c r="AA90" s="25">
        <v>270663028</v>
      </c>
      <c r="AB90" s="25">
        <v>37.090240000000001</v>
      </c>
      <c r="AC90" s="25">
        <v>-95.712890999999999</v>
      </c>
      <c r="AD90" s="25">
        <v>17</v>
      </c>
      <c r="AE90" s="25">
        <v>94990957</v>
      </c>
    </row>
    <row r="91" spans="2:31" ht="24" customHeight="1" x14ac:dyDescent="0.25">
      <c r="B91" s="23">
        <v>99</v>
      </c>
      <c r="C91" s="23" t="s">
        <v>199</v>
      </c>
      <c r="D91" s="23">
        <v>36600000</v>
      </c>
      <c r="E91" s="24">
        <v>22553923546</v>
      </c>
      <c r="F91" s="23" t="s">
        <v>29</v>
      </c>
      <c r="G91" s="23" t="s">
        <v>199</v>
      </c>
      <c r="H91" s="23">
        <v>171</v>
      </c>
      <c r="I91" s="23" t="s">
        <v>36</v>
      </c>
      <c r="J91" s="23" t="s">
        <v>37</v>
      </c>
      <c r="K91" s="23" t="s">
        <v>29</v>
      </c>
      <c r="L91" s="23">
        <v>96</v>
      </c>
      <c r="M91" s="23">
        <v>31</v>
      </c>
      <c r="N91" s="23">
        <v>35</v>
      </c>
      <c r="O91" s="23">
        <v>152825000</v>
      </c>
      <c r="P91" s="23">
        <v>38200</v>
      </c>
      <c r="Q91" s="23">
        <v>611300</v>
      </c>
      <c r="R91" s="23">
        <v>458500</v>
      </c>
      <c r="S91" s="23">
        <v>7300000</v>
      </c>
      <c r="T91" s="23">
        <v>0</v>
      </c>
      <c r="U91" s="23">
        <v>2006</v>
      </c>
      <c r="V91" s="23" t="s">
        <v>32</v>
      </c>
      <c r="W91" s="23">
        <v>9</v>
      </c>
      <c r="X91" s="23">
        <v>88.2</v>
      </c>
      <c r="Y91" s="23">
        <v>328239523</v>
      </c>
      <c r="Z91" s="23">
        <v>15</v>
      </c>
      <c r="AA91" s="23">
        <v>270663028</v>
      </c>
      <c r="AB91" s="23">
        <v>37.090240000000001</v>
      </c>
      <c r="AC91" s="23">
        <v>-95.712890999999999</v>
      </c>
      <c r="AD91" s="23">
        <v>17</v>
      </c>
      <c r="AE91" s="23">
        <v>110558448</v>
      </c>
    </row>
    <row r="92" spans="2:31" ht="24" customHeight="1" x14ac:dyDescent="0.25">
      <c r="B92" s="25">
        <v>100</v>
      </c>
      <c r="C92" s="25" t="s">
        <v>200</v>
      </c>
      <c r="D92" s="25">
        <v>36600000</v>
      </c>
      <c r="E92" s="26">
        <v>15653786446</v>
      </c>
      <c r="F92" s="25" t="s">
        <v>161</v>
      </c>
      <c r="G92" s="25" t="s">
        <v>200</v>
      </c>
      <c r="H92" s="25">
        <v>9168</v>
      </c>
      <c r="I92" s="25" t="s">
        <v>30</v>
      </c>
      <c r="J92" s="25" t="s">
        <v>31</v>
      </c>
      <c r="K92" s="25" t="s">
        <v>40</v>
      </c>
      <c r="L92" s="25">
        <v>205</v>
      </c>
      <c r="M92" s="25">
        <v>26</v>
      </c>
      <c r="N92" s="25">
        <v>31</v>
      </c>
      <c r="O92" s="25">
        <v>131462000</v>
      </c>
      <c r="P92" s="25">
        <v>0</v>
      </c>
      <c r="Q92" s="25">
        <v>0</v>
      </c>
      <c r="R92" s="25">
        <v>0</v>
      </c>
      <c r="S92" s="25">
        <v>0</v>
      </c>
      <c r="T92" s="25">
        <v>200000</v>
      </c>
      <c r="U92" s="25">
        <v>2009</v>
      </c>
      <c r="V92" s="25" t="s">
        <v>103</v>
      </c>
      <c r="W92" s="25">
        <v>21</v>
      </c>
      <c r="X92" s="25">
        <v>28.1</v>
      </c>
      <c r="Y92" s="25">
        <v>1366417754</v>
      </c>
      <c r="Z92" s="25">
        <v>5</v>
      </c>
      <c r="AA92" s="25">
        <v>471031528</v>
      </c>
      <c r="AB92" s="25">
        <v>20.593684</v>
      </c>
      <c r="AC92" s="25">
        <v>78.962879999999998</v>
      </c>
      <c r="AD92" s="25">
        <v>13</v>
      </c>
      <c r="AE92" s="25">
        <v>100344784</v>
      </c>
    </row>
    <row r="93" spans="2:31" ht="24" customHeight="1" x14ac:dyDescent="0.25">
      <c r="B93" s="23">
        <v>101</v>
      </c>
      <c r="C93" s="23" t="s">
        <v>201</v>
      </c>
      <c r="D93" s="23">
        <v>36500000</v>
      </c>
      <c r="E93" s="24">
        <v>18961241905</v>
      </c>
      <c r="F93" s="23" t="s">
        <v>34</v>
      </c>
      <c r="G93" s="23" t="s">
        <v>201</v>
      </c>
      <c r="H93" s="23">
        <v>5621</v>
      </c>
      <c r="I93" s="23" t="s">
        <v>79</v>
      </c>
      <c r="J93" s="23" t="s">
        <v>79</v>
      </c>
      <c r="K93" s="23" t="s">
        <v>97</v>
      </c>
      <c r="L93" s="23">
        <v>139</v>
      </c>
      <c r="M93" s="23">
        <v>1</v>
      </c>
      <c r="N93" s="23">
        <v>6</v>
      </c>
      <c r="O93" s="23">
        <v>318702000</v>
      </c>
      <c r="P93" s="23">
        <v>79700</v>
      </c>
      <c r="Q93" s="23">
        <v>1300000</v>
      </c>
      <c r="R93" s="23">
        <v>956100</v>
      </c>
      <c r="S93" s="23">
        <v>15300000</v>
      </c>
      <c r="T93" s="23">
        <v>600000</v>
      </c>
      <c r="U93" s="23">
        <v>2014</v>
      </c>
      <c r="V93" s="23" t="s">
        <v>70</v>
      </c>
      <c r="W93" s="23">
        <v>6</v>
      </c>
      <c r="X93" s="23">
        <v>0</v>
      </c>
      <c r="Y93" s="23">
        <v>0</v>
      </c>
      <c r="Z93" s="23">
        <v>0</v>
      </c>
      <c r="AA93" s="23">
        <v>0</v>
      </c>
      <c r="AB93" s="23">
        <v>0</v>
      </c>
      <c r="AC93" s="23">
        <v>0</v>
      </c>
      <c r="AD93" s="23">
        <v>9</v>
      </c>
      <c r="AE93" s="23">
        <v>175567054</v>
      </c>
    </row>
    <row r="94" spans="2:31" ht="24" customHeight="1" x14ac:dyDescent="0.25">
      <c r="B94" s="25">
        <v>102</v>
      </c>
      <c r="C94" s="25" t="s">
        <v>202</v>
      </c>
      <c r="D94" s="25">
        <v>36300000</v>
      </c>
      <c r="E94" s="26">
        <v>3010784935</v>
      </c>
      <c r="F94" s="25" t="s">
        <v>105</v>
      </c>
      <c r="G94" s="25" t="s">
        <v>202</v>
      </c>
      <c r="H94" s="25">
        <v>744</v>
      </c>
      <c r="I94" s="25" t="s">
        <v>36</v>
      </c>
      <c r="J94" s="25" t="s">
        <v>37</v>
      </c>
      <c r="K94" s="25" t="s">
        <v>40</v>
      </c>
      <c r="L94" s="25">
        <v>2860</v>
      </c>
      <c r="M94" s="25">
        <v>32</v>
      </c>
      <c r="N94" s="25">
        <v>5</v>
      </c>
      <c r="O94" s="25">
        <v>21103000</v>
      </c>
      <c r="P94" s="25">
        <v>5300</v>
      </c>
      <c r="Q94" s="25">
        <v>84400</v>
      </c>
      <c r="R94" s="25">
        <v>63300</v>
      </c>
      <c r="S94" s="25">
        <v>1000000</v>
      </c>
      <c r="T94" s="25">
        <v>300000</v>
      </c>
      <c r="U94" s="25">
        <v>1970</v>
      </c>
      <c r="V94" s="25" t="s">
        <v>60</v>
      </c>
      <c r="W94" s="25">
        <v>1</v>
      </c>
      <c r="X94" s="25">
        <v>88.2</v>
      </c>
      <c r="Y94" s="25">
        <v>328239523</v>
      </c>
      <c r="Z94" s="25">
        <v>15</v>
      </c>
      <c r="AA94" s="25">
        <v>270663028</v>
      </c>
      <c r="AB94" s="25">
        <v>37.090240000000001</v>
      </c>
      <c r="AC94" s="25">
        <v>-95.712890999999999</v>
      </c>
      <c r="AD94" s="25">
        <v>53</v>
      </c>
      <c r="AE94" s="25">
        <v>4733938</v>
      </c>
    </row>
    <row r="95" spans="2:31" ht="24" customHeight="1" x14ac:dyDescent="0.25">
      <c r="B95" s="23">
        <v>104</v>
      </c>
      <c r="C95" s="23" t="s">
        <v>203</v>
      </c>
      <c r="D95" s="23">
        <v>36200000</v>
      </c>
      <c r="E95" s="24">
        <v>23355801606</v>
      </c>
      <c r="F95" s="23" t="s">
        <v>29</v>
      </c>
      <c r="G95" s="23" t="s">
        <v>203</v>
      </c>
      <c r="H95" s="23">
        <v>196</v>
      </c>
      <c r="I95" s="23" t="s">
        <v>79</v>
      </c>
      <c r="J95" s="23" t="s">
        <v>79</v>
      </c>
      <c r="K95" s="23" t="s">
        <v>29</v>
      </c>
      <c r="L95" s="23">
        <v>87</v>
      </c>
      <c r="M95" s="23">
        <v>2</v>
      </c>
      <c r="N95" s="23">
        <v>36</v>
      </c>
      <c r="O95" s="23">
        <v>169242000</v>
      </c>
      <c r="P95" s="23">
        <v>42300</v>
      </c>
      <c r="Q95" s="23">
        <v>677000</v>
      </c>
      <c r="R95" s="23">
        <v>507700</v>
      </c>
      <c r="S95" s="23">
        <v>8100000</v>
      </c>
      <c r="T95" s="23">
        <v>100000</v>
      </c>
      <c r="U95" s="23">
        <v>2016</v>
      </c>
      <c r="V95" s="23" t="s">
        <v>32</v>
      </c>
      <c r="W95" s="23">
        <v>24</v>
      </c>
      <c r="X95" s="23">
        <v>0</v>
      </c>
      <c r="Y95" s="23">
        <v>0</v>
      </c>
      <c r="Z95" s="23">
        <v>0</v>
      </c>
      <c r="AA95" s="23">
        <v>0</v>
      </c>
      <c r="AB95" s="23">
        <v>0</v>
      </c>
      <c r="AC95" s="23">
        <v>0</v>
      </c>
      <c r="AD95" s="23">
        <v>7</v>
      </c>
      <c r="AE95" s="23">
        <v>278045257</v>
      </c>
    </row>
    <row r="96" spans="2:31" ht="24" customHeight="1" x14ac:dyDescent="0.25">
      <c r="B96" s="25">
        <v>106</v>
      </c>
      <c r="C96" s="25" t="s">
        <v>204</v>
      </c>
      <c r="D96" s="25">
        <v>35700000</v>
      </c>
      <c r="E96" s="26">
        <v>27118354077</v>
      </c>
      <c r="F96" s="25" t="s">
        <v>29</v>
      </c>
      <c r="G96" s="25" t="s">
        <v>204</v>
      </c>
      <c r="H96" s="25">
        <v>654</v>
      </c>
      <c r="I96" s="25" t="s">
        <v>100</v>
      </c>
      <c r="J96" s="25" t="s">
        <v>101</v>
      </c>
      <c r="K96" s="25" t="s">
        <v>29</v>
      </c>
      <c r="L96" s="25">
        <v>58</v>
      </c>
      <c r="M96" s="25">
        <v>2</v>
      </c>
      <c r="N96" s="25">
        <v>37</v>
      </c>
      <c r="O96" s="25">
        <v>302071000</v>
      </c>
      <c r="P96" s="25">
        <v>75500</v>
      </c>
      <c r="Q96" s="25">
        <v>1200000</v>
      </c>
      <c r="R96" s="25">
        <v>906200</v>
      </c>
      <c r="S96" s="25">
        <v>14500000</v>
      </c>
      <c r="T96" s="25">
        <v>400000</v>
      </c>
      <c r="U96" s="25">
        <v>2013</v>
      </c>
      <c r="V96" s="25" t="s">
        <v>68</v>
      </c>
      <c r="W96" s="25">
        <v>6</v>
      </c>
      <c r="X96" s="25">
        <v>90</v>
      </c>
      <c r="Y96" s="25">
        <v>44938712</v>
      </c>
      <c r="Z96" s="25">
        <v>10</v>
      </c>
      <c r="AA96" s="25">
        <v>41339571</v>
      </c>
      <c r="AB96" s="25">
        <v>-38.416097000000001</v>
      </c>
      <c r="AC96" s="25">
        <v>-63.616672000000001</v>
      </c>
      <c r="AD96" s="25">
        <v>10</v>
      </c>
      <c r="AE96" s="25">
        <v>225986283</v>
      </c>
    </row>
    <row r="97" spans="2:31" ht="24" customHeight="1" x14ac:dyDescent="0.25">
      <c r="B97" s="23">
        <v>107</v>
      </c>
      <c r="C97" s="23" t="s">
        <v>205</v>
      </c>
      <c r="D97" s="23">
        <v>35500000</v>
      </c>
      <c r="E97" s="24">
        <v>15657673422</v>
      </c>
      <c r="F97" s="23" t="s">
        <v>40</v>
      </c>
      <c r="G97" s="23" t="s">
        <v>205</v>
      </c>
      <c r="H97" s="23">
        <v>7566</v>
      </c>
      <c r="I97" s="23" t="s">
        <v>30</v>
      </c>
      <c r="J97" s="23" t="s">
        <v>31</v>
      </c>
      <c r="K97" s="23" t="s">
        <v>29</v>
      </c>
      <c r="L97" s="23">
        <v>199</v>
      </c>
      <c r="M97" s="23">
        <v>27</v>
      </c>
      <c r="N97" s="23">
        <v>38</v>
      </c>
      <c r="O97" s="23">
        <v>533793000</v>
      </c>
      <c r="P97" s="23">
        <v>133400</v>
      </c>
      <c r="Q97" s="23">
        <v>2100000</v>
      </c>
      <c r="R97" s="23">
        <v>1600000</v>
      </c>
      <c r="S97" s="23">
        <v>25600000</v>
      </c>
      <c r="T97" s="23">
        <v>900000</v>
      </c>
      <c r="U97" s="23">
        <v>2013</v>
      </c>
      <c r="V97" s="23" t="s">
        <v>60</v>
      </c>
      <c r="W97" s="23">
        <v>4</v>
      </c>
      <c r="X97" s="23">
        <v>28.1</v>
      </c>
      <c r="Y97" s="23">
        <v>1366417754</v>
      </c>
      <c r="Z97" s="23">
        <v>5</v>
      </c>
      <c r="AA97" s="23">
        <v>471031528</v>
      </c>
      <c r="AB97" s="23">
        <v>20.593684</v>
      </c>
      <c r="AC97" s="23">
        <v>78.962879999999998</v>
      </c>
      <c r="AD97" s="23">
        <v>10</v>
      </c>
      <c r="AE97" s="23">
        <v>130480611</v>
      </c>
    </row>
    <row r="98" spans="2:31" ht="24" customHeight="1" x14ac:dyDescent="0.25">
      <c r="B98" s="25">
        <v>108</v>
      </c>
      <c r="C98" s="25" t="s">
        <v>206</v>
      </c>
      <c r="D98" s="25">
        <v>35500000</v>
      </c>
      <c r="E98" s="26">
        <v>16105023749</v>
      </c>
      <c r="F98" s="25" t="s">
        <v>105</v>
      </c>
      <c r="G98" s="25" t="s">
        <v>206</v>
      </c>
      <c r="H98" s="25">
        <v>273255</v>
      </c>
      <c r="I98" s="25" t="s">
        <v>30</v>
      </c>
      <c r="J98" s="25" t="s">
        <v>31</v>
      </c>
      <c r="K98" s="25" t="s">
        <v>106</v>
      </c>
      <c r="L98" s="25">
        <v>185</v>
      </c>
      <c r="M98" s="25">
        <v>27</v>
      </c>
      <c r="N98" s="25">
        <v>3</v>
      </c>
      <c r="O98" s="25">
        <v>290847000</v>
      </c>
      <c r="P98" s="25">
        <v>72700</v>
      </c>
      <c r="Q98" s="25">
        <v>1200000</v>
      </c>
      <c r="R98" s="25">
        <v>872500</v>
      </c>
      <c r="S98" s="25">
        <v>14000000</v>
      </c>
      <c r="T98" s="25">
        <v>600000</v>
      </c>
      <c r="U98" s="25">
        <v>2006</v>
      </c>
      <c r="V98" s="25" t="s">
        <v>70</v>
      </c>
      <c r="W98" s="25">
        <v>26</v>
      </c>
      <c r="X98" s="25">
        <v>28.1</v>
      </c>
      <c r="Y98" s="25">
        <v>1366417754</v>
      </c>
      <c r="Z98" s="25">
        <v>5</v>
      </c>
      <c r="AA98" s="25">
        <v>471031528</v>
      </c>
      <c r="AB98" s="25">
        <v>20.593684</v>
      </c>
      <c r="AC98" s="25">
        <v>78.962879999999998</v>
      </c>
      <c r="AD98" s="25">
        <v>17</v>
      </c>
      <c r="AE98" s="25">
        <v>78946194</v>
      </c>
    </row>
    <row r="99" spans="2:31" ht="24" customHeight="1" x14ac:dyDescent="0.25">
      <c r="B99" s="23">
        <v>109</v>
      </c>
      <c r="C99" s="23" t="s">
        <v>207</v>
      </c>
      <c r="D99" s="23">
        <v>35400000</v>
      </c>
      <c r="E99" s="24">
        <v>22637783517</v>
      </c>
      <c r="F99" s="23" t="s">
        <v>29</v>
      </c>
      <c r="G99" s="23" t="s">
        <v>207</v>
      </c>
      <c r="H99" s="23">
        <v>2010</v>
      </c>
      <c r="I99" s="23" t="s">
        <v>30</v>
      </c>
      <c r="J99" s="23" t="s">
        <v>31</v>
      </c>
      <c r="K99" s="23" t="s">
        <v>29</v>
      </c>
      <c r="L99" s="23">
        <v>94</v>
      </c>
      <c r="M99" s="23">
        <v>28</v>
      </c>
      <c r="N99" s="23">
        <v>39</v>
      </c>
      <c r="O99" s="23">
        <v>331474000</v>
      </c>
      <c r="P99" s="23">
        <v>82900</v>
      </c>
      <c r="Q99" s="23">
        <v>1300000</v>
      </c>
      <c r="R99" s="23">
        <v>994400</v>
      </c>
      <c r="S99" s="23">
        <v>15900000</v>
      </c>
      <c r="T99" s="23">
        <v>500000</v>
      </c>
      <c r="U99" s="23">
        <v>2012</v>
      </c>
      <c r="V99" s="23" t="s">
        <v>54</v>
      </c>
      <c r="W99" s="23">
        <v>2</v>
      </c>
      <c r="X99" s="23">
        <v>28.1</v>
      </c>
      <c r="Y99" s="23">
        <v>1366417754</v>
      </c>
      <c r="Z99" s="23">
        <v>5</v>
      </c>
      <c r="AA99" s="23">
        <v>471031528</v>
      </c>
      <c r="AB99" s="23">
        <v>20.593684</v>
      </c>
      <c r="AC99" s="23">
        <v>78.962879999999998</v>
      </c>
      <c r="AD99" s="23">
        <v>11</v>
      </c>
      <c r="AE99" s="23">
        <v>171498359</v>
      </c>
    </row>
    <row r="100" spans="2:31" ht="24" customHeight="1" x14ac:dyDescent="0.25">
      <c r="B100" s="25">
        <v>111</v>
      </c>
      <c r="C100" s="25" t="s">
        <v>208</v>
      </c>
      <c r="D100" s="25">
        <v>35200000</v>
      </c>
      <c r="E100" s="26">
        <v>20297931219</v>
      </c>
      <c r="F100" s="25" t="s">
        <v>51</v>
      </c>
      <c r="G100" s="25" t="s">
        <v>208</v>
      </c>
      <c r="H100" s="25">
        <v>5490</v>
      </c>
      <c r="I100" s="25" t="s">
        <v>36</v>
      </c>
      <c r="J100" s="25" t="s">
        <v>37</v>
      </c>
      <c r="K100" s="25" t="s">
        <v>38</v>
      </c>
      <c r="L100" s="25">
        <v>119</v>
      </c>
      <c r="M100" s="25">
        <v>34</v>
      </c>
      <c r="N100" s="25">
        <v>8</v>
      </c>
      <c r="O100" s="25">
        <v>127329000</v>
      </c>
      <c r="P100" s="25">
        <v>31800</v>
      </c>
      <c r="Q100" s="25">
        <v>509300</v>
      </c>
      <c r="R100" s="25">
        <v>382000</v>
      </c>
      <c r="S100" s="25">
        <v>6100000</v>
      </c>
      <c r="T100" s="25">
        <v>100000</v>
      </c>
      <c r="U100" s="25">
        <v>2012</v>
      </c>
      <c r="V100" s="25" t="s">
        <v>49</v>
      </c>
      <c r="W100" s="25">
        <v>26</v>
      </c>
      <c r="X100" s="25">
        <v>88.2</v>
      </c>
      <c r="Y100" s="25">
        <v>328239523</v>
      </c>
      <c r="Z100" s="25">
        <v>15</v>
      </c>
      <c r="AA100" s="25">
        <v>270663028</v>
      </c>
      <c r="AB100" s="25">
        <v>37.090240000000001</v>
      </c>
      <c r="AC100" s="25">
        <v>-95.712890999999999</v>
      </c>
      <c r="AD100" s="25">
        <v>11</v>
      </c>
      <c r="AE100" s="25">
        <v>153772206</v>
      </c>
    </row>
    <row r="101" spans="2:31" ht="24" customHeight="1" x14ac:dyDescent="0.25">
      <c r="B101" s="23">
        <v>112</v>
      </c>
      <c r="C101" s="23" t="s">
        <v>209</v>
      </c>
      <c r="D101" s="23">
        <v>35200000</v>
      </c>
      <c r="E101" s="24">
        <v>55299840198</v>
      </c>
      <c r="F101" s="23" t="s">
        <v>40</v>
      </c>
      <c r="G101" s="23" t="s">
        <v>209</v>
      </c>
      <c r="H101" s="23">
        <v>2453</v>
      </c>
      <c r="I101" s="23" t="s">
        <v>36</v>
      </c>
      <c r="J101" s="23" t="s">
        <v>37</v>
      </c>
      <c r="K101" s="23" t="s">
        <v>40</v>
      </c>
      <c r="L101" s="23">
        <v>15</v>
      </c>
      <c r="M101" s="23">
        <v>35</v>
      </c>
      <c r="N101" s="23">
        <v>32</v>
      </c>
      <c r="O101" s="23">
        <v>238613000</v>
      </c>
      <c r="P101" s="23">
        <v>59700</v>
      </c>
      <c r="Q101" s="23">
        <v>954500</v>
      </c>
      <c r="R101" s="23">
        <v>715800</v>
      </c>
      <c r="S101" s="23">
        <v>11500000</v>
      </c>
      <c r="T101" s="23">
        <v>200000</v>
      </c>
      <c r="U101" s="23">
        <v>2015</v>
      </c>
      <c r="V101" s="23" t="s">
        <v>32</v>
      </c>
      <c r="W101" s="23">
        <v>17</v>
      </c>
      <c r="X101" s="23">
        <v>88.2</v>
      </c>
      <c r="Y101" s="23">
        <v>328239523</v>
      </c>
      <c r="Z101" s="23">
        <v>15</v>
      </c>
      <c r="AA101" s="23">
        <v>270663028</v>
      </c>
      <c r="AB101" s="23">
        <v>37.090240000000001</v>
      </c>
      <c r="AC101" s="23">
        <v>-95.712890999999999</v>
      </c>
      <c r="AD101" s="23">
        <v>8</v>
      </c>
      <c r="AE101" s="23">
        <v>576040002</v>
      </c>
    </row>
    <row r="102" spans="2:31" ht="24" customHeight="1" x14ac:dyDescent="0.25">
      <c r="B102" s="25">
        <v>113</v>
      </c>
      <c r="C102" s="25" t="s">
        <v>210</v>
      </c>
      <c r="D102" s="25">
        <v>34900000</v>
      </c>
      <c r="E102" s="26">
        <v>25607397308</v>
      </c>
      <c r="F102" s="25" t="s">
        <v>43</v>
      </c>
      <c r="G102" s="25" t="s">
        <v>211</v>
      </c>
      <c r="H102" s="25">
        <v>617</v>
      </c>
      <c r="I102" s="25" t="s">
        <v>36</v>
      </c>
      <c r="J102" s="25" t="s">
        <v>37</v>
      </c>
      <c r="K102" s="25" t="s">
        <v>97</v>
      </c>
      <c r="L102" s="25">
        <v>69</v>
      </c>
      <c r="M102" s="25">
        <v>36</v>
      </c>
      <c r="N102" s="25">
        <v>7</v>
      </c>
      <c r="O102" s="25">
        <v>335307000</v>
      </c>
      <c r="P102" s="25">
        <v>83800</v>
      </c>
      <c r="Q102" s="25">
        <v>1300000</v>
      </c>
      <c r="R102" s="25">
        <v>1000000</v>
      </c>
      <c r="S102" s="25">
        <v>16100000</v>
      </c>
      <c r="T102" s="25">
        <v>300000</v>
      </c>
      <c r="U102" s="25">
        <v>2016</v>
      </c>
      <c r="V102" s="25" t="s">
        <v>60</v>
      </c>
      <c r="W102" s="25">
        <v>6</v>
      </c>
      <c r="X102" s="25">
        <v>88.2</v>
      </c>
      <c r="Y102" s="25">
        <v>328239523</v>
      </c>
      <c r="Z102" s="25">
        <v>15</v>
      </c>
      <c r="AA102" s="25">
        <v>270663028</v>
      </c>
      <c r="AB102" s="25">
        <v>37.090240000000001</v>
      </c>
      <c r="AC102" s="25">
        <v>-95.712890999999999</v>
      </c>
      <c r="AD102" s="25">
        <v>7</v>
      </c>
      <c r="AE102" s="25">
        <v>304849967</v>
      </c>
    </row>
    <row r="103" spans="2:31" ht="24" customHeight="1" x14ac:dyDescent="0.25">
      <c r="B103" s="23">
        <v>116</v>
      </c>
      <c r="C103" s="23" t="s">
        <v>212</v>
      </c>
      <c r="D103" s="23">
        <v>34300000</v>
      </c>
      <c r="E103" s="24">
        <v>12746535822</v>
      </c>
      <c r="F103" s="23" t="s">
        <v>29</v>
      </c>
      <c r="G103" s="23" t="s">
        <v>212</v>
      </c>
      <c r="H103" s="23">
        <v>679</v>
      </c>
      <c r="I103" s="23" t="s">
        <v>30</v>
      </c>
      <c r="J103" s="23" t="s">
        <v>31</v>
      </c>
      <c r="K103" s="23" t="s">
        <v>29</v>
      </c>
      <c r="L103" s="23">
        <v>299</v>
      </c>
      <c r="M103" s="23">
        <v>31</v>
      </c>
      <c r="N103" s="23">
        <v>41</v>
      </c>
      <c r="O103" s="23">
        <v>101357000</v>
      </c>
      <c r="P103" s="23">
        <v>25300</v>
      </c>
      <c r="Q103" s="23">
        <v>405400</v>
      </c>
      <c r="R103" s="23">
        <v>304100</v>
      </c>
      <c r="S103" s="23">
        <v>4900000</v>
      </c>
      <c r="T103" s="23">
        <v>100000</v>
      </c>
      <c r="U103" s="23">
        <v>2016</v>
      </c>
      <c r="V103" s="23" t="s">
        <v>103</v>
      </c>
      <c r="W103" s="23">
        <v>22</v>
      </c>
      <c r="X103" s="23">
        <v>28.1</v>
      </c>
      <c r="Y103" s="23">
        <v>1366417754</v>
      </c>
      <c r="Z103" s="23">
        <v>5</v>
      </c>
      <c r="AA103" s="23">
        <v>471031528</v>
      </c>
      <c r="AB103" s="23">
        <v>20.593684</v>
      </c>
      <c r="AC103" s="23">
        <v>78.962879999999998</v>
      </c>
      <c r="AD103" s="23">
        <v>6</v>
      </c>
      <c r="AE103" s="23">
        <v>177035219</v>
      </c>
    </row>
    <row r="104" spans="2:31" ht="24" customHeight="1" x14ac:dyDescent="0.25">
      <c r="B104" s="25">
        <v>117</v>
      </c>
      <c r="C104" s="25" t="s">
        <v>213</v>
      </c>
      <c r="D104" s="25">
        <v>34100000</v>
      </c>
      <c r="E104" s="26">
        <v>23005313609</v>
      </c>
      <c r="F104" s="25" t="s">
        <v>29</v>
      </c>
      <c r="G104" s="25" t="s">
        <v>213</v>
      </c>
      <c r="H104" s="25">
        <v>141</v>
      </c>
      <c r="I104" s="25" t="s">
        <v>149</v>
      </c>
      <c r="J104" s="25" t="s">
        <v>150</v>
      </c>
      <c r="K104" s="25" t="s">
        <v>29</v>
      </c>
      <c r="L104" s="25">
        <v>89</v>
      </c>
      <c r="M104" s="25">
        <v>2</v>
      </c>
      <c r="N104" s="25">
        <v>42</v>
      </c>
      <c r="O104" s="25">
        <v>128696000</v>
      </c>
      <c r="P104" s="25">
        <v>32200</v>
      </c>
      <c r="Q104" s="25">
        <v>514800</v>
      </c>
      <c r="R104" s="25">
        <v>386100</v>
      </c>
      <c r="S104" s="25">
        <v>6200000</v>
      </c>
      <c r="T104" s="25">
        <v>100000</v>
      </c>
      <c r="U104" s="25">
        <v>2011</v>
      </c>
      <c r="V104" s="25" t="s">
        <v>41</v>
      </c>
      <c r="W104" s="25">
        <v>18</v>
      </c>
      <c r="X104" s="25">
        <v>55.3</v>
      </c>
      <c r="Y104" s="25">
        <v>50339443</v>
      </c>
      <c r="Z104" s="25">
        <v>10</v>
      </c>
      <c r="AA104" s="25">
        <v>40827302</v>
      </c>
      <c r="AB104" s="25">
        <v>4.5708679999999999</v>
      </c>
      <c r="AC104" s="25">
        <v>-74.297332999999995</v>
      </c>
      <c r="AD104" s="25">
        <v>12</v>
      </c>
      <c r="AE104" s="25">
        <v>159759122</v>
      </c>
    </row>
    <row r="105" spans="2:31" ht="24" customHeight="1" x14ac:dyDescent="0.25">
      <c r="B105" s="23">
        <v>118</v>
      </c>
      <c r="C105" s="23" t="s">
        <v>214</v>
      </c>
      <c r="D105" s="23">
        <v>34000000</v>
      </c>
      <c r="E105" s="24">
        <v>3963007415</v>
      </c>
      <c r="F105" s="23" t="s">
        <v>40</v>
      </c>
      <c r="G105" s="23" t="s">
        <v>214</v>
      </c>
      <c r="H105" s="23">
        <v>2284</v>
      </c>
      <c r="I105" s="23" t="s">
        <v>215</v>
      </c>
      <c r="J105" s="23" t="s">
        <v>216</v>
      </c>
      <c r="K105" s="23" t="s">
        <v>40</v>
      </c>
      <c r="L105" s="23">
        <v>1882</v>
      </c>
      <c r="M105" s="23">
        <v>1</v>
      </c>
      <c r="N105" s="23">
        <v>33</v>
      </c>
      <c r="O105" s="23">
        <v>547141000</v>
      </c>
      <c r="P105" s="23">
        <v>136800</v>
      </c>
      <c r="Q105" s="23">
        <v>2200000</v>
      </c>
      <c r="R105" s="23">
        <v>1600000</v>
      </c>
      <c r="S105" s="23">
        <v>26300000</v>
      </c>
      <c r="T105" s="23">
        <v>5500000</v>
      </c>
      <c r="U105" s="23">
        <v>2017</v>
      </c>
      <c r="V105" s="23" t="s">
        <v>44</v>
      </c>
      <c r="W105" s="23">
        <v>7</v>
      </c>
      <c r="X105" s="23">
        <v>36.299999999999997</v>
      </c>
      <c r="Y105" s="23">
        <v>270203917</v>
      </c>
      <c r="Z105" s="23">
        <v>5</v>
      </c>
      <c r="AA105" s="23">
        <v>151509724</v>
      </c>
      <c r="AB105" s="23">
        <v>-0.78927499999999995</v>
      </c>
      <c r="AC105" s="23">
        <v>113.92132700000001</v>
      </c>
      <c r="AD105" s="23">
        <v>6</v>
      </c>
      <c r="AE105" s="23">
        <v>55041769</v>
      </c>
    </row>
    <row r="106" spans="2:31" ht="24" customHeight="1" x14ac:dyDescent="0.25">
      <c r="B106" s="25">
        <v>119</v>
      </c>
      <c r="C106" s="25" t="s">
        <v>217</v>
      </c>
      <c r="D106" s="25">
        <v>34000000</v>
      </c>
      <c r="E106" s="26">
        <v>11351015824</v>
      </c>
      <c r="F106" s="25" t="s">
        <v>34</v>
      </c>
      <c r="G106" s="25" t="s">
        <v>217</v>
      </c>
      <c r="H106" s="25">
        <v>240</v>
      </c>
      <c r="I106" s="25" t="s">
        <v>30</v>
      </c>
      <c r="J106" s="25" t="s">
        <v>31</v>
      </c>
      <c r="K106" s="25" t="s">
        <v>97</v>
      </c>
      <c r="L106" s="25">
        <v>360</v>
      </c>
      <c r="M106" s="25">
        <v>32</v>
      </c>
      <c r="N106" s="25">
        <v>8</v>
      </c>
      <c r="O106" s="25">
        <v>179903000</v>
      </c>
      <c r="P106" s="25">
        <v>45000</v>
      </c>
      <c r="Q106" s="25">
        <v>719600</v>
      </c>
      <c r="R106" s="25">
        <v>539700</v>
      </c>
      <c r="S106" s="25">
        <v>8600000</v>
      </c>
      <c r="T106" s="25">
        <v>600000</v>
      </c>
      <c r="U106" s="25">
        <v>2013</v>
      </c>
      <c r="V106" s="25" t="s">
        <v>60</v>
      </c>
      <c r="W106" s="25">
        <v>24</v>
      </c>
      <c r="X106" s="25">
        <v>28.1</v>
      </c>
      <c r="Y106" s="25">
        <v>1366417754</v>
      </c>
      <c r="Z106" s="25">
        <v>5</v>
      </c>
      <c r="AA106" s="25">
        <v>471031528</v>
      </c>
      <c r="AB106" s="25">
        <v>20.593684</v>
      </c>
      <c r="AC106" s="25">
        <v>78.962879999999998</v>
      </c>
      <c r="AD106" s="25">
        <v>10</v>
      </c>
      <c r="AE106" s="25">
        <v>94591798</v>
      </c>
    </row>
    <row r="107" spans="2:31" ht="24" customHeight="1" x14ac:dyDescent="0.25">
      <c r="B107" s="23">
        <v>120</v>
      </c>
      <c r="C107" s="23" t="s">
        <v>218</v>
      </c>
      <c r="D107" s="23">
        <v>33800000</v>
      </c>
      <c r="E107" s="24">
        <v>15432929204</v>
      </c>
      <c r="F107" s="23" t="s">
        <v>51</v>
      </c>
      <c r="G107" s="23" t="s">
        <v>218</v>
      </c>
      <c r="H107" s="23">
        <v>7606</v>
      </c>
      <c r="I107" s="23" t="s">
        <v>175</v>
      </c>
      <c r="J107" s="23" t="s">
        <v>176</v>
      </c>
      <c r="K107" s="23" t="s">
        <v>38</v>
      </c>
      <c r="L107" s="23">
        <v>211</v>
      </c>
      <c r="M107" s="23">
        <v>2</v>
      </c>
      <c r="N107" s="23">
        <v>10</v>
      </c>
      <c r="O107" s="23">
        <v>39094000</v>
      </c>
      <c r="P107" s="23">
        <v>9800</v>
      </c>
      <c r="Q107" s="23">
        <v>156400</v>
      </c>
      <c r="R107" s="23">
        <v>117300</v>
      </c>
      <c r="S107" s="23">
        <v>1900000</v>
      </c>
      <c r="T107" s="23">
        <v>0</v>
      </c>
      <c r="U107" s="23">
        <v>2008</v>
      </c>
      <c r="V107" s="23" t="s">
        <v>32</v>
      </c>
      <c r="W107" s="23">
        <v>2</v>
      </c>
      <c r="X107" s="23">
        <v>88.9</v>
      </c>
      <c r="Y107" s="23">
        <v>47076781</v>
      </c>
      <c r="Z107" s="23">
        <v>14</v>
      </c>
      <c r="AA107" s="23">
        <v>37927409</v>
      </c>
      <c r="AB107" s="23">
        <v>40.463667000000001</v>
      </c>
      <c r="AC107" s="23">
        <v>-3.7492200000000002</v>
      </c>
      <c r="AD107" s="23">
        <v>15</v>
      </c>
      <c r="AE107" s="23">
        <v>85738495</v>
      </c>
    </row>
    <row r="108" spans="2:31" ht="24" customHeight="1" x14ac:dyDescent="0.25">
      <c r="B108" s="25">
        <v>121</v>
      </c>
      <c r="C108" s="25" t="s">
        <v>219</v>
      </c>
      <c r="D108" s="25">
        <v>33800000</v>
      </c>
      <c r="E108" s="26">
        <v>27274550757</v>
      </c>
      <c r="F108" s="25" t="s">
        <v>34</v>
      </c>
      <c r="G108" s="25" t="s">
        <v>219</v>
      </c>
      <c r="H108" s="25">
        <v>66</v>
      </c>
      <c r="I108" s="25" t="s">
        <v>88</v>
      </c>
      <c r="J108" s="25" t="s">
        <v>89</v>
      </c>
      <c r="K108" s="25" t="s">
        <v>97</v>
      </c>
      <c r="L108" s="25">
        <v>54</v>
      </c>
      <c r="M108" s="25">
        <v>8</v>
      </c>
      <c r="N108" s="25">
        <v>9</v>
      </c>
      <c r="O108" s="25">
        <v>403508000</v>
      </c>
      <c r="P108" s="25">
        <v>100900</v>
      </c>
      <c r="Q108" s="25">
        <v>1600000</v>
      </c>
      <c r="R108" s="25">
        <v>1200000</v>
      </c>
      <c r="S108" s="25">
        <v>19400000</v>
      </c>
      <c r="T108" s="25">
        <v>200000</v>
      </c>
      <c r="U108" s="25">
        <v>2006</v>
      </c>
      <c r="V108" s="25" t="s">
        <v>70</v>
      </c>
      <c r="W108" s="25">
        <v>30</v>
      </c>
      <c r="X108" s="25">
        <v>51.3</v>
      </c>
      <c r="Y108" s="25">
        <v>212559417</v>
      </c>
      <c r="Z108" s="25">
        <v>12</v>
      </c>
      <c r="AA108" s="25">
        <v>183241641</v>
      </c>
      <c r="AB108" s="25">
        <v>-14.235004</v>
      </c>
      <c r="AC108" s="25">
        <v>-51.925280000000001</v>
      </c>
      <c r="AD108" s="25">
        <v>17</v>
      </c>
      <c r="AE108" s="25">
        <v>133698778</v>
      </c>
    </row>
    <row r="109" spans="2:31" ht="24" customHeight="1" x14ac:dyDescent="0.25">
      <c r="B109" s="23">
        <v>122</v>
      </c>
      <c r="C109" s="23" t="s">
        <v>220</v>
      </c>
      <c r="D109" s="23">
        <v>33700000</v>
      </c>
      <c r="E109" s="24">
        <v>23492684419</v>
      </c>
      <c r="F109" s="23" t="s">
        <v>51</v>
      </c>
      <c r="G109" s="23" t="s">
        <v>220</v>
      </c>
      <c r="H109" s="23">
        <v>3366</v>
      </c>
      <c r="I109" s="23" t="s">
        <v>36</v>
      </c>
      <c r="J109" s="23" t="s">
        <v>37</v>
      </c>
      <c r="K109" s="23" t="s">
        <v>40</v>
      </c>
      <c r="L109" s="23">
        <v>83</v>
      </c>
      <c r="M109" s="23">
        <v>37</v>
      </c>
      <c r="N109" s="23">
        <v>35</v>
      </c>
      <c r="O109" s="23">
        <v>210955000</v>
      </c>
      <c r="P109" s="23">
        <v>52700</v>
      </c>
      <c r="Q109" s="23">
        <v>843800</v>
      </c>
      <c r="R109" s="23">
        <v>632900</v>
      </c>
      <c r="S109" s="23">
        <v>10100000</v>
      </c>
      <c r="T109" s="23">
        <v>200000</v>
      </c>
      <c r="U109" s="23">
        <v>2013</v>
      </c>
      <c r="V109" s="23" t="s">
        <v>60</v>
      </c>
      <c r="W109" s="23">
        <v>20</v>
      </c>
      <c r="X109" s="23">
        <v>88.2</v>
      </c>
      <c r="Y109" s="23">
        <v>328239523</v>
      </c>
      <c r="Z109" s="23">
        <v>15</v>
      </c>
      <c r="AA109" s="23">
        <v>270663028</v>
      </c>
      <c r="AB109" s="23">
        <v>37.090240000000001</v>
      </c>
      <c r="AC109" s="23">
        <v>-95.712890999999999</v>
      </c>
      <c r="AD109" s="23">
        <v>10</v>
      </c>
      <c r="AE109" s="23">
        <v>195772370</v>
      </c>
    </row>
    <row r="110" spans="2:31" ht="24" customHeight="1" x14ac:dyDescent="0.25">
      <c r="B110" s="25">
        <v>124</v>
      </c>
      <c r="C110" s="25" t="s">
        <v>221</v>
      </c>
      <c r="D110" s="25">
        <v>33600000</v>
      </c>
      <c r="E110" s="26">
        <v>13013567335</v>
      </c>
      <c r="F110" s="25" t="s">
        <v>34</v>
      </c>
      <c r="G110" s="25" t="s">
        <v>221</v>
      </c>
      <c r="H110" s="25">
        <v>188</v>
      </c>
      <c r="I110" s="25" t="s">
        <v>36</v>
      </c>
      <c r="J110" s="25" t="s">
        <v>37</v>
      </c>
      <c r="K110" s="25" t="s">
        <v>29</v>
      </c>
      <c r="L110" s="25">
        <v>288</v>
      </c>
      <c r="M110" s="25">
        <v>38</v>
      </c>
      <c r="N110" s="25">
        <v>43</v>
      </c>
      <c r="O110" s="25">
        <v>115792000</v>
      </c>
      <c r="P110" s="25">
        <v>28900</v>
      </c>
      <c r="Q110" s="25">
        <v>463200</v>
      </c>
      <c r="R110" s="25">
        <v>347400</v>
      </c>
      <c r="S110" s="25">
        <v>5600000</v>
      </c>
      <c r="T110" s="25">
        <v>200000</v>
      </c>
      <c r="U110" s="25">
        <v>2008</v>
      </c>
      <c r="V110" s="25" t="s">
        <v>41</v>
      </c>
      <c r="W110" s="25">
        <v>8</v>
      </c>
      <c r="X110" s="25">
        <v>88.2</v>
      </c>
      <c r="Y110" s="25">
        <v>328239523</v>
      </c>
      <c r="Z110" s="25">
        <v>15</v>
      </c>
      <c r="AA110" s="25">
        <v>270663028</v>
      </c>
      <c r="AB110" s="25">
        <v>37.090240000000001</v>
      </c>
      <c r="AC110" s="25">
        <v>-95.712890999999999</v>
      </c>
      <c r="AD110" s="25">
        <v>15</v>
      </c>
      <c r="AE110" s="25">
        <v>72297596</v>
      </c>
    </row>
    <row r="111" spans="2:31" ht="24" customHeight="1" x14ac:dyDescent="0.25">
      <c r="B111" s="23">
        <v>125</v>
      </c>
      <c r="C111" s="23" t="s">
        <v>222</v>
      </c>
      <c r="D111" s="23">
        <v>33500000</v>
      </c>
      <c r="E111" s="24">
        <v>14864294792</v>
      </c>
      <c r="F111" s="23" t="s">
        <v>29</v>
      </c>
      <c r="G111" s="23" t="s">
        <v>222</v>
      </c>
      <c r="H111" s="23">
        <v>3741</v>
      </c>
      <c r="I111" s="23" t="s">
        <v>30</v>
      </c>
      <c r="J111" s="23" t="s">
        <v>31</v>
      </c>
      <c r="K111" s="23" t="s">
        <v>40</v>
      </c>
      <c r="L111" s="23">
        <v>222</v>
      </c>
      <c r="M111" s="23">
        <v>34</v>
      </c>
      <c r="N111" s="23">
        <v>36</v>
      </c>
      <c r="O111" s="23">
        <v>272255000</v>
      </c>
      <c r="P111" s="23">
        <v>68100</v>
      </c>
      <c r="Q111" s="23">
        <v>1100000</v>
      </c>
      <c r="R111" s="23">
        <v>816800</v>
      </c>
      <c r="S111" s="23">
        <v>13100000</v>
      </c>
      <c r="T111" s="23">
        <v>500000</v>
      </c>
      <c r="U111" s="23">
        <v>2006</v>
      </c>
      <c r="V111" s="23" t="s">
        <v>32</v>
      </c>
      <c r="W111" s="23">
        <v>24</v>
      </c>
      <c r="X111" s="23">
        <v>28.1</v>
      </c>
      <c r="Y111" s="23">
        <v>1366417754</v>
      </c>
      <c r="Z111" s="23">
        <v>5</v>
      </c>
      <c r="AA111" s="23">
        <v>471031528</v>
      </c>
      <c r="AB111" s="23">
        <v>20.593684</v>
      </c>
      <c r="AC111" s="23">
        <v>78.962879999999998</v>
      </c>
      <c r="AD111" s="23">
        <v>17</v>
      </c>
      <c r="AE111" s="23">
        <v>72864190</v>
      </c>
    </row>
    <row r="112" spans="2:31" ht="24" customHeight="1" x14ac:dyDescent="0.25">
      <c r="B112" s="25">
        <v>126</v>
      </c>
      <c r="C112" s="25" t="s">
        <v>223</v>
      </c>
      <c r="D112" s="25">
        <v>33500000</v>
      </c>
      <c r="E112" s="26">
        <v>29611914495</v>
      </c>
      <c r="F112" s="25" t="s">
        <v>40</v>
      </c>
      <c r="G112" s="25" t="s">
        <v>223</v>
      </c>
      <c r="H112" s="25">
        <v>96214</v>
      </c>
      <c r="I112" s="25" t="s">
        <v>146</v>
      </c>
      <c r="J112" s="25" t="s">
        <v>147</v>
      </c>
      <c r="K112" s="25" t="s">
        <v>40</v>
      </c>
      <c r="L112" s="25">
        <v>41</v>
      </c>
      <c r="M112" s="25">
        <v>3</v>
      </c>
      <c r="N112" s="25">
        <v>37</v>
      </c>
      <c r="O112" s="25">
        <v>61307000</v>
      </c>
      <c r="P112" s="25">
        <v>0</v>
      </c>
      <c r="Q112" s="25">
        <v>0</v>
      </c>
      <c r="R112" s="25">
        <v>0</v>
      </c>
      <c r="S112" s="25">
        <v>0</v>
      </c>
      <c r="T112" s="25">
        <v>100000</v>
      </c>
      <c r="U112" s="25">
        <v>2014</v>
      </c>
      <c r="V112" s="25" t="s">
        <v>49</v>
      </c>
      <c r="W112" s="25">
        <v>29</v>
      </c>
      <c r="X112" s="25">
        <v>49.3</v>
      </c>
      <c r="Y112" s="25">
        <v>69625582</v>
      </c>
      <c r="Z112" s="25">
        <v>1</v>
      </c>
      <c r="AA112" s="25">
        <v>35294600</v>
      </c>
      <c r="AB112" s="25">
        <v>15.870032</v>
      </c>
      <c r="AC112" s="25">
        <v>100.992541</v>
      </c>
      <c r="AD112" s="25">
        <v>9</v>
      </c>
      <c r="AE112" s="25">
        <v>274184393</v>
      </c>
    </row>
    <row r="113" spans="2:31" ht="24" customHeight="1" x14ac:dyDescent="0.25">
      <c r="B113" s="23">
        <v>127</v>
      </c>
      <c r="C113" s="23" t="s">
        <v>224</v>
      </c>
      <c r="D113" s="23">
        <v>33500000</v>
      </c>
      <c r="E113" s="24">
        <v>11405809704</v>
      </c>
      <c r="F113" s="23" t="s">
        <v>140</v>
      </c>
      <c r="G113" s="23" t="s">
        <v>224</v>
      </c>
      <c r="H113" s="23">
        <v>217</v>
      </c>
      <c r="I113" s="23" t="s">
        <v>30</v>
      </c>
      <c r="J113" s="23" t="s">
        <v>31</v>
      </c>
      <c r="K113" s="23" t="s">
        <v>140</v>
      </c>
      <c r="L113" s="23">
        <v>357</v>
      </c>
      <c r="M113" s="23">
        <v>35</v>
      </c>
      <c r="N113" s="23">
        <v>4</v>
      </c>
      <c r="O113" s="23">
        <v>24736000</v>
      </c>
      <c r="P113" s="23">
        <v>6200</v>
      </c>
      <c r="Q113" s="23">
        <v>98900</v>
      </c>
      <c r="R113" s="23">
        <v>74200</v>
      </c>
      <c r="S113" s="23">
        <v>1200000</v>
      </c>
      <c r="T113" s="23">
        <v>100000</v>
      </c>
      <c r="U113" s="23">
        <v>2013</v>
      </c>
      <c r="V113" s="23" t="s">
        <v>132</v>
      </c>
      <c r="W113" s="23">
        <v>11</v>
      </c>
      <c r="X113" s="23">
        <v>28.1</v>
      </c>
      <c r="Y113" s="23">
        <v>1366417754</v>
      </c>
      <c r="Z113" s="23">
        <v>5</v>
      </c>
      <c r="AA113" s="23">
        <v>471031528</v>
      </c>
      <c r="AB113" s="23">
        <v>20.593684</v>
      </c>
      <c r="AC113" s="23">
        <v>78.962879999999998</v>
      </c>
      <c r="AD113" s="23">
        <v>9</v>
      </c>
      <c r="AE113" s="23">
        <v>105609349</v>
      </c>
    </row>
    <row r="114" spans="2:31" ht="24" customHeight="1" x14ac:dyDescent="0.25">
      <c r="B114" s="25">
        <v>128</v>
      </c>
      <c r="C114" s="25" t="s">
        <v>225</v>
      </c>
      <c r="D114" s="25">
        <v>33400000</v>
      </c>
      <c r="E114" s="26">
        <v>10530729078</v>
      </c>
      <c r="F114" s="25" t="s">
        <v>29</v>
      </c>
      <c r="G114" s="25" t="s">
        <v>225</v>
      </c>
      <c r="H114" s="25">
        <v>1331</v>
      </c>
      <c r="I114" s="25" t="s">
        <v>74</v>
      </c>
      <c r="J114" s="25" t="s">
        <v>75</v>
      </c>
      <c r="K114" s="25" t="s">
        <v>29</v>
      </c>
      <c r="L114" s="25">
        <v>402</v>
      </c>
      <c r="M114" s="25">
        <v>3</v>
      </c>
      <c r="N114" s="25">
        <v>44</v>
      </c>
      <c r="O114" s="25">
        <v>55654000</v>
      </c>
      <c r="P114" s="25">
        <v>13900</v>
      </c>
      <c r="Q114" s="25">
        <v>222600</v>
      </c>
      <c r="R114" s="25">
        <v>167000</v>
      </c>
      <c r="S114" s="25">
        <v>2700000</v>
      </c>
      <c r="T114" s="25">
        <v>0</v>
      </c>
      <c r="U114" s="25">
        <v>2011</v>
      </c>
      <c r="V114" s="25" t="s">
        <v>70</v>
      </c>
      <c r="W114" s="25">
        <v>14</v>
      </c>
      <c r="X114" s="25">
        <v>60</v>
      </c>
      <c r="Y114" s="25">
        <v>66834405</v>
      </c>
      <c r="Z114" s="25">
        <v>4</v>
      </c>
      <c r="AA114" s="25">
        <v>55908316</v>
      </c>
      <c r="AB114" s="25">
        <v>55.378050999999999</v>
      </c>
      <c r="AC114" s="25">
        <v>-3.4359730000000002</v>
      </c>
      <c r="AD114" s="25">
        <v>12</v>
      </c>
      <c r="AE114" s="25">
        <v>73130063</v>
      </c>
    </row>
    <row r="115" spans="2:31" ht="24" customHeight="1" x14ac:dyDescent="0.25">
      <c r="B115" s="23">
        <v>129</v>
      </c>
      <c r="C115" s="23" t="s">
        <v>226</v>
      </c>
      <c r="D115" s="23">
        <v>33400000</v>
      </c>
      <c r="E115" s="24">
        <v>20269857567</v>
      </c>
      <c r="F115" s="23" t="s">
        <v>43</v>
      </c>
      <c r="G115" s="23" t="s">
        <v>226</v>
      </c>
      <c r="H115" s="23">
        <v>338</v>
      </c>
      <c r="I115" s="23" t="s">
        <v>30</v>
      </c>
      <c r="J115" s="23" t="s">
        <v>31</v>
      </c>
      <c r="K115" s="23" t="s">
        <v>43</v>
      </c>
      <c r="L115" s="23">
        <v>120</v>
      </c>
      <c r="M115" s="23">
        <v>35</v>
      </c>
      <c r="N115" s="23">
        <v>9</v>
      </c>
      <c r="O115" s="23">
        <v>136084000</v>
      </c>
      <c r="P115" s="23">
        <v>34000</v>
      </c>
      <c r="Q115" s="23">
        <v>544300</v>
      </c>
      <c r="R115" s="23">
        <v>408300</v>
      </c>
      <c r="S115" s="23">
        <v>6500000</v>
      </c>
      <c r="T115" s="23">
        <v>200000</v>
      </c>
      <c r="U115" s="23">
        <v>2008</v>
      </c>
      <c r="V115" s="23" t="s">
        <v>70</v>
      </c>
      <c r="W115" s="23">
        <v>26</v>
      </c>
      <c r="X115" s="23">
        <v>28.1</v>
      </c>
      <c r="Y115" s="23">
        <v>1366417754</v>
      </c>
      <c r="Z115" s="23">
        <v>5</v>
      </c>
      <c r="AA115" s="23">
        <v>471031528</v>
      </c>
      <c r="AB115" s="23">
        <v>20.593684</v>
      </c>
      <c r="AC115" s="23">
        <v>78.962879999999998</v>
      </c>
      <c r="AD115" s="23">
        <v>15</v>
      </c>
      <c r="AE115" s="23">
        <v>112610319</v>
      </c>
    </row>
    <row r="116" spans="2:31" ht="24" customHeight="1" x14ac:dyDescent="0.25">
      <c r="B116" s="25">
        <v>130</v>
      </c>
      <c r="C116" s="25" t="s">
        <v>227</v>
      </c>
      <c r="D116" s="25">
        <v>33300000</v>
      </c>
      <c r="E116" s="26">
        <v>5994136760</v>
      </c>
      <c r="F116" s="25" t="s">
        <v>48</v>
      </c>
      <c r="G116" s="25" t="s">
        <v>227</v>
      </c>
      <c r="H116" s="25">
        <v>2736</v>
      </c>
      <c r="I116" s="25" t="s">
        <v>215</v>
      </c>
      <c r="J116" s="25" t="s">
        <v>216</v>
      </c>
      <c r="K116" s="25" t="s">
        <v>40</v>
      </c>
      <c r="L116" s="25">
        <v>1043</v>
      </c>
      <c r="M116" s="25">
        <v>2</v>
      </c>
      <c r="N116" s="25">
        <v>34</v>
      </c>
      <c r="O116" s="25">
        <v>157101000</v>
      </c>
      <c r="P116" s="25">
        <v>39300</v>
      </c>
      <c r="Q116" s="25">
        <v>628400</v>
      </c>
      <c r="R116" s="25">
        <v>471300</v>
      </c>
      <c r="S116" s="25">
        <v>7500000</v>
      </c>
      <c r="T116" s="25">
        <v>1900000</v>
      </c>
      <c r="U116" s="25">
        <v>2016</v>
      </c>
      <c r="V116" s="25" t="s">
        <v>60</v>
      </c>
      <c r="W116" s="25">
        <v>15</v>
      </c>
      <c r="X116" s="25">
        <v>36.299999999999997</v>
      </c>
      <c r="Y116" s="25">
        <v>270203917</v>
      </c>
      <c r="Z116" s="25">
        <v>5</v>
      </c>
      <c r="AA116" s="25">
        <v>151509724</v>
      </c>
      <c r="AB116" s="25">
        <v>-0.78927499999999995</v>
      </c>
      <c r="AC116" s="25">
        <v>113.92132700000001</v>
      </c>
      <c r="AD116" s="25">
        <v>7</v>
      </c>
      <c r="AE116" s="25">
        <v>71358770</v>
      </c>
    </row>
    <row r="117" spans="2:31" ht="24" customHeight="1" x14ac:dyDescent="0.25">
      <c r="B117" s="23">
        <v>131</v>
      </c>
      <c r="C117" s="23" t="s">
        <v>228</v>
      </c>
      <c r="D117" s="23">
        <v>32800000</v>
      </c>
      <c r="E117" s="24">
        <v>26355088167</v>
      </c>
      <c r="F117" s="23" t="s">
        <v>43</v>
      </c>
      <c r="G117" s="23" t="s">
        <v>228</v>
      </c>
      <c r="H117" s="23">
        <v>2122</v>
      </c>
      <c r="I117" s="23" t="s">
        <v>36</v>
      </c>
      <c r="J117" s="23" t="s">
        <v>37</v>
      </c>
      <c r="K117" s="23" t="s">
        <v>43</v>
      </c>
      <c r="L117" s="23">
        <v>64</v>
      </c>
      <c r="M117" s="23">
        <v>39</v>
      </c>
      <c r="N117" s="23">
        <v>10</v>
      </c>
      <c r="O117" s="23">
        <v>127498000</v>
      </c>
      <c r="P117" s="23">
        <v>31900</v>
      </c>
      <c r="Q117" s="23">
        <v>510000</v>
      </c>
      <c r="R117" s="23">
        <v>382500</v>
      </c>
      <c r="S117" s="23">
        <v>6100000</v>
      </c>
      <c r="T117" s="23">
        <v>200000</v>
      </c>
      <c r="U117" s="23">
        <v>2016</v>
      </c>
      <c r="V117" s="23" t="s">
        <v>76</v>
      </c>
      <c r="W117" s="23">
        <v>15</v>
      </c>
      <c r="X117" s="23">
        <v>88.2</v>
      </c>
      <c r="Y117" s="23">
        <v>328239523</v>
      </c>
      <c r="Z117" s="23">
        <v>15</v>
      </c>
      <c r="AA117" s="23">
        <v>270663028</v>
      </c>
      <c r="AB117" s="23">
        <v>37.090240000000001</v>
      </c>
      <c r="AC117" s="23">
        <v>-95.712890999999999</v>
      </c>
      <c r="AD117" s="23">
        <v>7</v>
      </c>
      <c r="AE117" s="23">
        <v>313751049</v>
      </c>
    </row>
    <row r="118" spans="2:31" ht="24" customHeight="1" x14ac:dyDescent="0.25">
      <c r="B118" s="25">
        <v>132</v>
      </c>
      <c r="C118" s="25" t="s">
        <v>229</v>
      </c>
      <c r="D118" s="25">
        <v>32700000</v>
      </c>
      <c r="E118" s="26">
        <v>17853798780</v>
      </c>
      <c r="F118" s="25" t="s">
        <v>40</v>
      </c>
      <c r="G118" s="25" t="s">
        <v>230</v>
      </c>
      <c r="H118" s="25">
        <v>1521</v>
      </c>
      <c r="I118" s="25" t="s">
        <v>30</v>
      </c>
      <c r="J118" s="25" t="s">
        <v>31</v>
      </c>
      <c r="K118" s="25" t="s">
        <v>40</v>
      </c>
      <c r="L118" s="25">
        <v>8055</v>
      </c>
      <c r="M118" s="25">
        <v>730</v>
      </c>
      <c r="N118" s="25">
        <v>838</v>
      </c>
      <c r="O118" s="25">
        <v>20263000</v>
      </c>
      <c r="P118" s="25">
        <v>5100</v>
      </c>
      <c r="Q118" s="25">
        <v>81100</v>
      </c>
      <c r="R118" s="25">
        <v>60800</v>
      </c>
      <c r="S118" s="25">
        <v>972600</v>
      </c>
      <c r="T118" s="25">
        <v>40000</v>
      </c>
      <c r="U118" s="25">
        <v>2012</v>
      </c>
      <c r="V118" s="25" t="s">
        <v>32</v>
      </c>
      <c r="W118" s="25">
        <v>14</v>
      </c>
      <c r="X118" s="25">
        <v>28.1</v>
      </c>
      <c r="Y118" s="25">
        <v>1366417754</v>
      </c>
      <c r="Z118" s="25">
        <v>5</v>
      </c>
      <c r="AA118" s="25">
        <v>471031528</v>
      </c>
      <c r="AB118" s="25">
        <v>20.593684</v>
      </c>
      <c r="AC118" s="25">
        <v>78.962879999999998</v>
      </c>
      <c r="AD118" s="25">
        <v>11</v>
      </c>
      <c r="AE118" s="25">
        <v>135256051</v>
      </c>
    </row>
    <row r="119" spans="2:31" ht="24" customHeight="1" x14ac:dyDescent="0.25">
      <c r="B119" s="23">
        <v>133</v>
      </c>
      <c r="C119" s="23" t="s">
        <v>1140</v>
      </c>
      <c r="D119" s="23">
        <v>32700000</v>
      </c>
      <c r="E119" s="24">
        <v>19180039918</v>
      </c>
      <c r="F119" s="23" t="s">
        <v>1138</v>
      </c>
      <c r="G119" s="23" t="s">
        <v>231</v>
      </c>
      <c r="H119" s="23">
        <v>2738</v>
      </c>
      <c r="I119" s="23" t="s">
        <v>232</v>
      </c>
      <c r="J119" s="23" t="s">
        <v>233</v>
      </c>
      <c r="K119" s="23" t="s">
        <v>38</v>
      </c>
      <c r="L119" s="23">
        <v>137</v>
      </c>
      <c r="M119" s="23">
        <v>1</v>
      </c>
      <c r="N119" s="23">
        <v>11</v>
      </c>
      <c r="O119" s="23">
        <v>1463000000</v>
      </c>
      <c r="P119" s="23">
        <v>365900</v>
      </c>
      <c r="Q119" s="23">
        <v>5900000</v>
      </c>
      <c r="R119" s="23">
        <v>4400000</v>
      </c>
      <c r="S119" s="23">
        <v>70200000</v>
      </c>
      <c r="T119" s="23">
        <v>2100000</v>
      </c>
      <c r="U119" s="23">
        <v>2012</v>
      </c>
      <c r="V119" s="23" t="s">
        <v>78</v>
      </c>
      <c r="W119" s="23">
        <v>12</v>
      </c>
      <c r="X119" s="23">
        <v>23.9</v>
      </c>
      <c r="Y119" s="23">
        <v>83429615</v>
      </c>
      <c r="Z119" s="23">
        <v>13</v>
      </c>
      <c r="AA119" s="23">
        <v>63097818</v>
      </c>
      <c r="AB119" s="23">
        <v>38.963745000000003</v>
      </c>
      <c r="AC119" s="23">
        <v>35.243321999999999</v>
      </c>
      <c r="AD119" s="23">
        <v>10</v>
      </c>
      <c r="AE119" s="23">
        <v>159833665</v>
      </c>
    </row>
    <row r="120" spans="2:31" ht="24" customHeight="1" x14ac:dyDescent="0.25">
      <c r="B120" s="25">
        <v>134</v>
      </c>
      <c r="C120" s="25" t="s">
        <v>234</v>
      </c>
      <c r="D120" s="25">
        <v>32700000</v>
      </c>
      <c r="E120" s="26">
        <v>28516250629</v>
      </c>
      <c r="F120" s="25" t="s">
        <v>29</v>
      </c>
      <c r="G120" s="25" t="s">
        <v>234</v>
      </c>
      <c r="H120" s="25">
        <v>2068</v>
      </c>
      <c r="I120" s="25" t="s">
        <v>36</v>
      </c>
      <c r="J120" s="25" t="s">
        <v>37</v>
      </c>
      <c r="K120" s="25" t="s">
        <v>29</v>
      </c>
      <c r="L120" s="25">
        <v>50</v>
      </c>
      <c r="M120" s="25">
        <v>40</v>
      </c>
      <c r="N120" s="25">
        <v>45</v>
      </c>
      <c r="O120" s="25">
        <v>329861000</v>
      </c>
      <c r="P120" s="25">
        <v>82500</v>
      </c>
      <c r="Q120" s="25">
        <v>1300000</v>
      </c>
      <c r="R120" s="25">
        <v>989600</v>
      </c>
      <c r="S120" s="25">
        <v>15800000</v>
      </c>
      <c r="T120" s="25">
        <v>300000</v>
      </c>
      <c r="U120" s="25">
        <v>2010</v>
      </c>
      <c r="V120" s="25" t="s">
        <v>49</v>
      </c>
      <c r="W120" s="25">
        <v>20</v>
      </c>
      <c r="X120" s="25">
        <v>88.2</v>
      </c>
      <c r="Y120" s="25">
        <v>328239523</v>
      </c>
      <c r="Z120" s="25">
        <v>15</v>
      </c>
      <c r="AA120" s="25">
        <v>270663028</v>
      </c>
      <c r="AB120" s="25">
        <v>37.090240000000001</v>
      </c>
      <c r="AC120" s="25">
        <v>-95.712890999999999</v>
      </c>
      <c r="AD120" s="25">
        <v>13</v>
      </c>
      <c r="AE120" s="25">
        <v>182796478</v>
      </c>
    </row>
    <row r="121" spans="2:31" ht="24" customHeight="1" x14ac:dyDescent="0.25">
      <c r="B121" s="23">
        <v>135</v>
      </c>
      <c r="C121" s="23" t="s">
        <v>235</v>
      </c>
      <c r="D121" s="23">
        <v>32600000</v>
      </c>
      <c r="E121" s="24">
        <v>23379969006</v>
      </c>
      <c r="F121" s="23" t="s">
        <v>29</v>
      </c>
      <c r="G121" s="23" t="s">
        <v>235</v>
      </c>
      <c r="H121" s="23">
        <v>169</v>
      </c>
      <c r="I121" s="23" t="s">
        <v>82</v>
      </c>
      <c r="J121" s="23" t="s">
        <v>83</v>
      </c>
      <c r="K121" s="23" t="s">
        <v>29</v>
      </c>
      <c r="L121" s="23">
        <v>85</v>
      </c>
      <c r="M121" s="23">
        <v>3</v>
      </c>
      <c r="N121" s="23">
        <v>45</v>
      </c>
      <c r="O121" s="23">
        <v>373828000</v>
      </c>
      <c r="P121" s="23">
        <v>93500</v>
      </c>
      <c r="Q121" s="23">
        <v>1500000</v>
      </c>
      <c r="R121" s="23">
        <v>1100000</v>
      </c>
      <c r="S121" s="23">
        <v>17900000</v>
      </c>
      <c r="T121" s="23">
        <v>200000</v>
      </c>
      <c r="U121" s="23">
        <v>2011</v>
      </c>
      <c r="V121" s="23" t="s">
        <v>41</v>
      </c>
      <c r="W121" s="23">
        <v>25</v>
      </c>
      <c r="X121" s="23">
        <v>68.900000000000006</v>
      </c>
      <c r="Y121" s="23">
        <v>36991981</v>
      </c>
      <c r="Z121" s="23">
        <v>6</v>
      </c>
      <c r="AA121" s="23">
        <v>30628482</v>
      </c>
      <c r="AB121" s="23">
        <v>56.130366000000002</v>
      </c>
      <c r="AC121" s="23">
        <v>-106.346771</v>
      </c>
      <c r="AD121" s="23">
        <v>12</v>
      </c>
      <c r="AE121" s="23">
        <v>162360895</v>
      </c>
    </row>
    <row r="122" spans="2:31" ht="24" customHeight="1" x14ac:dyDescent="0.25">
      <c r="B122" s="25">
        <v>137</v>
      </c>
      <c r="C122" s="25" t="s">
        <v>236</v>
      </c>
      <c r="D122" s="25">
        <v>32100000</v>
      </c>
      <c r="E122" s="26">
        <v>18699145555</v>
      </c>
      <c r="F122" s="25" t="s">
        <v>29</v>
      </c>
      <c r="G122" s="25" t="s">
        <v>236</v>
      </c>
      <c r="H122" s="25">
        <v>134</v>
      </c>
      <c r="I122" s="25" t="s">
        <v>149</v>
      </c>
      <c r="J122" s="25" t="s">
        <v>150</v>
      </c>
      <c r="K122" s="25" t="s">
        <v>29</v>
      </c>
      <c r="L122" s="25">
        <v>140</v>
      </c>
      <c r="M122" s="25">
        <v>3</v>
      </c>
      <c r="N122" s="25">
        <v>46</v>
      </c>
      <c r="O122" s="25">
        <v>465647000</v>
      </c>
      <c r="P122" s="25">
        <v>116400</v>
      </c>
      <c r="Q122" s="25">
        <v>1900000</v>
      </c>
      <c r="R122" s="25">
        <v>1400000</v>
      </c>
      <c r="S122" s="25">
        <v>22400000</v>
      </c>
      <c r="T122" s="25">
        <v>300000</v>
      </c>
      <c r="U122" s="25">
        <v>2013</v>
      </c>
      <c r="V122" s="25" t="s">
        <v>32</v>
      </c>
      <c r="W122" s="25">
        <v>14</v>
      </c>
      <c r="X122" s="25">
        <v>55.3</v>
      </c>
      <c r="Y122" s="25">
        <v>50339443</v>
      </c>
      <c r="Z122" s="25">
        <v>10</v>
      </c>
      <c r="AA122" s="25">
        <v>40827302</v>
      </c>
      <c r="AB122" s="25">
        <v>4.5708679999999999</v>
      </c>
      <c r="AC122" s="25">
        <v>-74.297332999999995</v>
      </c>
      <c r="AD122" s="25">
        <v>10</v>
      </c>
      <c r="AE122" s="25">
        <v>155826212</v>
      </c>
    </row>
    <row r="123" spans="2:31" ht="24" customHeight="1" x14ac:dyDescent="0.25">
      <c r="B123" s="23">
        <v>138</v>
      </c>
      <c r="C123" s="23" t="s">
        <v>237</v>
      </c>
      <c r="D123" s="23">
        <v>32100000</v>
      </c>
      <c r="E123" s="24">
        <v>10602236110</v>
      </c>
      <c r="F123" s="23" t="s">
        <v>46</v>
      </c>
      <c r="G123" s="23" t="s">
        <v>237</v>
      </c>
      <c r="H123" s="23">
        <v>3091</v>
      </c>
      <c r="I123" s="23" t="s">
        <v>74</v>
      </c>
      <c r="J123" s="23" t="s">
        <v>75</v>
      </c>
      <c r="K123" s="23" t="s">
        <v>140</v>
      </c>
      <c r="L123" s="23">
        <v>400</v>
      </c>
      <c r="M123" s="23">
        <v>4</v>
      </c>
      <c r="N123" s="23">
        <v>5</v>
      </c>
      <c r="O123" s="23">
        <v>56534000</v>
      </c>
      <c r="P123" s="23">
        <v>14100</v>
      </c>
      <c r="Q123" s="23">
        <v>226100</v>
      </c>
      <c r="R123" s="23">
        <v>169600</v>
      </c>
      <c r="S123" s="23">
        <v>2700000</v>
      </c>
      <c r="T123" s="23">
        <v>100000</v>
      </c>
      <c r="U123" s="23">
        <v>2006</v>
      </c>
      <c r="V123" s="23" t="s">
        <v>60</v>
      </c>
      <c r="W123" s="23">
        <v>4</v>
      </c>
      <c r="X123" s="23">
        <v>60</v>
      </c>
      <c r="Y123" s="23">
        <v>66834405</v>
      </c>
      <c r="Z123" s="23">
        <v>4</v>
      </c>
      <c r="AA123" s="23">
        <v>55908316</v>
      </c>
      <c r="AB123" s="23">
        <v>55.378050999999999</v>
      </c>
      <c r="AC123" s="23">
        <v>-3.4359730000000002</v>
      </c>
      <c r="AD123" s="23">
        <v>17</v>
      </c>
      <c r="AE123" s="23">
        <v>51971745</v>
      </c>
    </row>
    <row r="124" spans="2:31" ht="24" customHeight="1" x14ac:dyDescent="0.25">
      <c r="B124" s="25">
        <v>139</v>
      </c>
      <c r="C124" s="25" t="s">
        <v>238</v>
      </c>
      <c r="D124" s="25">
        <v>32100000</v>
      </c>
      <c r="E124" s="26">
        <v>13061739758</v>
      </c>
      <c r="F124" s="25" t="s">
        <v>51</v>
      </c>
      <c r="G124" s="25" t="s">
        <v>238</v>
      </c>
      <c r="H124" s="25">
        <v>11882</v>
      </c>
      <c r="I124" s="25" t="s">
        <v>88</v>
      </c>
      <c r="J124" s="25" t="s">
        <v>89</v>
      </c>
      <c r="K124" s="25" t="s">
        <v>40</v>
      </c>
      <c r="L124" s="25">
        <v>287</v>
      </c>
      <c r="M124" s="25">
        <v>9</v>
      </c>
      <c r="N124" s="25">
        <v>40</v>
      </c>
      <c r="O124" s="25">
        <v>44505000</v>
      </c>
      <c r="P124" s="25">
        <v>11100</v>
      </c>
      <c r="Q124" s="25">
        <v>178000</v>
      </c>
      <c r="R124" s="25">
        <v>133500</v>
      </c>
      <c r="S124" s="25">
        <v>2100000</v>
      </c>
      <c r="T124" s="25">
        <v>0</v>
      </c>
      <c r="U124" s="25">
        <v>2012</v>
      </c>
      <c r="V124" s="25" t="s">
        <v>41</v>
      </c>
      <c r="W124" s="25">
        <v>12</v>
      </c>
      <c r="X124" s="25">
        <v>51.3</v>
      </c>
      <c r="Y124" s="25">
        <v>212559417</v>
      </c>
      <c r="Z124" s="25">
        <v>12</v>
      </c>
      <c r="AA124" s="25">
        <v>183241641</v>
      </c>
      <c r="AB124" s="25">
        <v>-14.235004</v>
      </c>
      <c r="AC124" s="25">
        <v>-51.925280000000001</v>
      </c>
      <c r="AD124" s="25">
        <v>11</v>
      </c>
      <c r="AE124" s="25">
        <v>98952573</v>
      </c>
    </row>
    <row r="125" spans="2:31" ht="24" customHeight="1" x14ac:dyDescent="0.25">
      <c r="B125" s="23">
        <v>140</v>
      </c>
      <c r="C125" s="23" t="s">
        <v>239</v>
      </c>
      <c r="D125" s="23">
        <v>32000000</v>
      </c>
      <c r="E125" s="24">
        <v>26800674545</v>
      </c>
      <c r="F125" s="23" t="s">
        <v>40</v>
      </c>
      <c r="G125" s="23" t="s">
        <v>239</v>
      </c>
      <c r="H125" s="23">
        <v>44892</v>
      </c>
      <c r="I125" s="23" t="s">
        <v>30</v>
      </c>
      <c r="J125" s="23" t="s">
        <v>31</v>
      </c>
      <c r="K125" s="23" t="s">
        <v>40</v>
      </c>
      <c r="L125" s="23">
        <v>60</v>
      </c>
      <c r="M125" s="23">
        <v>38</v>
      </c>
      <c r="N125" s="23">
        <v>40</v>
      </c>
      <c r="O125" s="23">
        <v>1667000000</v>
      </c>
      <c r="P125" s="23">
        <v>416800</v>
      </c>
      <c r="Q125" s="23">
        <v>6700000</v>
      </c>
      <c r="R125" s="23">
        <v>5000000</v>
      </c>
      <c r="S125" s="23">
        <v>80000000</v>
      </c>
      <c r="T125" s="23">
        <v>1200000</v>
      </c>
      <c r="U125" s="23">
        <v>2006</v>
      </c>
      <c r="V125" s="23" t="s">
        <v>49</v>
      </c>
      <c r="W125" s="23">
        <v>19</v>
      </c>
      <c r="X125" s="23">
        <v>28.1</v>
      </c>
      <c r="Y125" s="23">
        <v>1366417754</v>
      </c>
      <c r="Z125" s="23">
        <v>5</v>
      </c>
      <c r="AA125" s="23">
        <v>471031528</v>
      </c>
      <c r="AB125" s="23">
        <v>20.593684</v>
      </c>
      <c r="AC125" s="23">
        <v>78.962879999999998</v>
      </c>
      <c r="AD125" s="23">
        <v>17</v>
      </c>
      <c r="AE125" s="23">
        <v>131375855</v>
      </c>
    </row>
    <row r="126" spans="2:31" ht="24" customHeight="1" x14ac:dyDescent="0.25">
      <c r="B126" s="25">
        <v>142</v>
      </c>
      <c r="C126" s="25" t="s">
        <v>240</v>
      </c>
      <c r="D126" s="25">
        <v>31900000</v>
      </c>
      <c r="E126" s="26">
        <v>19428308461</v>
      </c>
      <c r="F126" s="25" t="s">
        <v>40</v>
      </c>
      <c r="G126" s="25" t="s">
        <v>240</v>
      </c>
      <c r="H126" s="25">
        <v>93311</v>
      </c>
      <c r="I126" s="25" t="s">
        <v>142</v>
      </c>
      <c r="J126" s="25" t="s">
        <v>143</v>
      </c>
      <c r="K126" s="25" t="s">
        <v>40</v>
      </c>
      <c r="L126" s="25">
        <v>129</v>
      </c>
      <c r="M126" s="25">
        <v>2</v>
      </c>
      <c r="N126" s="25">
        <v>41</v>
      </c>
      <c r="O126" s="25">
        <v>798510000</v>
      </c>
      <c r="P126" s="25">
        <v>199600</v>
      </c>
      <c r="Q126" s="25">
        <v>3200000</v>
      </c>
      <c r="R126" s="25">
        <v>2400000</v>
      </c>
      <c r="S126" s="25">
        <v>38300000</v>
      </c>
      <c r="T126" s="25">
        <v>500000</v>
      </c>
      <c r="U126" s="25">
        <v>2006</v>
      </c>
      <c r="V126" s="25" t="s">
        <v>132</v>
      </c>
      <c r="W126" s="25">
        <v>20</v>
      </c>
      <c r="X126" s="25">
        <v>35.5</v>
      </c>
      <c r="Y126" s="25">
        <v>108116615</v>
      </c>
      <c r="Z126" s="25">
        <v>2</v>
      </c>
      <c r="AA126" s="25">
        <v>50975903</v>
      </c>
      <c r="AB126" s="25">
        <v>12.879721</v>
      </c>
      <c r="AC126" s="25">
        <v>121.774017</v>
      </c>
      <c r="AD126" s="25">
        <v>16</v>
      </c>
      <c r="AE126" s="25">
        <v>101189106</v>
      </c>
    </row>
    <row r="127" spans="2:31" ht="24" customHeight="1" x14ac:dyDescent="0.25">
      <c r="B127" s="23">
        <v>143</v>
      </c>
      <c r="C127" s="23" t="s">
        <v>241</v>
      </c>
      <c r="D127" s="23">
        <v>31800000</v>
      </c>
      <c r="E127" s="24">
        <v>6762424690</v>
      </c>
      <c r="F127" s="23" t="s">
        <v>72</v>
      </c>
      <c r="G127" s="23" t="s">
        <v>241</v>
      </c>
      <c r="H127" s="23">
        <v>6734</v>
      </c>
      <c r="I127" s="23" t="s">
        <v>163</v>
      </c>
      <c r="J127" s="23" t="s">
        <v>164</v>
      </c>
      <c r="K127" s="23" t="s">
        <v>151</v>
      </c>
      <c r="L127" s="23">
        <v>884</v>
      </c>
      <c r="M127" s="23">
        <v>4</v>
      </c>
      <c r="N127" s="23">
        <v>4</v>
      </c>
      <c r="O127" s="23">
        <v>31455000</v>
      </c>
      <c r="P127" s="23">
        <v>7900</v>
      </c>
      <c r="Q127" s="23">
        <v>125800</v>
      </c>
      <c r="R127" s="23">
        <v>94400</v>
      </c>
      <c r="S127" s="23">
        <v>1500000</v>
      </c>
      <c r="T127" s="23">
        <v>0</v>
      </c>
      <c r="U127" s="23">
        <v>2017</v>
      </c>
      <c r="V127" s="23" t="s">
        <v>68</v>
      </c>
      <c r="W127" s="23">
        <v>1</v>
      </c>
      <c r="X127" s="23">
        <v>40.200000000000003</v>
      </c>
      <c r="Y127" s="23">
        <v>126014024</v>
      </c>
      <c r="Z127" s="23">
        <v>3</v>
      </c>
      <c r="AA127" s="23">
        <v>102626859</v>
      </c>
      <c r="AB127" s="23">
        <v>23.634501</v>
      </c>
      <c r="AC127" s="23">
        <v>-102.552784</v>
      </c>
      <c r="AD127" s="23">
        <v>6</v>
      </c>
      <c r="AE127" s="23">
        <v>93922565</v>
      </c>
    </row>
    <row r="128" spans="2:31" ht="24" customHeight="1" x14ac:dyDescent="0.25">
      <c r="B128" s="25">
        <v>144</v>
      </c>
      <c r="C128" s="25" t="s">
        <v>242</v>
      </c>
      <c r="D128" s="25">
        <v>31700000</v>
      </c>
      <c r="E128" s="26">
        <v>5711208484</v>
      </c>
      <c r="F128" s="25" t="s">
        <v>243</v>
      </c>
      <c r="G128" s="25" t="s">
        <v>242</v>
      </c>
      <c r="H128" s="25">
        <v>929</v>
      </c>
      <c r="I128" s="25" t="s">
        <v>30</v>
      </c>
      <c r="J128" s="25" t="s">
        <v>31</v>
      </c>
      <c r="K128" s="25" t="s">
        <v>244</v>
      </c>
      <c r="L128" s="25">
        <v>1132</v>
      </c>
      <c r="M128" s="25">
        <v>40</v>
      </c>
      <c r="N128" s="25">
        <v>1</v>
      </c>
      <c r="O128" s="25">
        <v>109125000</v>
      </c>
      <c r="P128" s="25">
        <v>27300</v>
      </c>
      <c r="Q128" s="25">
        <v>436500</v>
      </c>
      <c r="R128" s="25">
        <v>327400</v>
      </c>
      <c r="S128" s="25">
        <v>5200000</v>
      </c>
      <c r="T128" s="25">
        <v>500000</v>
      </c>
      <c r="U128" s="25">
        <v>2012</v>
      </c>
      <c r="V128" s="25" t="s">
        <v>68</v>
      </c>
      <c r="W128" s="25">
        <v>21</v>
      </c>
      <c r="X128" s="25">
        <v>28.1</v>
      </c>
      <c r="Y128" s="25">
        <v>1366417754</v>
      </c>
      <c r="Z128" s="25">
        <v>5</v>
      </c>
      <c r="AA128" s="25">
        <v>471031528</v>
      </c>
      <c r="AB128" s="25">
        <v>20.593684</v>
      </c>
      <c r="AC128" s="25">
        <v>78.962879999999998</v>
      </c>
      <c r="AD128" s="25">
        <v>11</v>
      </c>
      <c r="AE128" s="25">
        <v>43266730</v>
      </c>
    </row>
    <row r="129" spans="2:31" ht="24" customHeight="1" x14ac:dyDescent="0.25">
      <c r="B129" s="23">
        <v>145</v>
      </c>
      <c r="C129" s="23" t="s">
        <v>245</v>
      </c>
      <c r="D129" s="23">
        <v>31700000</v>
      </c>
      <c r="E129" s="24">
        <v>16476978876</v>
      </c>
      <c r="F129" s="23" t="s">
        <v>29</v>
      </c>
      <c r="G129" s="23" t="s">
        <v>245</v>
      </c>
      <c r="H129" s="23">
        <v>6518</v>
      </c>
      <c r="I129" s="23" t="s">
        <v>30</v>
      </c>
      <c r="J129" s="23" t="s">
        <v>31</v>
      </c>
      <c r="K129" s="23" t="s">
        <v>29</v>
      </c>
      <c r="L129" s="23">
        <v>177</v>
      </c>
      <c r="M129" s="23">
        <v>39</v>
      </c>
      <c r="N129" s="23">
        <v>48</v>
      </c>
      <c r="O129" s="23">
        <v>112648000</v>
      </c>
      <c r="P129" s="23">
        <v>28200</v>
      </c>
      <c r="Q129" s="23">
        <v>450600</v>
      </c>
      <c r="R129" s="23">
        <v>337900</v>
      </c>
      <c r="S129" s="23">
        <v>5400000</v>
      </c>
      <c r="T129" s="23">
        <v>200000</v>
      </c>
      <c r="U129" s="23">
        <v>2012</v>
      </c>
      <c r="V129" s="23" t="s">
        <v>32</v>
      </c>
      <c r="W129" s="23">
        <v>15</v>
      </c>
      <c r="X129" s="23">
        <v>28.1</v>
      </c>
      <c r="Y129" s="23">
        <v>1366417754</v>
      </c>
      <c r="Z129" s="23">
        <v>5</v>
      </c>
      <c r="AA129" s="23">
        <v>471031528</v>
      </c>
      <c r="AB129" s="23">
        <v>20.593684</v>
      </c>
      <c r="AC129" s="23">
        <v>78.962879999999998</v>
      </c>
      <c r="AD129" s="23">
        <v>11</v>
      </c>
      <c r="AE129" s="23">
        <v>124825597</v>
      </c>
    </row>
    <row r="130" spans="2:31" ht="24" customHeight="1" x14ac:dyDescent="0.25">
      <c r="B130" s="25">
        <v>146</v>
      </c>
      <c r="C130" s="25" t="s">
        <v>1148</v>
      </c>
      <c r="D130" s="25">
        <v>31700000</v>
      </c>
      <c r="E130" s="26">
        <v>21031745531</v>
      </c>
      <c r="F130" s="25" t="s">
        <v>40</v>
      </c>
      <c r="G130" s="25" t="s">
        <v>246</v>
      </c>
      <c r="H130" s="25">
        <v>166</v>
      </c>
      <c r="I130" s="25" t="s">
        <v>36</v>
      </c>
      <c r="J130" s="25" t="s">
        <v>37</v>
      </c>
      <c r="K130" s="25" t="s">
        <v>40</v>
      </c>
      <c r="L130" s="25">
        <v>110</v>
      </c>
      <c r="M130" s="25">
        <v>41</v>
      </c>
      <c r="N130" s="25">
        <v>42</v>
      </c>
      <c r="O130" s="25">
        <v>153280000</v>
      </c>
      <c r="P130" s="25">
        <v>38300</v>
      </c>
      <c r="Q130" s="25">
        <v>613100</v>
      </c>
      <c r="R130" s="25">
        <v>459800</v>
      </c>
      <c r="S130" s="25">
        <v>7400000</v>
      </c>
      <c r="T130" s="25">
        <v>200000</v>
      </c>
      <c r="U130" s="25">
        <v>2018</v>
      </c>
      <c r="V130" s="25" t="s">
        <v>54</v>
      </c>
      <c r="W130" s="25">
        <v>5</v>
      </c>
      <c r="X130" s="25">
        <v>88.2</v>
      </c>
      <c r="Y130" s="25">
        <v>328239523</v>
      </c>
      <c r="Z130" s="25">
        <v>15</v>
      </c>
      <c r="AA130" s="25">
        <v>270663028</v>
      </c>
      <c r="AB130" s="25">
        <v>37.090240000000001</v>
      </c>
      <c r="AC130" s="25">
        <v>-95.712890999999999</v>
      </c>
      <c r="AD130" s="25">
        <v>5</v>
      </c>
      <c r="AE130" s="25">
        <v>350529092</v>
      </c>
    </row>
    <row r="131" spans="2:31" ht="24" customHeight="1" x14ac:dyDescent="0.25">
      <c r="B131" s="23">
        <v>147</v>
      </c>
      <c r="C131" s="23" t="s">
        <v>247</v>
      </c>
      <c r="D131" s="23">
        <v>31700000</v>
      </c>
      <c r="E131" s="24">
        <v>2930015381</v>
      </c>
      <c r="F131" s="23" t="s">
        <v>51</v>
      </c>
      <c r="G131" s="23" t="s">
        <v>247</v>
      </c>
      <c r="H131" s="23">
        <v>116</v>
      </c>
      <c r="I131" s="23" t="s">
        <v>36</v>
      </c>
      <c r="J131" s="23" t="s">
        <v>37</v>
      </c>
      <c r="K131" s="23" t="s">
        <v>38</v>
      </c>
      <c r="L131" s="23">
        <v>2986</v>
      </c>
      <c r="M131" s="23">
        <v>41</v>
      </c>
      <c r="N131" s="23">
        <v>12</v>
      </c>
      <c r="O131" s="23">
        <v>27022000</v>
      </c>
      <c r="P131" s="23">
        <v>6800</v>
      </c>
      <c r="Q131" s="23">
        <v>108100</v>
      </c>
      <c r="R131" s="23">
        <v>81100</v>
      </c>
      <c r="S131" s="23">
        <v>1300000</v>
      </c>
      <c r="T131" s="23">
        <v>200000</v>
      </c>
      <c r="U131" s="23">
        <v>2014</v>
      </c>
      <c r="V131" s="23" t="s">
        <v>41</v>
      </c>
      <c r="W131" s="23">
        <v>8</v>
      </c>
      <c r="X131" s="23">
        <v>88.2</v>
      </c>
      <c r="Y131" s="23">
        <v>328239523</v>
      </c>
      <c r="Z131" s="23">
        <v>15</v>
      </c>
      <c r="AA131" s="23">
        <v>270663028</v>
      </c>
      <c r="AB131" s="23">
        <v>37.090240000000001</v>
      </c>
      <c r="AC131" s="23">
        <v>-95.712890999999999</v>
      </c>
      <c r="AD131" s="23">
        <v>9</v>
      </c>
      <c r="AE131" s="23">
        <v>27129772</v>
      </c>
    </row>
    <row r="132" spans="2:31" ht="24" customHeight="1" x14ac:dyDescent="0.25">
      <c r="B132" s="25">
        <v>148</v>
      </c>
      <c r="C132" s="25" t="s">
        <v>248</v>
      </c>
      <c r="D132" s="25">
        <v>31600000</v>
      </c>
      <c r="E132" s="26">
        <v>11615848291</v>
      </c>
      <c r="F132" s="25" t="s">
        <v>40</v>
      </c>
      <c r="G132" s="25" t="s">
        <v>248</v>
      </c>
      <c r="H132" s="25">
        <v>1321</v>
      </c>
      <c r="I132" s="25" t="s">
        <v>36</v>
      </c>
      <c r="J132" s="25" t="s">
        <v>37</v>
      </c>
      <c r="K132" s="25" t="s">
        <v>40</v>
      </c>
      <c r="L132" s="25">
        <v>339</v>
      </c>
      <c r="M132" s="25">
        <v>42</v>
      </c>
      <c r="N132" s="25">
        <v>43</v>
      </c>
      <c r="O132" s="25">
        <v>312099000</v>
      </c>
      <c r="P132" s="25">
        <v>78000</v>
      </c>
      <c r="Q132" s="25">
        <v>1200000</v>
      </c>
      <c r="R132" s="25">
        <v>936300</v>
      </c>
      <c r="S132" s="25">
        <v>15000000</v>
      </c>
      <c r="T132" s="25">
        <v>400000</v>
      </c>
      <c r="U132" s="25">
        <v>2011</v>
      </c>
      <c r="V132" s="25" t="s">
        <v>60</v>
      </c>
      <c r="W132" s="25">
        <v>19</v>
      </c>
      <c r="X132" s="25">
        <v>88.2</v>
      </c>
      <c r="Y132" s="25">
        <v>328239523</v>
      </c>
      <c r="Z132" s="25">
        <v>15</v>
      </c>
      <c r="AA132" s="25">
        <v>270663028</v>
      </c>
      <c r="AB132" s="25">
        <v>37.090240000000001</v>
      </c>
      <c r="AC132" s="25">
        <v>-95.712890999999999</v>
      </c>
      <c r="AD132" s="25">
        <v>12</v>
      </c>
      <c r="AE132" s="25">
        <v>80665613</v>
      </c>
    </row>
    <row r="133" spans="2:31" ht="24" customHeight="1" x14ac:dyDescent="0.25">
      <c r="B133" s="23">
        <v>149</v>
      </c>
      <c r="C133" s="23" t="s">
        <v>249</v>
      </c>
      <c r="D133" s="23">
        <v>31600000</v>
      </c>
      <c r="E133" s="24">
        <v>26583873105</v>
      </c>
      <c r="F133" s="23" t="s">
        <v>29</v>
      </c>
      <c r="G133" s="23" t="s">
        <v>249</v>
      </c>
      <c r="H133" s="23">
        <v>204</v>
      </c>
      <c r="I133" s="23" t="s">
        <v>36</v>
      </c>
      <c r="J133" s="23" t="s">
        <v>37</v>
      </c>
      <c r="K133" s="23" t="s">
        <v>29</v>
      </c>
      <c r="L133" s="23">
        <v>63</v>
      </c>
      <c r="M133" s="23">
        <v>42</v>
      </c>
      <c r="N133" s="23">
        <v>49</v>
      </c>
      <c r="O133" s="23">
        <v>105126000</v>
      </c>
      <c r="P133" s="23">
        <v>26300</v>
      </c>
      <c r="Q133" s="23">
        <v>420500</v>
      </c>
      <c r="R133" s="23">
        <v>315400</v>
      </c>
      <c r="S133" s="23">
        <v>5000000</v>
      </c>
      <c r="T133" s="23">
        <v>0</v>
      </c>
      <c r="U133" s="23">
        <v>2009</v>
      </c>
      <c r="V133" s="23" t="s">
        <v>44</v>
      </c>
      <c r="W133" s="23">
        <v>26</v>
      </c>
      <c r="X133" s="23">
        <v>88.2</v>
      </c>
      <c r="Y133" s="23">
        <v>328239523</v>
      </c>
      <c r="Z133" s="23">
        <v>15</v>
      </c>
      <c r="AA133" s="23">
        <v>270663028</v>
      </c>
      <c r="AB133" s="23">
        <v>37.090240000000001</v>
      </c>
      <c r="AC133" s="23">
        <v>-95.712890999999999</v>
      </c>
      <c r="AD133" s="23">
        <v>14</v>
      </c>
      <c r="AE133" s="23">
        <v>158237339</v>
      </c>
    </row>
    <row r="134" spans="2:31" ht="24" customHeight="1" x14ac:dyDescent="0.25">
      <c r="B134" s="25">
        <v>151</v>
      </c>
      <c r="C134" s="25" t="s">
        <v>250</v>
      </c>
      <c r="D134" s="25">
        <v>31400000</v>
      </c>
      <c r="E134" s="26">
        <v>22919271731</v>
      </c>
      <c r="F134" s="25" t="s">
        <v>34</v>
      </c>
      <c r="G134" s="25" t="s">
        <v>250</v>
      </c>
      <c r="H134" s="25">
        <v>3589</v>
      </c>
      <c r="I134" s="25" t="s">
        <v>74</v>
      </c>
      <c r="J134" s="25" t="s">
        <v>75</v>
      </c>
      <c r="K134" s="25" t="s">
        <v>43</v>
      </c>
      <c r="L134" s="25">
        <v>91</v>
      </c>
      <c r="M134" s="25">
        <v>5</v>
      </c>
      <c r="N134" s="25">
        <v>11</v>
      </c>
      <c r="O134" s="25">
        <v>244925000</v>
      </c>
      <c r="P134" s="25">
        <v>61200</v>
      </c>
      <c r="Q134" s="25">
        <v>979700</v>
      </c>
      <c r="R134" s="25">
        <v>734800</v>
      </c>
      <c r="S134" s="25">
        <v>11800000</v>
      </c>
      <c r="T134" s="25">
        <v>300000</v>
      </c>
      <c r="U134" s="25">
        <v>2013</v>
      </c>
      <c r="V134" s="25" t="s">
        <v>103</v>
      </c>
      <c r="W134" s="25">
        <v>9</v>
      </c>
      <c r="X134" s="25">
        <v>60</v>
      </c>
      <c r="Y134" s="25">
        <v>66834405</v>
      </c>
      <c r="Z134" s="25">
        <v>4</v>
      </c>
      <c r="AA134" s="25">
        <v>55908316</v>
      </c>
      <c r="AB134" s="25">
        <v>55.378050999999999</v>
      </c>
      <c r="AC134" s="25">
        <v>-3.4359730000000002</v>
      </c>
      <c r="AD134" s="25">
        <v>9</v>
      </c>
      <c r="AE134" s="25">
        <v>212215478</v>
      </c>
    </row>
    <row r="135" spans="2:31" ht="24" customHeight="1" x14ac:dyDescent="0.25">
      <c r="B135" s="23">
        <v>152</v>
      </c>
      <c r="C135" s="23" t="s">
        <v>251</v>
      </c>
      <c r="D135" s="23">
        <v>31200000</v>
      </c>
      <c r="E135" s="24">
        <v>9673649438</v>
      </c>
      <c r="F135" s="23" t="s">
        <v>48</v>
      </c>
      <c r="G135" s="23" t="s">
        <v>251</v>
      </c>
      <c r="H135" s="23">
        <v>65</v>
      </c>
      <c r="I135" s="23" t="s">
        <v>252</v>
      </c>
      <c r="J135" s="23" t="s">
        <v>253</v>
      </c>
      <c r="K135" s="23" t="s">
        <v>140</v>
      </c>
      <c r="L135" s="23">
        <v>3361188</v>
      </c>
      <c r="M135" s="23">
        <v>522</v>
      </c>
      <c r="N135" s="23">
        <v>2270</v>
      </c>
      <c r="O135" s="23">
        <v>3589</v>
      </c>
      <c r="P135" s="23">
        <v>0.9</v>
      </c>
      <c r="Q135" s="23">
        <v>14</v>
      </c>
      <c r="R135" s="23">
        <v>11</v>
      </c>
      <c r="S135" s="23">
        <v>172</v>
      </c>
      <c r="T135" s="23">
        <v>100</v>
      </c>
      <c r="U135" s="23">
        <v>2018</v>
      </c>
      <c r="V135" s="23" t="s">
        <v>78</v>
      </c>
      <c r="W135" s="23">
        <v>16</v>
      </c>
      <c r="X135" s="23">
        <v>79.3</v>
      </c>
      <c r="Y135" s="23">
        <v>28515829</v>
      </c>
      <c r="Z135" s="23">
        <v>9</v>
      </c>
      <c r="AA135" s="23">
        <v>25162368</v>
      </c>
      <c r="AB135" s="23">
        <v>6.4237500000000001</v>
      </c>
      <c r="AC135" s="23">
        <v>-66.589730000000003</v>
      </c>
      <c r="AD135" s="23">
        <v>4</v>
      </c>
      <c r="AE135" s="23">
        <v>201534363</v>
      </c>
    </row>
    <row r="136" spans="2:31" ht="24" customHeight="1" x14ac:dyDescent="0.25">
      <c r="B136" s="25">
        <v>153</v>
      </c>
      <c r="C136" s="25" t="s">
        <v>254</v>
      </c>
      <c r="D136" s="25">
        <v>31200000</v>
      </c>
      <c r="E136" s="26">
        <v>17111726160</v>
      </c>
      <c r="F136" s="25" t="s">
        <v>140</v>
      </c>
      <c r="G136" s="25" t="s">
        <v>254</v>
      </c>
      <c r="H136" s="25">
        <v>8976</v>
      </c>
      <c r="I136" s="25" t="s">
        <v>36</v>
      </c>
      <c r="J136" s="25" t="s">
        <v>37</v>
      </c>
      <c r="K136" s="25" t="s">
        <v>140</v>
      </c>
      <c r="L136" s="25">
        <v>166</v>
      </c>
      <c r="M136" s="25">
        <v>44</v>
      </c>
      <c r="N136" s="25">
        <v>6</v>
      </c>
      <c r="O136" s="25">
        <v>22511000</v>
      </c>
      <c r="P136" s="25">
        <v>0</v>
      </c>
      <c r="Q136" s="25">
        <v>0</v>
      </c>
      <c r="R136" s="25">
        <v>0</v>
      </c>
      <c r="S136" s="25">
        <v>0</v>
      </c>
      <c r="T136" s="25">
        <v>100000</v>
      </c>
      <c r="U136" s="25">
        <v>2006</v>
      </c>
      <c r="V136" s="25" t="s">
        <v>60</v>
      </c>
      <c r="W136" s="25">
        <v>8</v>
      </c>
      <c r="X136" s="25">
        <v>88.2</v>
      </c>
      <c r="Y136" s="25">
        <v>328239523</v>
      </c>
      <c r="Z136" s="25">
        <v>15</v>
      </c>
      <c r="AA136" s="25">
        <v>270663028</v>
      </c>
      <c r="AB136" s="25">
        <v>37.090240000000001</v>
      </c>
      <c r="AC136" s="25">
        <v>-95.712890999999999</v>
      </c>
      <c r="AD136" s="25">
        <v>17</v>
      </c>
      <c r="AE136" s="25">
        <v>83881010</v>
      </c>
    </row>
    <row r="137" spans="2:31" ht="24" customHeight="1" x14ac:dyDescent="0.25">
      <c r="B137" s="23">
        <v>154</v>
      </c>
      <c r="C137" s="23" t="s">
        <v>255</v>
      </c>
      <c r="D137" s="23">
        <v>31200000</v>
      </c>
      <c r="E137" s="24">
        <v>6187804950</v>
      </c>
      <c r="F137" s="23" t="s">
        <v>40</v>
      </c>
      <c r="G137" s="23" t="s">
        <v>255</v>
      </c>
      <c r="H137" s="23">
        <v>3027</v>
      </c>
      <c r="I137" s="23" t="s">
        <v>100</v>
      </c>
      <c r="J137" s="23" t="s">
        <v>101</v>
      </c>
      <c r="K137" s="23" t="s">
        <v>38</v>
      </c>
      <c r="L137" s="23">
        <v>997</v>
      </c>
      <c r="M137" s="23">
        <v>3</v>
      </c>
      <c r="N137" s="23">
        <v>12</v>
      </c>
      <c r="O137" s="23">
        <v>190679000</v>
      </c>
      <c r="P137" s="23">
        <v>47700</v>
      </c>
      <c r="Q137" s="23">
        <v>762700</v>
      </c>
      <c r="R137" s="23">
        <v>572000</v>
      </c>
      <c r="S137" s="23">
        <v>9200000</v>
      </c>
      <c r="T137" s="23">
        <v>1900000</v>
      </c>
      <c r="U137" s="23">
        <v>2015</v>
      </c>
      <c r="V137" s="23" t="s">
        <v>41</v>
      </c>
      <c r="W137" s="23">
        <v>17</v>
      </c>
      <c r="X137" s="23">
        <v>90</v>
      </c>
      <c r="Y137" s="23">
        <v>44938712</v>
      </c>
      <c r="Z137" s="23">
        <v>10</v>
      </c>
      <c r="AA137" s="23">
        <v>41339571</v>
      </c>
      <c r="AB137" s="23">
        <v>-38.416097000000001</v>
      </c>
      <c r="AC137" s="23">
        <v>-63.616672000000001</v>
      </c>
      <c r="AD137" s="23">
        <v>8</v>
      </c>
      <c r="AE137" s="23">
        <v>64456301</v>
      </c>
    </row>
    <row r="138" spans="2:31" ht="24" customHeight="1" x14ac:dyDescent="0.25">
      <c r="B138" s="25">
        <v>155</v>
      </c>
      <c r="C138" s="25" t="s">
        <v>256</v>
      </c>
      <c r="D138" s="25">
        <v>30700000</v>
      </c>
      <c r="E138" s="26">
        <v>16793072362</v>
      </c>
      <c r="F138" s="25" t="s">
        <v>29</v>
      </c>
      <c r="G138" s="25" t="s">
        <v>256</v>
      </c>
      <c r="H138" s="25">
        <v>92</v>
      </c>
      <c r="I138" s="25" t="s">
        <v>36</v>
      </c>
      <c r="J138" s="25" t="s">
        <v>37</v>
      </c>
      <c r="K138" s="25" t="s">
        <v>29</v>
      </c>
      <c r="L138" s="25">
        <v>169</v>
      </c>
      <c r="M138" s="25">
        <v>45</v>
      </c>
      <c r="N138" s="25">
        <v>50</v>
      </c>
      <c r="O138" s="25">
        <v>188837000</v>
      </c>
      <c r="P138" s="25">
        <v>47200</v>
      </c>
      <c r="Q138" s="25">
        <v>755300</v>
      </c>
      <c r="R138" s="25">
        <v>566500</v>
      </c>
      <c r="S138" s="25">
        <v>9100000</v>
      </c>
      <c r="T138" s="25">
        <v>100000</v>
      </c>
      <c r="U138" s="25">
        <v>2009</v>
      </c>
      <c r="V138" s="25" t="s">
        <v>70</v>
      </c>
      <c r="W138" s="25">
        <v>3</v>
      </c>
      <c r="X138" s="25">
        <v>88.2</v>
      </c>
      <c r="Y138" s="25">
        <v>328239523</v>
      </c>
      <c r="Z138" s="25">
        <v>15</v>
      </c>
      <c r="AA138" s="25">
        <v>270663028</v>
      </c>
      <c r="AB138" s="25">
        <v>37.090240000000001</v>
      </c>
      <c r="AC138" s="25">
        <v>-95.712890999999999</v>
      </c>
      <c r="AD138" s="25">
        <v>14</v>
      </c>
      <c r="AE138" s="25">
        <v>99958764</v>
      </c>
    </row>
    <row r="139" spans="2:31" ht="24" customHeight="1" x14ac:dyDescent="0.25">
      <c r="B139" s="23">
        <v>156</v>
      </c>
      <c r="C139" s="23" t="s">
        <v>257</v>
      </c>
      <c r="D139" s="23">
        <v>30700000</v>
      </c>
      <c r="E139" s="24">
        <v>12355992466</v>
      </c>
      <c r="F139" s="23" t="s">
        <v>1138</v>
      </c>
      <c r="G139" s="23" t="s">
        <v>257</v>
      </c>
      <c r="H139" s="23">
        <v>578</v>
      </c>
      <c r="I139" s="23" t="s">
        <v>36</v>
      </c>
      <c r="J139" s="23" t="s">
        <v>37</v>
      </c>
      <c r="K139" s="23" t="s">
        <v>40</v>
      </c>
      <c r="L139" s="23">
        <v>313</v>
      </c>
      <c r="M139" s="23">
        <v>45</v>
      </c>
      <c r="N139" s="23">
        <v>45</v>
      </c>
      <c r="O139" s="23">
        <v>102998000</v>
      </c>
      <c r="P139" s="23">
        <v>25700</v>
      </c>
      <c r="Q139" s="23">
        <v>412000</v>
      </c>
      <c r="R139" s="23">
        <v>309000</v>
      </c>
      <c r="S139" s="23">
        <v>4900000</v>
      </c>
      <c r="T139" s="23">
        <v>200000</v>
      </c>
      <c r="U139" s="23">
        <v>2016</v>
      </c>
      <c r="V139" s="23" t="s">
        <v>132</v>
      </c>
      <c r="W139" s="23">
        <v>27</v>
      </c>
      <c r="X139" s="23">
        <v>88.2</v>
      </c>
      <c r="Y139" s="23">
        <v>328239523</v>
      </c>
      <c r="Z139" s="23">
        <v>15</v>
      </c>
      <c r="AA139" s="23">
        <v>270663028</v>
      </c>
      <c r="AB139" s="23">
        <v>37.090240000000001</v>
      </c>
      <c r="AC139" s="23">
        <v>-95.712890999999999</v>
      </c>
      <c r="AD139" s="23">
        <v>6</v>
      </c>
      <c r="AE139" s="23">
        <v>171611006</v>
      </c>
    </row>
    <row r="140" spans="2:31" ht="24" customHeight="1" x14ac:dyDescent="0.25">
      <c r="B140" s="25">
        <v>157</v>
      </c>
      <c r="C140" s="25" t="s">
        <v>258</v>
      </c>
      <c r="D140" s="25">
        <v>30700000</v>
      </c>
      <c r="E140" s="26">
        <v>3145161634</v>
      </c>
      <c r="F140" s="25" t="s">
        <v>140</v>
      </c>
      <c r="G140" s="25" t="s">
        <v>258</v>
      </c>
      <c r="H140" s="25">
        <v>67</v>
      </c>
      <c r="I140" s="25" t="s">
        <v>30</v>
      </c>
      <c r="J140" s="25" t="s">
        <v>31</v>
      </c>
      <c r="K140" s="25" t="s">
        <v>40</v>
      </c>
      <c r="L140" s="25">
        <v>2687</v>
      </c>
      <c r="M140" s="25">
        <v>41</v>
      </c>
      <c r="N140" s="25">
        <v>45</v>
      </c>
      <c r="O140" s="25">
        <v>31822000</v>
      </c>
      <c r="P140" s="25">
        <v>8000</v>
      </c>
      <c r="Q140" s="25">
        <v>127300</v>
      </c>
      <c r="R140" s="25">
        <v>95500</v>
      </c>
      <c r="S140" s="25">
        <v>1500000</v>
      </c>
      <c r="T140" s="25">
        <v>300000</v>
      </c>
      <c r="U140" s="25">
        <v>2016</v>
      </c>
      <c r="V140" s="25" t="s">
        <v>103</v>
      </c>
      <c r="W140" s="25">
        <v>20</v>
      </c>
      <c r="X140" s="25">
        <v>28.1</v>
      </c>
      <c r="Y140" s="25">
        <v>1366417754</v>
      </c>
      <c r="Z140" s="25">
        <v>5</v>
      </c>
      <c r="AA140" s="25">
        <v>471031528</v>
      </c>
      <c r="AB140" s="25">
        <v>20.593684</v>
      </c>
      <c r="AC140" s="25">
        <v>78.962879999999998</v>
      </c>
      <c r="AD140" s="25">
        <v>6</v>
      </c>
      <c r="AE140" s="25">
        <v>43682800</v>
      </c>
    </row>
    <row r="141" spans="2:31" ht="24" customHeight="1" x14ac:dyDescent="0.25">
      <c r="B141" s="23">
        <v>158</v>
      </c>
      <c r="C141" s="23" t="s">
        <v>259</v>
      </c>
      <c r="D141" s="23">
        <v>30500000</v>
      </c>
      <c r="E141" s="24">
        <v>16709857823</v>
      </c>
      <c r="F141" s="23" t="s">
        <v>105</v>
      </c>
      <c r="G141" s="23" t="s">
        <v>259</v>
      </c>
      <c r="H141" s="23">
        <v>180092</v>
      </c>
      <c r="I141" s="23" t="s">
        <v>30</v>
      </c>
      <c r="J141" s="23" t="s">
        <v>31</v>
      </c>
      <c r="K141" s="23" t="s">
        <v>106</v>
      </c>
      <c r="L141" s="23">
        <v>168</v>
      </c>
      <c r="M141" s="23">
        <v>41</v>
      </c>
      <c r="N141" s="23">
        <v>4</v>
      </c>
      <c r="O141" s="23">
        <v>461472000</v>
      </c>
      <c r="P141" s="23">
        <v>115400</v>
      </c>
      <c r="Q141" s="23">
        <v>1800000</v>
      </c>
      <c r="R141" s="23">
        <v>1400000</v>
      </c>
      <c r="S141" s="23">
        <v>22200000</v>
      </c>
      <c r="T141" s="23">
        <v>600000</v>
      </c>
      <c r="U141" s="23">
        <v>2007</v>
      </c>
      <c r="V141" s="23" t="s">
        <v>68</v>
      </c>
      <c r="W141" s="23">
        <v>19</v>
      </c>
      <c r="X141" s="23">
        <v>28.1</v>
      </c>
      <c r="Y141" s="23">
        <v>1366417754</v>
      </c>
      <c r="Z141" s="23">
        <v>5</v>
      </c>
      <c r="AA141" s="23">
        <v>471031528</v>
      </c>
      <c r="AB141" s="23">
        <v>20.593684</v>
      </c>
      <c r="AC141" s="23">
        <v>78.962879999999998</v>
      </c>
      <c r="AD141" s="23">
        <v>16</v>
      </c>
      <c r="AE141" s="23">
        <v>87030509</v>
      </c>
    </row>
    <row r="142" spans="2:31" ht="24" customHeight="1" x14ac:dyDescent="0.25">
      <c r="B142" s="25">
        <v>159</v>
      </c>
      <c r="C142" s="25" t="s">
        <v>260</v>
      </c>
      <c r="D142" s="25">
        <v>30500000</v>
      </c>
      <c r="E142" s="26">
        <v>4521573939</v>
      </c>
      <c r="F142" s="25" t="s">
        <v>51</v>
      </c>
      <c r="G142" s="25" t="s">
        <v>260</v>
      </c>
      <c r="H142" s="25">
        <v>641</v>
      </c>
      <c r="I142" s="25" t="s">
        <v>261</v>
      </c>
      <c r="J142" s="25" t="s">
        <v>262</v>
      </c>
      <c r="K142" s="25" t="s">
        <v>40</v>
      </c>
      <c r="L142" s="25">
        <v>1573</v>
      </c>
      <c r="M142" s="25">
        <v>1</v>
      </c>
      <c r="N142" s="25">
        <v>7</v>
      </c>
      <c r="O142" s="25">
        <v>157908000</v>
      </c>
      <c r="P142" s="25">
        <v>39500</v>
      </c>
      <c r="Q142" s="25">
        <v>631600</v>
      </c>
      <c r="R142" s="25">
        <v>473700</v>
      </c>
      <c r="S142" s="25">
        <v>7600000</v>
      </c>
      <c r="T142" s="25">
        <v>1300000</v>
      </c>
      <c r="U142" s="25">
        <v>2016</v>
      </c>
      <c r="V142" s="25" t="s">
        <v>76</v>
      </c>
      <c r="W142" s="25">
        <v>28</v>
      </c>
      <c r="X142" s="25">
        <v>54.4</v>
      </c>
      <c r="Y142" s="25">
        <v>4207083</v>
      </c>
      <c r="Z142" s="25">
        <v>2</v>
      </c>
      <c r="AA142" s="25">
        <v>4207083</v>
      </c>
      <c r="AB142" s="25">
        <v>29.31166</v>
      </c>
      <c r="AC142" s="25">
        <v>47.481766</v>
      </c>
      <c r="AD142" s="25">
        <v>7</v>
      </c>
      <c r="AE142" s="25">
        <v>53828261</v>
      </c>
    </row>
    <row r="143" spans="2:31" ht="24" customHeight="1" x14ac:dyDescent="0.25">
      <c r="B143" s="23">
        <v>160</v>
      </c>
      <c r="C143" s="23" t="s">
        <v>263</v>
      </c>
      <c r="D143" s="23">
        <v>30400000</v>
      </c>
      <c r="E143" s="24">
        <v>4332274962</v>
      </c>
      <c r="F143" s="23" t="s">
        <v>40</v>
      </c>
      <c r="G143" s="23" t="s">
        <v>263</v>
      </c>
      <c r="H143" s="23">
        <v>2197</v>
      </c>
      <c r="I143" s="23" t="s">
        <v>215</v>
      </c>
      <c r="J143" s="23" t="s">
        <v>216</v>
      </c>
      <c r="K143" s="23" t="s">
        <v>40</v>
      </c>
      <c r="L143" s="23">
        <v>1701</v>
      </c>
      <c r="M143" s="23">
        <v>4</v>
      </c>
      <c r="N143" s="23">
        <v>46</v>
      </c>
      <c r="O143" s="23">
        <v>21440000</v>
      </c>
      <c r="P143" s="23">
        <v>5400</v>
      </c>
      <c r="Q143" s="23">
        <v>85800</v>
      </c>
      <c r="R143" s="23">
        <v>64300</v>
      </c>
      <c r="S143" s="23">
        <v>1000000</v>
      </c>
      <c r="T143" s="23">
        <v>0</v>
      </c>
      <c r="U143" s="23">
        <v>2014</v>
      </c>
      <c r="V143" s="23" t="s">
        <v>60</v>
      </c>
      <c r="W143" s="23">
        <v>26</v>
      </c>
      <c r="X143" s="23">
        <v>36.299999999999997</v>
      </c>
      <c r="Y143" s="23">
        <v>270203917</v>
      </c>
      <c r="Z143" s="23">
        <v>5</v>
      </c>
      <c r="AA143" s="23">
        <v>151509724</v>
      </c>
      <c r="AB143" s="23">
        <v>-0.78927499999999995</v>
      </c>
      <c r="AC143" s="23">
        <v>113.92132700000001</v>
      </c>
      <c r="AD143" s="23">
        <v>9</v>
      </c>
      <c r="AE143" s="23">
        <v>40113657</v>
      </c>
    </row>
    <row r="144" spans="2:31" ht="24" customHeight="1" x14ac:dyDescent="0.25">
      <c r="B144" s="25">
        <v>161</v>
      </c>
      <c r="C144" s="25" t="s">
        <v>264</v>
      </c>
      <c r="D144" s="25">
        <v>30400000</v>
      </c>
      <c r="E144" s="26">
        <v>14037426379</v>
      </c>
      <c r="F144" s="25" t="s">
        <v>29</v>
      </c>
      <c r="G144" s="25" t="s">
        <v>264</v>
      </c>
      <c r="H144" s="25">
        <v>2725</v>
      </c>
      <c r="I144" s="25" t="s">
        <v>36</v>
      </c>
      <c r="J144" s="25" t="s">
        <v>37</v>
      </c>
      <c r="K144" s="25" t="s">
        <v>29</v>
      </c>
      <c r="L144" s="25">
        <v>255</v>
      </c>
      <c r="M144" s="25">
        <v>46</v>
      </c>
      <c r="N144" s="25">
        <v>51</v>
      </c>
      <c r="O144" s="25">
        <v>45822000</v>
      </c>
      <c r="P144" s="25">
        <v>11500</v>
      </c>
      <c r="Q144" s="25">
        <v>183300</v>
      </c>
      <c r="R144" s="25">
        <v>137500</v>
      </c>
      <c r="S144" s="25">
        <v>2200000</v>
      </c>
      <c r="T144" s="25">
        <v>0</v>
      </c>
      <c r="U144" s="25">
        <v>2012</v>
      </c>
      <c r="V144" s="25" t="s">
        <v>44</v>
      </c>
      <c r="W144" s="25">
        <v>23</v>
      </c>
      <c r="X144" s="25">
        <v>88.2</v>
      </c>
      <c r="Y144" s="25">
        <v>328239523</v>
      </c>
      <c r="Z144" s="25">
        <v>15</v>
      </c>
      <c r="AA144" s="25">
        <v>270663028</v>
      </c>
      <c r="AB144" s="25">
        <v>37.090240000000001</v>
      </c>
      <c r="AC144" s="25">
        <v>-95.712890999999999</v>
      </c>
      <c r="AD144" s="25">
        <v>11</v>
      </c>
      <c r="AE144" s="25">
        <v>106344139</v>
      </c>
    </row>
    <row r="145" spans="2:31" ht="24" customHeight="1" x14ac:dyDescent="0.25">
      <c r="B145" s="23">
        <v>162</v>
      </c>
      <c r="C145" s="23" t="s">
        <v>1141</v>
      </c>
      <c r="D145" s="23">
        <v>30400000</v>
      </c>
      <c r="E145" s="24">
        <v>17999961915</v>
      </c>
      <c r="F145" s="23" t="s">
        <v>1138</v>
      </c>
      <c r="G145" s="23" t="s">
        <v>265</v>
      </c>
      <c r="H145" s="23">
        <v>532</v>
      </c>
      <c r="I145" s="23" t="s">
        <v>36</v>
      </c>
      <c r="J145" s="23" t="s">
        <v>37</v>
      </c>
      <c r="K145" s="23" t="s">
        <v>40</v>
      </c>
      <c r="L145" s="23">
        <v>147</v>
      </c>
      <c r="M145" s="23">
        <v>46</v>
      </c>
      <c r="N145" s="23">
        <v>46</v>
      </c>
      <c r="O145" s="23">
        <v>122926000</v>
      </c>
      <c r="P145" s="23">
        <v>30700</v>
      </c>
      <c r="Q145" s="23">
        <v>491700</v>
      </c>
      <c r="R145" s="23">
        <v>368800</v>
      </c>
      <c r="S145" s="23">
        <v>5900000</v>
      </c>
      <c r="T145" s="23">
        <v>300000</v>
      </c>
      <c r="U145" s="23">
        <v>2018</v>
      </c>
      <c r="V145" s="23" t="s">
        <v>132</v>
      </c>
      <c r="W145" s="23">
        <v>3</v>
      </c>
      <c r="X145" s="23">
        <v>88.2</v>
      </c>
      <c r="Y145" s="23">
        <v>328239523</v>
      </c>
      <c r="Z145" s="23">
        <v>15</v>
      </c>
      <c r="AA145" s="23">
        <v>270663028</v>
      </c>
      <c r="AB145" s="23">
        <v>37.090240000000001</v>
      </c>
      <c r="AC145" s="23">
        <v>-95.712890999999999</v>
      </c>
      <c r="AD145" s="23">
        <v>4</v>
      </c>
      <c r="AE145" s="23">
        <v>374999206</v>
      </c>
    </row>
    <row r="146" spans="2:31" ht="24" customHeight="1" x14ac:dyDescent="0.25">
      <c r="B146" s="25">
        <v>163</v>
      </c>
      <c r="C146" s="25" t="s">
        <v>1149</v>
      </c>
      <c r="D146" s="25">
        <v>30300000</v>
      </c>
      <c r="E146" s="26">
        <v>13546549817</v>
      </c>
      <c r="F146" s="25" t="s">
        <v>40</v>
      </c>
      <c r="G146" s="25" t="s">
        <v>266</v>
      </c>
      <c r="H146" s="25">
        <v>223</v>
      </c>
      <c r="I146" s="25" t="s">
        <v>36</v>
      </c>
      <c r="J146" s="25" t="s">
        <v>37</v>
      </c>
      <c r="K146" s="25" t="s">
        <v>40</v>
      </c>
      <c r="L146" s="25">
        <v>269</v>
      </c>
      <c r="M146" s="25">
        <v>47</v>
      </c>
      <c r="N146" s="25">
        <v>47</v>
      </c>
      <c r="O146" s="25">
        <v>22724000</v>
      </c>
      <c r="P146" s="25">
        <v>5700</v>
      </c>
      <c r="Q146" s="25">
        <v>90900</v>
      </c>
      <c r="R146" s="25">
        <v>68200</v>
      </c>
      <c r="S146" s="25">
        <v>1100000</v>
      </c>
      <c r="T146" s="25">
        <v>0</v>
      </c>
      <c r="U146" s="25">
        <v>2012</v>
      </c>
      <c r="V146" s="25" t="s">
        <v>41</v>
      </c>
      <c r="W146" s="25">
        <v>21</v>
      </c>
      <c r="X146" s="25">
        <v>88.2</v>
      </c>
      <c r="Y146" s="25">
        <v>328239523</v>
      </c>
      <c r="Z146" s="25">
        <v>15</v>
      </c>
      <c r="AA146" s="25">
        <v>270663028</v>
      </c>
      <c r="AB146" s="25">
        <v>37.090240000000001</v>
      </c>
      <c r="AC146" s="25">
        <v>-95.712890999999999</v>
      </c>
      <c r="AD146" s="25">
        <v>11</v>
      </c>
      <c r="AE146" s="25">
        <v>102625377</v>
      </c>
    </row>
    <row r="147" spans="2:31" ht="24" customHeight="1" x14ac:dyDescent="0.25">
      <c r="B147" s="23">
        <v>164</v>
      </c>
      <c r="C147" s="23" t="s">
        <v>267</v>
      </c>
      <c r="D147" s="23">
        <v>30200000</v>
      </c>
      <c r="E147" s="24">
        <v>14199108016</v>
      </c>
      <c r="F147" s="23" t="s">
        <v>29</v>
      </c>
      <c r="G147" s="23" t="s">
        <v>267</v>
      </c>
      <c r="H147" s="23">
        <v>15</v>
      </c>
      <c r="I147" s="23" t="s">
        <v>74</v>
      </c>
      <c r="J147" s="23" t="s">
        <v>75</v>
      </c>
      <c r="K147" s="23" t="s">
        <v>29</v>
      </c>
      <c r="L147" s="23">
        <v>248</v>
      </c>
      <c r="M147" s="23">
        <v>6</v>
      </c>
      <c r="N147" s="23">
        <v>53</v>
      </c>
      <c r="O147" s="23">
        <v>137099000</v>
      </c>
      <c r="P147" s="23">
        <v>34300</v>
      </c>
      <c r="Q147" s="23">
        <v>548400</v>
      </c>
      <c r="R147" s="23">
        <v>411300</v>
      </c>
      <c r="S147" s="23">
        <v>6600000</v>
      </c>
      <c r="T147" s="23">
        <v>100000</v>
      </c>
      <c r="U147" s="23">
        <v>2008</v>
      </c>
      <c r="V147" s="23" t="s">
        <v>54</v>
      </c>
      <c r="W147" s="23">
        <v>4</v>
      </c>
      <c r="X147" s="23">
        <v>60</v>
      </c>
      <c r="Y147" s="23">
        <v>66834405</v>
      </c>
      <c r="Z147" s="23">
        <v>4</v>
      </c>
      <c r="AA147" s="23">
        <v>55908316</v>
      </c>
      <c r="AB147" s="23">
        <v>55.378050999999999</v>
      </c>
      <c r="AC147" s="23">
        <v>-3.4359730000000002</v>
      </c>
      <c r="AD147" s="23">
        <v>15</v>
      </c>
      <c r="AE147" s="23">
        <v>78883933</v>
      </c>
    </row>
    <row r="148" spans="2:31" ht="24" customHeight="1" x14ac:dyDescent="0.25">
      <c r="B148" s="25">
        <v>165</v>
      </c>
      <c r="C148" s="25" t="s">
        <v>268</v>
      </c>
      <c r="D148" s="25">
        <v>30200000</v>
      </c>
      <c r="E148" s="26">
        <v>15199330166</v>
      </c>
      <c r="F148" s="25" t="s">
        <v>140</v>
      </c>
      <c r="G148" s="25" t="s">
        <v>269</v>
      </c>
      <c r="H148" s="25">
        <v>2</v>
      </c>
      <c r="I148" s="25" t="s">
        <v>36</v>
      </c>
      <c r="J148" s="25" t="s">
        <v>37</v>
      </c>
      <c r="K148" s="25" t="s">
        <v>40</v>
      </c>
      <c r="L148" s="25">
        <v>4057345</v>
      </c>
      <c r="M148" s="25">
        <v>7736</v>
      </c>
      <c r="N148" s="25">
        <v>6776</v>
      </c>
      <c r="O148" s="25"/>
      <c r="P148" s="25">
        <v>0</v>
      </c>
      <c r="Q148" s="25">
        <v>0</v>
      </c>
      <c r="R148" s="25">
        <v>0</v>
      </c>
      <c r="S148" s="25">
        <v>0</v>
      </c>
      <c r="T148" s="25">
        <v>0</v>
      </c>
      <c r="U148" s="25">
        <v>2008</v>
      </c>
      <c r="V148" s="25" t="s">
        <v>68</v>
      </c>
      <c r="W148" s="25">
        <v>27</v>
      </c>
      <c r="X148" s="25">
        <v>88.2</v>
      </c>
      <c r="Y148" s="25">
        <v>328239523</v>
      </c>
      <c r="Z148" s="25">
        <v>15</v>
      </c>
      <c r="AA148" s="25">
        <v>270663028</v>
      </c>
      <c r="AB148" s="25">
        <v>37.090240000000001</v>
      </c>
      <c r="AC148" s="25">
        <v>-95.712890999999999</v>
      </c>
      <c r="AD148" s="25">
        <v>15</v>
      </c>
      <c r="AE148" s="25">
        <v>84440723</v>
      </c>
    </row>
    <row r="149" spans="2:31" ht="24" customHeight="1" x14ac:dyDescent="0.25">
      <c r="B149" s="23">
        <v>166</v>
      </c>
      <c r="C149" s="23" t="s">
        <v>1150</v>
      </c>
      <c r="D149" s="23">
        <v>30200000</v>
      </c>
      <c r="E149" s="24">
        <v>27684955537</v>
      </c>
      <c r="F149" s="23" t="s">
        <v>40</v>
      </c>
      <c r="G149" s="23" t="s">
        <v>270</v>
      </c>
      <c r="H149" s="23">
        <v>3254</v>
      </c>
      <c r="I149" s="23" t="s">
        <v>271</v>
      </c>
      <c r="J149" s="23" t="s">
        <v>272</v>
      </c>
      <c r="K149" s="23" t="s">
        <v>29</v>
      </c>
      <c r="L149" s="23">
        <v>51</v>
      </c>
      <c r="M149" s="23">
        <v>1</v>
      </c>
      <c r="N149" s="23">
        <v>52</v>
      </c>
      <c r="O149" s="23">
        <v>116434000</v>
      </c>
      <c r="P149" s="23">
        <v>29100</v>
      </c>
      <c r="Q149" s="23">
        <v>465700</v>
      </c>
      <c r="R149" s="23">
        <v>349300</v>
      </c>
      <c r="S149" s="23">
        <v>5600000</v>
      </c>
      <c r="T149" s="23">
        <v>100000</v>
      </c>
      <c r="U149" s="23">
        <v>2008</v>
      </c>
      <c r="V149" s="23" t="s">
        <v>132</v>
      </c>
      <c r="W149" s="23">
        <v>24</v>
      </c>
      <c r="X149" s="23">
        <v>34.4</v>
      </c>
      <c r="Y149" s="23">
        <v>10101694</v>
      </c>
      <c r="Z149" s="23">
        <v>15</v>
      </c>
      <c r="AA149" s="23">
        <v>9213048</v>
      </c>
      <c r="AB149" s="23">
        <v>30.585163999999999</v>
      </c>
      <c r="AC149" s="23">
        <v>36.238413999999999</v>
      </c>
      <c r="AD149" s="23">
        <v>14</v>
      </c>
      <c r="AE149" s="23">
        <v>164791402</v>
      </c>
    </row>
    <row r="150" spans="2:31" ht="24" customHeight="1" x14ac:dyDescent="0.25">
      <c r="B150" s="25">
        <v>168</v>
      </c>
      <c r="C150" s="25" t="s">
        <v>273</v>
      </c>
      <c r="D150" s="25">
        <v>30100000</v>
      </c>
      <c r="E150" s="26">
        <v>19607009165</v>
      </c>
      <c r="F150" s="25" t="s">
        <v>29</v>
      </c>
      <c r="G150" s="25" t="s">
        <v>273</v>
      </c>
      <c r="H150" s="25">
        <v>11501</v>
      </c>
      <c r="I150" s="25" t="s">
        <v>274</v>
      </c>
      <c r="J150" s="25" t="s">
        <v>275</v>
      </c>
      <c r="K150" s="25" t="s">
        <v>29</v>
      </c>
      <c r="L150" s="25">
        <v>127</v>
      </c>
      <c r="M150" s="25">
        <v>1</v>
      </c>
      <c r="N150" s="25">
        <v>54</v>
      </c>
      <c r="O150" s="25">
        <v>100040000</v>
      </c>
      <c r="P150" s="25">
        <v>25000</v>
      </c>
      <c r="Q150" s="25">
        <v>400200</v>
      </c>
      <c r="R150" s="25">
        <v>300100</v>
      </c>
      <c r="S150" s="25">
        <v>4800000</v>
      </c>
      <c r="T150" s="25">
        <v>100000</v>
      </c>
      <c r="U150" s="25">
        <v>2007</v>
      </c>
      <c r="V150" s="25" t="s">
        <v>76</v>
      </c>
      <c r="W150" s="25">
        <v>12</v>
      </c>
      <c r="X150" s="25">
        <v>85</v>
      </c>
      <c r="Y150" s="25">
        <v>17332850</v>
      </c>
      <c r="Z150" s="25">
        <v>3</v>
      </c>
      <c r="AA150" s="25">
        <v>15924729</v>
      </c>
      <c r="AB150" s="25">
        <v>52.132632999999998</v>
      </c>
      <c r="AC150" s="25">
        <v>5.2912660000000002</v>
      </c>
      <c r="AD150" s="25">
        <v>16</v>
      </c>
      <c r="AE150" s="25">
        <v>102119839</v>
      </c>
    </row>
    <row r="151" spans="2:31" ht="24" customHeight="1" x14ac:dyDescent="0.25">
      <c r="B151" s="23">
        <v>169</v>
      </c>
      <c r="C151" s="23" t="s">
        <v>276</v>
      </c>
      <c r="D151" s="23">
        <v>30100000</v>
      </c>
      <c r="E151" s="24">
        <v>22593193994</v>
      </c>
      <c r="F151" s="23" t="s">
        <v>43</v>
      </c>
      <c r="G151" s="23" t="s">
        <v>276</v>
      </c>
      <c r="H151" s="23">
        <v>1349</v>
      </c>
      <c r="I151" s="23" t="s">
        <v>36</v>
      </c>
      <c r="J151" s="23" t="s">
        <v>37</v>
      </c>
      <c r="K151" s="23" t="s">
        <v>43</v>
      </c>
      <c r="L151" s="23">
        <v>95</v>
      </c>
      <c r="M151" s="23">
        <v>49</v>
      </c>
      <c r="N151" s="23">
        <v>12</v>
      </c>
      <c r="O151" s="23">
        <v>107525000</v>
      </c>
      <c r="P151" s="23">
        <v>26900</v>
      </c>
      <c r="Q151" s="23">
        <v>430100</v>
      </c>
      <c r="R151" s="23">
        <v>322600</v>
      </c>
      <c r="S151" s="23">
        <v>5200000</v>
      </c>
      <c r="T151" s="23">
        <v>0</v>
      </c>
      <c r="U151" s="23">
        <v>2015</v>
      </c>
      <c r="V151" s="23" t="s">
        <v>78</v>
      </c>
      <c r="W151" s="23">
        <v>14</v>
      </c>
      <c r="X151" s="23">
        <v>88.2</v>
      </c>
      <c r="Y151" s="23">
        <v>328239523</v>
      </c>
      <c r="Z151" s="23">
        <v>15</v>
      </c>
      <c r="AA151" s="23">
        <v>270663028</v>
      </c>
      <c r="AB151" s="23">
        <v>37.090240000000001</v>
      </c>
      <c r="AC151" s="23">
        <v>-95.712890999999999</v>
      </c>
      <c r="AD151" s="23">
        <v>7</v>
      </c>
      <c r="AE151" s="23">
        <v>268966595</v>
      </c>
    </row>
    <row r="152" spans="2:31" ht="24" customHeight="1" x14ac:dyDescent="0.25">
      <c r="B152" s="25">
        <v>170</v>
      </c>
      <c r="C152" s="25" t="s">
        <v>277</v>
      </c>
      <c r="D152" s="25">
        <v>30100000</v>
      </c>
      <c r="E152" s="26">
        <v>16246625836</v>
      </c>
      <c r="F152" s="25" t="s">
        <v>51</v>
      </c>
      <c r="G152" s="25" t="s">
        <v>277</v>
      </c>
      <c r="H152" s="25">
        <v>5114</v>
      </c>
      <c r="I152" s="25" t="s">
        <v>79</v>
      </c>
      <c r="J152" s="25" t="s">
        <v>79</v>
      </c>
      <c r="K152" s="25" t="s">
        <v>38</v>
      </c>
      <c r="L152" s="25">
        <v>183</v>
      </c>
      <c r="M152" s="25">
        <v>2</v>
      </c>
      <c r="N152" s="25">
        <v>14</v>
      </c>
      <c r="O152" s="25">
        <v>40425000</v>
      </c>
      <c r="P152" s="25">
        <v>10100</v>
      </c>
      <c r="Q152" s="25">
        <v>161700</v>
      </c>
      <c r="R152" s="25">
        <v>121300</v>
      </c>
      <c r="S152" s="25">
        <v>1900000</v>
      </c>
      <c r="T152" s="25">
        <v>100000</v>
      </c>
      <c r="U152" s="25">
        <v>2007</v>
      </c>
      <c r="V152" s="25" t="s">
        <v>41</v>
      </c>
      <c r="W152" s="25">
        <v>24</v>
      </c>
      <c r="X152" s="25">
        <v>0</v>
      </c>
      <c r="Y152" s="25">
        <v>0</v>
      </c>
      <c r="Z152" s="25">
        <v>0</v>
      </c>
      <c r="AA152" s="25">
        <v>0</v>
      </c>
      <c r="AB152" s="25">
        <v>0</v>
      </c>
      <c r="AC152" s="25">
        <v>0</v>
      </c>
      <c r="AD152" s="25">
        <v>16</v>
      </c>
      <c r="AE152" s="25">
        <v>84617842</v>
      </c>
    </row>
    <row r="153" spans="2:31" ht="24" customHeight="1" x14ac:dyDescent="0.25">
      <c r="B153" s="23">
        <v>171</v>
      </c>
      <c r="C153" s="23" t="s">
        <v>278</v>
      </c>
      <c r="D153" s="23">
        <v>30000000</v>
      </c>
      <c r="E153" s="24">
        <v>12831200855</v>
      </c>
      <c r="F153" s="23" t="s">
        <v>29</v>
      </c>
      <c r="G153" s="23" t="s">
        <v>278</v>
      </c>
      <c r="H153" s="23">
        <v>133</v>
      </c>
      <c r="I153" s="23" t="s">
        <v>82</v>
      </c>
      <c r="J153" s="23" t="s">
        <v>83</v>
      </c>
      <c r="K153" s="23" t="s">
        <v>29</v>
      </c>
      <c r="L153" s="23">
        <v>295</v>
      </c>
      <c r="M153" s="23">
        <v>4</v>
      </c>
      <c r="N153" s="23">
        <v>55</v>
      </c>
      <c r="O153" s="23">
        <v>88749000</v>
      </c>
      <c r="P153" s="23">
        <v>22200</v>
      </c>
      <c r="Q153" s="23">
        <v>355000</v>
      </c>
      <c r="R153" s="23">
        <v>266200</v>
      </c>
      <c r="S153" s="23">
        <v>4300000</v>
      </c>
      <c r="T153" s="23">
        <v>0</v>
      </c>
      <c r="U153" s="23">
        <v>2011</v>
      </c>
      <c r="V153" s="23" t="s">
        <v>60</v>
      </c>
      <c r="W153" s="23">
        <v>19</v>
      </c>
      <c r="X153" s="23">
        <v>68.900000000000006</v>
      </c>
      <c r="Y153" s="23">
        <v>36991981</v>
      </c>
      <c r="Z153" s="23">
        <v>6</v>
      </c>
      <c r="AA153" s="23">
        <v>30628482</v>
      </c>
      <c r="AB153" s="23">
        <v>56.130366000000002</v>
      </c>
      <c r="AC153" s="23">
        <v>-106.346771</v>
      </c>
      <c r="AD153" s="23">
        <v>12</v>
      </c>
      <c r="AE153" s="23">
        <v>89105561</v>
      </c>
    </row>
    <row r="154" spans="2:31" ht="24" customHeight="1" x14ac:dyDescent="0.25">
      <c r="B154" s="25">
        <v>172</v>
      </c>
      <c r="C154" s="25" t="s">
        <v>279</v>
      </c>
      <c r="D154" s="25">
        <v>29800000</v>
      </c>
      <c r="E154" s="26">
        <v>4457913639</v>
      </c>
      <c r="F154" s="25" t="s">
        <v>140</v>
      </c>
      <c r="G154" s="25" t="s">
        <v>279</v>
      </c>
      <c r="H154" s="25">
        <v>151</v>
      </c>
      <c r="I154" s="25" t="s">
        <v>30</v>
      </c>
      <c r="J154" s="25" t="s">
        <v>31</v>
      </c>
      <c r="K154" s="25" t="s">
        <v>140</v>
      </c>
      <c r="L154" s="25">
        <v>1622</v>
      </c>
      <c r="M154" s="25">
        <v>42</v>
      </c>
      <c r="N154" s="25">
        <v>8</v>
      </c>
      <c r="O154" s="25">
        <v>26171000</v>
      </c>
      <c r="P154" s="25">
        <v>6500</v>
      </c>
      <c r="Q154" s="25">
        <v>104700</v>
      </c>
      <c r="R154" s="25">
        <v>78500</v>
      </c>
      <c r="S154" s="25">
        <v>1300000</v>
      </c>
      <c r="T154" s="25">
        <v>100000</v>
      </c>
      <c r="U154" s="25">
        <v>2009</v>
      </c>
      <c r="V154" s="25" t="s">
        <v>76</v>
      </c>
      <c r="W154" s="25">
        <v>6</v>
      </c>
      <c r="X154" s="25">
        <v>28.1</v>
      </c>
      <c r="Y154" s="25">
        <v>1366417754</v>
      </c>
      <c r="Z154" s="25">
        <v>5</v>
      </c>
      <c r="AA154" s="25">
        <v>471031528</v>
      </c>
      <c r="AB154" s="25">
        <v>20.593684</v>
      </c>
      <c r="AC154" s="25">
        <v>78.962879999999998</v>
      </c>
      <c r="AD154" s="25">
        <v>14</v>
      </c>
      <c r="AE154" s="25">
        <v>26535200</v>
      </c>
    </row>
    <row r="155" spans="2:31" ht="24" customHeight="1" x14ac:dyDescent="0.25">
      <c r="B155" s="23">
        <v>173</v>
      </c>
      <c r="C155" s="23" t="s">
        <v>280</v>
      </c>
      <c r="D155" s="23">
        <v>29600000</v>
      </c>
      <c r="E155" s="24">
        <v>17208027242</v>
      </c>
      <c r="F155" s="23" t="s">
        <v>29</v>
      </c>
      <c r="G155" s="23" t="s">
        <v>280</v>
      </c>
      <c r="H155" s="23">
        <v>4903</v>
      </c>
      <c r="I155" s="23" t="s">
        <v>36</v>
      </c>
      <c r="J155" s="23" t="s">
        <v>37</v>
      </c>
      <c r="K155" s="23" t="s">
        <v>29</v>
      </c>
      <c r="L155" s="23">
        <v>165</v>
      </c>
      <c r="M155" s="23">
        <v>50</v>
      </c>
      <c r="N155" s="23">
        <v>56</v>
      </c>
      <c r="O155" s="23">
        <v>81884000</v>
      </c>
      <c r="P155" s="23">
        <v>20500</v>
      </c>
      <c r="Q155" s="23">
        <v>327500</v>
      </c>
      <c r="R155" s="23">
        <v>245700</v>
      </c>
      <c r="S155" s="23">
        <v>3900000</v>
      </c>
      <c r="T155" s="23">
        <v>0</v>
      </c>
      <c r="U155" s="23">
        <v>2006</v>
      </c>
      <c r="V155" s="23" t="s">
        <v>103</v>
      </c>
      <c r="W155" s="23">
        <v>24</v>
      </c>
      <c r="X155" s="23">
        <v>88.2</v>
      </c>
      <c r="Y155" s="23">
        <v>328239523</v>
      </c>
      <c r="Z155" s="23">
        <v>15</v>
      </c>
      <c r="AA155" s="23">
        <v>270663028</v>
      </c>
      <c r="AB155" s="23">
        <v>37.090240000000001</v>
      </c>
      <c r="AC155" s="23">
        <v>-95.712890999999999</v>
      </c>
      <c r="AD155" s="23">
        <v>16</v>
      </c>
      <c r="AE155" s="23">
        <v>89625141</v>
      </c>
    </row>
    <row r="156" spans="2:31" ht="24" customHeight="1" x14ac:dyDescent="0.25">
      <c r="B156" s="25">
        <v>175</v>
      </c>
      <c r="C156" s="25" t="s">
        <v>281</v>
      </c>
      <c r="D156" s="25">
        <v>29300000</v>
      </c>
      <c r="E156" s="26">
        <v>21226945136</v>
      </c>
      <c r="F156" s="25" t="s">
        <v>29</v>
      </c>
      <c r="G156" s="25" t="s">
        <v>282</v>
      </c>
      <c r="H156" s="25">
        <v>14</v>
      </c>
      <c r="I156" s="25" t="s">
        <v>100</v>
      </c>
      <c r="J156" s="25" t="s">
        <v>101</v>
      </c>
      <c r="K156" s="25" t="s">
        <v>59</v>
      </c>
      <c r="L156" s="25">
        <v>4051498</v>
      </c>
      <c r="M156" s="25">
        <v>3624</v>
      </c>
      <c r="N156" s="25">
        <v>7658</v>
      </c>
      <c r="O156" s="25">
        <v>15</v>
      </c>
      <c r="P156" s="25">
        <v>0</v>
      </c>
      <c r="Q156" s="25">
        <v>0.06</v>
      </c>
      <c r="R156" s="25">
        <v>0.05</v>
      </c>
      <c r="S156" s="25">
        <v>0.72</v>
      </c>
      <c r="T156" s="25">
        <v>0</v>
      </c>
      <c r="U156" s="25">
        <v>2015</v>
      </c>
      <c r="V156" s="25" t="s">
        <v>103</v>
      </c>
      <c r="W156" s="25">
        <v>31</v>
      </c>
      <c r="X156" s="25">
        <v>90</v>
      </c>
      <c r="Y156" s="25">
        <v>44938712</v>
      </c>
      <c r="Z156" s="25">
        <v>10</v>
      </c>
      <c r="AA156" s="25">
        <v>41339571</v>
      </c>
      <c r="AB156" s="25">
        <v>-38.416097000000001</v>
      </c>
      <c r="AC156" s="25">
        <v>-63.616672000000001</v>
      </c>
      <c r="AD156" s="25">
        <v>7</v>
      </c>
      <c r="AE156" s="25">
        <v>252701727</v>
      </c>
    </row>
    <row r="157" spans="2:31" ht="24" customHeight="1" x14ac:dyDescent="0.25">
      <c r="B157" s="23">
        <v>176</v>
      </c>
      <c r="C157" s="23" t="s">
        <v>283</v>
      </c>
      <c r="D157" s="23">
        <v>29200000</v>
      </c>
      <c r="E157" s="24">
        <v>14727238483</v>
      </c>
      <c r="F157" s="23" t="s">
        <v>40</v>
      </c>
      <c r="G157" s="23" t="s">
        <v>283</v>
      </c>
      <c r="H157" s="23">
        <v>1513</v>
      </c>
      <c r="I157" s="23" t="s">
        <v>36</v>
      </c>
      <c r="J157" s="23" t="s">
        <v>37</v>
      </c>
      <c r="K157" s="23" t="s">
        <v>40</v>
      </c>
      <c r="L157" s="23">
        <v>230</v>
      </c>
      <c r="M157" s="23">
        <v>51</v>
      </c>
      <c r="N157" s="23">
        <v>48</v>
      </c>
      <c r="O157" s="23">
        <v>180519000</v>
      </c>
      <c r="P157" s="23">
        <v>0</v>
      </c>
      <c r="Q157" s="23">
        <v>0</v>
      </c>
      <c r="R157" s="23">
        <v>0</v>
      </c>
      <c r="S157" s="23">
        <v>0</v>
      </c>
      <c r="T157" s="23">
        <v>1000000</v>
      </c>
      <c r="U157" s="23">
        <v>2015</v>
      </c>
      <c r="V157" s="23" t="s">
        <v>60</v>
      </c>
      <c r="W157" s="23">
        <v>19</v>
      </c>
      <c r="X157" s="23">
        <v>88.2</v>
      </c>
      <c r="Y157" s="23">
        <v>328239523</v>
      </c>
      <c r="Z157" s="23">
        <v>15</v>
      </c>
      <c r="AA157" s="23">
        <v>270663028</v>
      </c>
      <c r="AB157" s="23">
        <v>37.090240000000001</v>
      </c>
      <c r="AC157" s="23">
        <v>-95.712890999999999</v>
      </c>
      <c r="AD157" s="23">
        <v>8</v>
      </c>
      <c r="AE157" s="23">
        <v>153408734</v>
      </c>
    </row>
    <row r="158" spans="2:31" ht="24" customHeight="1" x14ac:dyDescent="0.25">
      <c r="B158" s="25">
        <v>177</v>
      </c>
      <c r="C158" s="25" t="s">
        <v>284</v>
      </c>
      <c r="D158" s="25">
        <v>29200000</v>
      </c>
      <c r="E158" s="26">
        <v>11627437847</v>
      </c>
      <c r="F158" s="25" t="s">
        <v>140</v>
      </c>
      <c r="G158" s="25" t="s">
        <v>284</v>
      </c>
      <c r="H158" s="25">
        <v>3654</v>
      </c>
      <c r="I158" s="25" t="s">
        <v>88</v>
      </c>
      <c r="J158" s="25" t="s">
        <v>89</v>
      </c>
      <c r="K158" s="25" t="s">
        <v>38</v>
      </c>
      <c r="L158" s="25">
        <v>338</v>
      </c>
      <c r="M158" s="25">
        <v>10</v>
      </c>
      <c r="N158" s="25">
        <v>15</v>
      </c>
      <c r="O158" s="25">
        <v>303100000</v>
      </c>
      <c r="P158" s="25">
        <v>75800</v>
      </c>
      <c r="Q158" s="25">
        <v>1200000</v>
      </c>
      <c r="R158" s="25">
        <v>909300</v>
      </c>
      <c r="S158" s="25">
        <v>14500000</v>
      </c>
      <c r="T158" s="25">
        <v>1000000</v>
      </c>
      <c r="U158" s="25">
        <v>2012</v>
      </c>
      <c r="V158" s="25" t="s">
        <v>132</v>
      </c>
      <c r="W158" s="25">
        <v>7</v>
      </c>
      <c r="X158" s="25">
        <v>51.3</v>
      </c>
      <c r="Y158" s="25">
        <v>212559417</v>
      </c>
      <c r="Z158" s="25">
        <v>12</v>
      </c>
      <c r="AA158" s="25">
        <v>183241641</v>
      </c>
      <c r="AB158" s="25">
        <v>-14.235004</v>
      </c>
      <c r="AC158" s="25">
        <v>-51.925280000000001</v>
      </c>
      <c r="AD158" s="25">
        <v>10</v>
      </c>
      <c r="AE158" s="25">
        <v>96895315</v>
      </c>
    </row>
    <row r="159" spans="2:31" ht="24" customHeight="1" x14ac:dyDescent="0.25">
      <c r="B159" s="23">
        <v>178</v>
      </c>
      <c r="C159" s="23" t="s">
        <v>285</v>
      </c>
      <c r="D159" s="23">
        <v>29200000</v>
      </c>
      <c r="E159" s="24">
        <v>4079141673</v>
      </c>
      <c r="F159" s="23" t="s">
        <v>140</v>
      </c>
      <c r="G159" s="23" t="s">
        <v>285</v>
      </c>
      <c r="H159" s="23">
        <v>404</v>
      </c>
      <c r="I159" s="23" t="s">
        <v>175</v>
      </c>
      <c r="J159" s="23" t="s">
        <v>176</v>
      </c>
      <c r="K159" s="23" t="s">
        <v>140</v>
      </c>
      <c r="L159" s="23">
        <v>1852</v>
      </c>
      <c r="M159" s="23">
        <v>3</v>
      </c>
      <c r="N159" s="23">
        <v>9</v>
      </c>
      <c r="O159" s="23">
        <v>12143000</v>
      </c>
      <c r="P159" s="23">
        <v>3000</v>
      </c>
      <c r="Q159" s="23">
        <v>48600</v>
      </c>
      <c r="R159" s="23">
        <v>36400</v>
      </c>
      <c r="S159" s="23">
        <v>582900</v>
      </c>
      <c r="T159" s="23">
        <v>0</v>
      </c>
      <c r="U159" s="23">
        <v>2006</v>
      </c>
      <c r="V159" s="23" t="s">
        <v>41</v>
      </c>
      <c r="W159" s="23">
        <v>28</v>
      </c>
      <c r="X159" s="23">
        <v>88.9</v>
      </c>
      <c r="Y159" s="23">
        <v>47076781</v>
      </c>
      <c r="Z159" s="23">
        <v>14</v>
      </c>
      <c r="AA159" s="23">
        <v>37927409</v>
      </c>
      <c r="AB159" s="23">
        <v>40.463667000000001</v>
      </c>
      <c r="AC159" s="23">
        <v>-3.7492200000000002</v>
      </c>
      <c r="AD159" s="23">
        <v>17</v>
      </c>
      <c r="AE159" s="23">
        <v>19995792</v>
      </c>
    </row>
    <row r="160" spans="2:31" ht="24" customHeight="1" x14ac:dyDescent="0.25">
      <c r="B160" s="25">
        <v>180</v>
      </c>
      <c r="C160" s="25" t="s">
        <v>286</v>
      </c>
      <c r="D160" s="25">
        <v>28900000</v>
      </c>
      <c r="E160" s="26">
        <v>17930570614</v>
      </c>
      <c r="F160" s="25" t="s">
        <v>43</v>
      </c>
      <c r="G160" s="25" t="s">
        <v>286</v>
      </c>
      <c r="H160" s="25">
        <v>555</v>
      </c>
      <c r="I160" s="25" t="s">
        <v>30</v>
      </c>
      <c r="J160" s="25" t="s">
        <v>31</v>
      </c>
      <c r="K160" s="25" t="s">
        <v>43</v>
      </c>
      <c r="L160" s="25">
        <v>149</v>
      </c>
      <c r="M160" s="25">
        <v>44</v>
      </c>
      <c r="N160" s="25">
        <v>13</v>
      </c>
      <c r="O160" s="25">
        <v>109828000</v>
      </c>
      <c r="P160" s="25">
        <v>27500</v>
      </c>
      <c r="Q160" s="25">
        <v>439300</v>
      </c>
      <c r="R160" s="25">
        <v>329500</v>
      </c>
      <c r="S160" s="25">
        <v>5300000</v>
      </c>
      <c r="T160" s="25">
        <v>200000</v>
      </c>
      <c r="U160" s="25">
        <v>2014</v>
      </c>
      <c r="V160" s="25" t="s">
        <v>32</v>
      </c>
      <c r="W160" s="25">
        <v>13</v>
      </c>
      <c r="X160" s="25">
        <v>28.1</v>
      </c>
      <c r="Y160" s="25">
        <v>1366417754</v>
      </c>
      <c r="Z160" s="25">
        <v>5</v>
      </c>
      <c r="AA160" s="25">
        <v>471031528</v>
      </c>
      <c r="AB160" s="25">
        <v>20.593684</v>
      </c>
      <c r="AC160" s="25">
        <v>78.962879999999998</v>
      </c>
      <c r="AD160" s="25">
        <v>9</v>
      </c>
      <c r="AE160" s="25">
        <v>166023801</v>
      </c>
    </row>
    <row r="161" spans="2:31" ht="24" customHeight="1" x14ac:dyDescent="0.25">
      <c r="B161" s="23">
        <v>182</v>
      </c>
      <c r="C161" s="23" t="s">
        <v>287</v>
      </c>
      <c r="D161" s="23">
        <v>28400000</v>
      </c>
      <c r="E161" s="24">
        <v>9956764048</v>
      </c>
      <c r="F161" s="23" t="s">
        <v>40</v>
      </c>
      <c r="G161" s="23" t="s">
        <v>287</v>
      </c>
      <c r="H161" s="23">
        <v>5809</v>
      </c>
      <c r="I161" s="23" t="s">
        <v>36</v>
      </c>
      <c r="J161" s="23" t="s">
        <v>37</v>
      </c>
      <c r="K161" s="23" t="s">
        <v>40</v>
      </c>
      <c r="L161" s="23">
        <v>445</v>
      </c>
      <c r="M161" s="23">
        <v>53</v>
      </c>
      <c r="N161" s="23">
        <v>49</v>
      </c>
      <c r="O161" s="23">
        <v>26435000</v>
      </c>
      <c r="P161" s="23">
        <v>6600</v>
      </c>
      <c r="Q161" s="23">
        <v>105700</v>
      </c>
      <c r="R161" s="23">
        <v>79300</v>
      </c>
      <c r="S161" s="23">
        <v>1300000</v>
      </c>
      <c r="T161" s="23">
        <v>0</v>
      </c>
      <c r="U161" s="23">
        <v>2006</v>
      </c>
      <c r="V161" s="23" t="s">
        <v>132</v>
      </c>
      <c r="W161" s="23">
        <v>21</v>
      </c>
      <c r="X161" s="23">
        <v>88.2</v>
      </c>
      <c r="Y161" s="23">
        <v>328239523</v>
      </c>
      <c r="Z161" s="23">
        <v>15</v>
      </c>
      <c r="AA161" s="23">
        <v>270663028</v>
      </c>
      <c r="AB161" s="23">
        <v>37.090240000000001</v>
      </c>
      <c r="AC161" s="23">
        <v>-95.712890999999999</v>
      </c>
      <c r="AD161" s="23">
        <v>16</v>
      </c>
      <c r="AE161" s="23">
        <v>51858146</v>
      </c>
    </row>
    <row r="162" spans="2:31" ht="24" customHeight="1" x14ac:dyDescent="0.25">
      <c r="B162" s="25">
        <v>183</v>
      </c>
      <c r="C162" s="25" t="s">
        <v>288</v>
      </c>
      <c r="D162" s="25">
        <v>28400000</v>
      </c>
      <c r="E162" s="26">
        <v>10062770060</v>
      </c>
      <c r="F162" s="25" t="s">
        <v>289</v>
      </c>
      <c r="G162" s="25" t="s">
        <v>288</v>
      </c>
      <c r="H162" s="25">
        <v>5436</v>
      </c>
      <c r="I162" s="25" t="s">
        <v>30</v>
      </c>
      <c r="J162" s="25" t="s">
        <v>31</v>
      </c>
      <c r="K162" s="25" t="s">
        <v>97</v>
      </c>
      <c r="L162" s="25">
        <v>432</v>
      </c>
      <c r="M162" s="25">
        <v>45</v>
      </c>
      <c r="N162" s="25">
        <v>11</v>
      </c>
      <c r="O162" s="25">
        <v>227355000</v>
      </c>
      <c r="P162" s="25">
        <v>56800</v>
      </c>
      <c r="Q162" s="25">
        <v>909400</v>
      </c>
      <c r="R162" s="25">
        <v>682100</v>
      </c>
      <c r="S162" s="25">
        <v>10900000</v>
      </c>
      <c r="T162" s="25">
        <v>500000</v>
      </c>
      <c r="U162" s="25">
        <v>2012</v>
      </c>
      <c r="V162" s="25" t="s">
        <v>41</v>
      </c>
      <c r="W162" s="25">
        <v>23</v>
      </c>
      <c r="X162" s="25">
        <v>28.1</v>
      </c>
      <c r="Y162" s="25">
        <v>1366417754</v>
      </c>
      <c r="Z162" s="25">
        <v>5</v>
      </c>
      <c r="AA162" s="25">
        <v>471031528</v>
      </c>
      <c r="AB162" s="25">
        <v>20.593684</v>
      </c>
      <c r="AC162" s="25">
        <v>78.962879999999998</v>
      </c>
      <c r="AD162" s="25">
        <v>11</v>
      </c>
      <c r="AE162" s="25">
        <v>76233106</v>
      </c>
    </row>
    <row r="163" spans="2:31" ht="24" customHeight="1" x14ac:dyDescent="0.25">
      <c r="B163" s="23">
        <v>185</v>
      </c>
      <c r="C163" s="23" t="s">
        <v>290</v>
      </c>
      <c r="D163" s="23">
        <v>28300000</v>
      </c>
      <c r="E163" s="24">
        <v>14814192034</v>
      </c>
      <c r="F163" s="23" t="s">
        <v>43</v>
      </c>
      <c r="G163" s="23" t="s">
        <v>290</v>
      </c>
      <c r="H163" s="23">
        <v>505</v>
      </c>
      <c r="I163" s="23" t="s">
        <v>30</v>
      </c>
      <c r="J163" s="23" t="s">
        <v>31</v>
      </c>
      <c r="K163" s="23" t="s">
        <v>43</v>
      </c>
      <c r="L163" s="23">
        <v>223</v>
      </c>
      <c r="M163" s="23">
        <v>45</v>
      </c>
      <c r="N163" s="23">
        <v>14</v>
      </c>
      <c r="O163" s="23">
        <v>288110000</v>
      </c>
      <c r="P163" s="23">
        <v>72000</v>
      </c>
      <c r="Q163" s="23">
        <v>1200000</v>
      </c>
      <c r="R163" s="23">
        <v>864300</v>
      </c>
      <c r="S163" s="23">
        <v>13800000</v>
      </c>
      <c r="T163" s="23">
        <v>800000</v>
      </c>
      <c r="U163" s="23">
        <v>2014</v>
      </c>
      <c r="V163" s="23" t="s">
        <v>32</v>
      </c>
      <c r="W163" s="23">
        <v>13</v>
      </c>
      <c r="X163" s="23">
        <v>28.1</v>
      </c>
      <c r="Y163" s="23">
        <v>1366417754</v>
      </c>
      <c r="Z163" s="23">
        <v>5</v>
      </c>
      <c r="AA163" s="23">
        <v>471031528</v>
      </c>
      <c r="AB163" s="23">
        <v>20.593684</v>
      </c>
      <c r="AC163" s="23">
        <v>78.962879999999998</v>
      </c>
      <c r="AD163" s="23">
        <v>9</v>
      </c>
      <c r="AE163" s="23">
        <v>137168444</v>
      </c>
    </row>
    <row r="164" spans="2:31" ht="24" customHeight="1" x14ac:dyDescent="0.25">
      <c r="B164" s="25">
        <v>186</v>
      </c>
      <c r="C164" s="25" t="s">
        <v>291</v>
      </c>
      <c r="D164" s="25">
        <v>28300000</v>
      </c>
      <c r="E164" s="26">
        <v>23844936965</v>
      </c>
      <c r="F164" s="25" t="s">
        <v>40</v>
      </c>
      <c r="G164" s="25" t="s">
        <v>291</v>
      </c>
      <c r="H164" s="25">
        <v>106983</v>
      </c>
      <c r="I164" s="25" t="s">
        <v>136</v>
      </c>
      <c r="J164" s="25" t="s">
        <v>137</v>
      </c>
      <c r="K164" s="25" t="s">
        <v>40</v>
      </c>
      <c r="L164" s="25">
        <v>80</v>
      </c>
      <c r="M164" s="25">
        <v>3</v>
      </c>
      <c r="N164" s="25">
        <v>49</v>
      </c>
      <c r="O164" s="25">
        <v>684860000</v>
      </c>
      <c r="P164" s="25">
        <v>171200</v>
      </c>
      <c r="Q164" s="25">
        <v>2700000</v>
      </c>
      <c r="R164" s="25">
        <v>2100000</v>
      </c>
      <c r="S164" s="25">
        <v>32900000</v>
      </c>
      <c r="T164" s="25">
        <v>700000</v>
      </c>
      <c r="U164" s="25">
        <v>2011</v>
      </c>
      <c r="V164" s="25" t="s">
        <v>49</v>
      </c>
      <c r="W164" s="25">
        <v>25</v>
      </c>
      <c r="X164" s="25">
        <v>9</v>
      </c>
      <c r="Y164" s="25">
        <v>216565318</v>
      </c>
      <c r="Z164" s="25">
        <v>4</v>
      </c>
      <c r="AA164" s="25">
        <v>79927762</v>
      </c>
      <c r="AB164" s="25">
        <v>30.375321</v>
      </c>
      <c r="AC164" s="25">
        <v>69.345116000000004</v>
      </c>
      <c r="AD164" s="25">
        <v>12</v>
      </c>
      <c r="AE164" s="25">
        <v>165589840</v>
      </c>
    </row>
    <row r="165" spans="2:31" ht="24" customHeight="1" x14ac:dyDescent="0.25">
      <c r="B165" s="23">
        <v>187</v>
      </c>
      <c r="C165" s="23" t="s">
        <v>292</v>
      </c>
      <c r="D165" s="23">
        <v>28200000</v>
      </c>
      <c r="E165" s="24">
        <v>7600740993</v>
      </c>
      <c r="F165" s="23" t="s">
        <v>40</v>
      </c>
      <c r="G165" s="23" t="s">
        <v>292</v>
      </c>
      <c r="H165" s="23">
        <v>3009</v>
      </c>
      <c r="I165" s="23" t="s">
        <v>30</v>
      </c>
      <c r="J165" s="23" t="s">
        <v>31</v>
      </c>
      <c r="K165" s="23" t="s">
        <v>97</v>
      </c>
      <c r="L165" s="23">
        <v>721</v>
      </c>
      <c r="M165" s="23">
        <v>46</v>
      </c>
      <c r="N165" s="23">
        <v>13</v>
      </c>
      <c r="O165" s="23">
        <v>184966000</v>
      </c>
      <c r="P165" s="23">
        <v>46200</v>
      </c>
      <c r="Q165" s="23">
        <v>739900</v>
      </c>
      <c r="R165" s="23">
        <v>554900</v>
      </c>
      <c r="S165" s="23">
        <v>8900000</v>
      </c>
      <c r="T165" s="23">
        <v>500000</v>
      </c>
      <c r="U165" s="23">
        <v>2011</v>
      </c>
      <c r="V165" s="23" t="s">
        <v>32</v>
      </c>
      <c r="W165" s="23">
        <v>1</v>
      </c>
      <c r="X165" s="23">
        <v>28.1</v>
      </c>
      <c r="Y165" s="23">
        <v>1366417754</v>
      </c>
      <c r="Z165" s="23">
        <v>5</v>
      </c>
      <c r="AA165" s="23">
        <v>471031528</v>
      </c>
      <c r="AB165" s="23">
        <v>20.593684</v>
      </c>
      <c r="AC165" s="23">
        <v>78.962879999999998</v>
      </c>
      <c r="AD165" s="23">
        <v>12</v>
      </c>
      <c r="AE165" s="23">
        <v>52782923</v>
      </c>
    </row>
    <row r="166" spans="2:31" ht="24" customHeight="1" x14ac:dyDescent="0.25">
      <c r="B166" s="25">
        <v>188</v>
      </c>
      <c r="C166" s="25" t="s">
        <v>293</v>
      </c>
      <c r="D166" s="25">
        <v>28200000</v>
      </c>
      <c r="E166" s="26">
        <v>14412474625</v>
      </c>
      <c r="F166" s="25" t="s">
        <v>29</v>
      </c>
      <c r="G166" s="25" t="s">
        <v>293</v>
      </c>
      <c r="H166" s="25">
        <v>15</v>
      </c>
      <c r="I166" s="25" t="s">
        <v>36</v>
      </c>
      <c r="J166" s="25" t="s">
        <v>37</v>
      </c>
      <c r="K166" s="25" t="s">
        <v>29</v>
      </c>
      <c r="L166" s="25">
        <v>242</v>
      </c>
      <c r="M166" s="25">
        <v>54</v>
      </c>
      <c r="N166" s="25">
        <v>59</v>
      </c>
      <c r="O166" s="25">
        <v>158591000</v>
      </c>
      <c r="P166" s="25">
        <v>39600</v>
      </c>
      <c r="Q166" s="25">
        <v>634400</v>
      </c>
      <c r="R166" s="25">
        <v>475800</v>
      </c>
      <c r="S166" s="25">
        <v>7600000</v>
      </c>
      <c r="T166" s="25">
        <v>200000</v>
      </c>
      <c r="U166" s="25">
        <v>2005</v>
      </c>
      <c r="V166" s="25" t="s">
        <v>68</v>
      </c>
      <c r="W166" s="25">
        <v>22</v>
      </c>
      <c r="X166" s="25">
        <v>88.2</v>
      </c>
      <c r="Y166" s="25">
        <v>328239523</v>
      </c>
      <c r="Z166" s="25">
        <v>15</v>
      </c>
      <c r="AA166" s="25">
        <v>270663028</v>
      </c>
      <c r="AB166" s="25">
        <v>37.090240000000001</v>
      </c>
      <c r="AC166" s="25">
        <v>-95.712890999999999</v>
      </c>
      <c r="AD166" s="25">
        <v>18</v>
      </c>
      <c r="AE166" s="25">
        <v>66724419</v>
      </c>
    </row>
    <row r="167" spans="2:31" ht="24" customHeight="1" x14ac:dyDescent="0.25">
      <c r="B167" s="23">
        <v>191</v>
      </c>
      <c r="C167" s="23" t="s">
        <v>294</v>
      </c>
      <c r="D167" s="23">
        <v>27800000</v>
      </c>
      <c r="E167" s="24">
        <v>2303069221</v>
      </c>
      <c r="F167" s="23" t="s">
        <v>48</v>
      </c>
      <c r="G167" s="23" t="s">
        <v>295</v>
      </c>
      <c r="H167" s="23">
        <v>0</v>
      </c>
      <c r="I167" s="23" t="s">
        <v>296</v>
      </c>
      <c r="J167" s="23" t="s">
        <v>297</v>
      </c>
      <c r="K167" s="23" t="s">
        <v>79</v>
      </c>
      <c r="L167" s="23">
        <v>4057944</v>
      </c>
      <c r="M167" s="23">
        <v>3017</v>
      </c>
      <c r="N167" s="23"/>
      <c r="O167" s="23"/>
      <c r="P167" s="23">
        <v>0</v>
      </c>
      <c r="Q167" s="23">
        <v>0</v>
      </c>
      <c r="R167" s="23">
        <v>0</v>
      </c>
      <c r="S167" s="23">
        <v>0</v>
      </c>
      <c r="T167" s="23">
        <v>1</v>
      </c>
      <c r="U167" s="23">
        <v>2008</v>
      </c>
      <c r="V167" s="23" t="s">
        <v>60</v>
      </c>
      <c r="W167" s="23">
        <v>2</v>
      </c>
      <c r="X167" s="23">
        <v>84.8</v>
      </c>
      <c r="Y167" s="23">
        <v>5703569</v>
      </c>
      <c r="Z167" s="23">
        <v>4</v>
      </c>
      <c r="AA167" s="23">
        <v>5703569</v>
      </c>
      <c r="AB167" s="23">
        <v>1.3520829999999999</v>
      </c>
      <c r="AC167" s="23">
        <v>103.819836</v>
      </c>
      <c r="AD167" s="23">
        <v>15</v>
      </c>
      <c r="AE167" s="23">
        <v>12794829</v>
      </c>
    </row>
    <row r="168" spans="2:31" ht="24" customHeight="1" x14ac:dyDescent="0.25">
      <c r="B168" s="25">
        <v>192</v>
      </c>
      <c r="C168" s="25" t="s">
        <v>298</v>
      </c>
      <c r="D168" s="25">
        <v>27800000</v>
      </c>
      <c r="E168" s="26">
        <v>21037851468</v>
      </c>
      <c r="F168" s="25" t="s">
        <v>29</v>
      </c>
      <c r="G168" s="25" t="s">
        <v>298</v>
      </c>
      <c r="H168" s="25">
        <v>292</v>
      </c>
      <c r="I168" s="25" t="s">
        <v>299</v>
      </c>
      <c r="J168" s="25" t="s">
        <v>300</v>
      </c>
      <c r="K168" s="25" t="s">
        <v>29</v>
      </c>
      <c r="L168" s="25">
        <v>111</v>
      </c>
      <c r="M168" s="25">
        <v>1</v>
      </c>
      <c r="N168" s="25">
        <v>61</v>
      </c>
      <c r="O168" s="25">
        <v>127441000</v>
      </c>
      <c r="P168" s="25">
        <v>31900</v>
      </c>
      <c r="Q168" s="25">
        <v>509800</v>
      </c>
      <c r="R168" s="25">
        <v>382300</v>
      </c>
      <c r="S168" s="25">
        <v>6100000</v>
      </c>
      <c r="T168" s="25">
        <v>0</v>
      </c>
      <c r="U168" s="25">
        <v>2013</v>
      </c>
      <c r="V168" s="25" t="s">
        <v>60</v>
      </c>
      <c r="W168" s="25">
        <v>1</v>
      </c>
      <c r="X168" s="25">
        <v>113.1</v>
      </c>
      <c r="Y168" s="25">
        <v>25766605</v>
      </c>
      <c r="Z168" s="25">
        <v>5</v>
      </c>
      <c r="AA168" s="25">
        <v>21844756</v>
      </c>
      <c r="AB168" s="25">
        <v>-25.274398000000001</v>
      </c>
      <c r="AC168" s="25">
        <v>133.775136</v>
      </c>
      <c r="AD168" s="25">
        <v>10</v>
      </c>
      <c r="AE168" s="25">
        <v>175315428</v>
      </c>
    </row>
    <row r="169" spans="2:31" ht="24" customHeight="1" x14ac:dyDescent="0.25">
      <c r="B169" s="23">
        <v>193</v>
      </c>
      <c r="C169" s="23" t="s">
        <v>301</v>
      </c>
      <c r="D169" s="23">
        <v>27700000</v>
      </c>
      <c r="E169" s="24">
        <v>15777682516</v>
      </c>
      <c r="F169" s="23" t="s">
        <v>29</v>
      </c>
      <c r="G169" s="23" t="s">
        <v>301</v>
      </c>
      <c r="H169" s="23">
        <v>619</v>
      </c>
      <c r="I169" s="23" t="s">
        <v>149</v>
      </c>
      <c r="J169" s="23" t="s">
        <v>150</v>
      </c>
      <c r="K169" s="23" t="s">
        <v>29</v>
      </c>
      <c r="L169" s="23">
        <v>197</v>
      </c>
      <c r="M169" s="23">
        <v>4</v>
      </c>
      <c r="N169" s="23">
        <v>62</v>
      </c>
      <c r="O169" s="23">
        <v>173836000</v>
      </c>
      <c r="P169" s="23">
        <v>43500</v>
      </c>
      <c r="Q169" s="23">
        <v>695300</v>
      </c>
      <c r="R169" s="23">
        <v>521500</v>
      </c>
      <c r="S169" s="23">
        <v>8300000</v>
      </c>
      <c r="T169" s="23">
        <v>200000</v>
      </c>
      <c r="U169" s="23">
        <v>2009</v>
      </c>
      <c r="V169" s="23" t="s">
        <v>76</v>
      </c>
      <c r="W169" s="23">
        <v>7</v>
      </c>
      <c r="X169" s="23">
        <v>55.3</v>
      </c>
      <c r="Y169" s="23">
        <v>50339443</v>
      </c>
      <c r="Z169" s="23">
        <v>10</v>
      </c>
      <c r="AA169" s="23">
        <v>40827302</v>
      </c>
      <c r="AB169" s="23">
        <v>4.5708679999999999</v>
      </c>
      <c r="AC169" s="23">
        <v>-74.297332999999995</v>
      </c>
      <c r="AD169" s="23">
        <v>14</v>
      </c>
      <c r="AE169" s="23">
        <v>93914776</v>
      </c>
    </row>
    <row r="170" spans="2:31" ht="24" customHeight="1" x14ac:dyDescent="0.25">
      <c r="B170" s="25">
        <v>194</v>
      </c>
      <c r="C170" s="25" t="s">
        <v>302</v>
      </c>
      <c r="D170" s="25">
        <v>27500000</v>
      </c>
      <c r="E170" s="26">
        <v>4552581106</v>
      </c>
      <c r="F170" s="25" t="s">
        <v>48</v>
      </c>
      <c r="G170" s="25" t="s">
        <v>303</v>
      </c>
      <c r="H170" s="25">
        <v>27</v>
      </c>
      <c r="I170" s="25" t="s">
        <v>36</v>
      </c>
      <c r="J170" s="25" t="s">
        <v>37</v>
      </c>
      <c r="K170" s="25" t="s">
        <v>29</v>
      </c>
      <c r="L170" s="25">
        <v>2161873</v>
      </c>
      <c r="M170" s="25">
        <v>5889</v>
      </c>
      <c r="N170" s="25">
        <v>4311</v>
      </c>
      <c r="O170" s="25">
        <v>649</v>
      </c>
      <c r="P170" s="25">
        <v>0</v>
      </c>
      <c r="Q170" s="25">
        <v>0</v>
      </c>
      <c r="R170" s="25">
        <v>0</v>
      </c>
      <c r="S170" s="25">
        <v>0</v>
      </c>
      <c r="T170" s="25">
        <v>0</v>
      </c>
      <c r="U170" s="25">
        <v>2011</v>
      </c>
      <c r="V170" s="25" t="s">
        <v>68</v>
      </c>
      <c r="W170" s="25">
        <v>23</v>
      </c>
      <c r="X170" s="25">
        <v>88.2</v>
      </c>
      <c r="Y170" s="25">
        <v>328239523</v>
      </c>
      <c r="Z170" s="25">
        <v>15</v>
      </c>
      <c r="AA170" s="25">
        <v>270663028</v>
      </c>
      <c r="AB170" s="25">
        <v>37.090240000000001</v>
      </c>
      <c r="AC170" s="25">
        <v>-95.712890999999999</v>
      </c>
      <c r="AD170" s="25">
        <v>12</v>
      </c>
      <c r="AE170" s="25">
        <v>31615146</v>
      </c>
    </row>
    <row r="171" spans="2:31" ht="24" customHeight="1" x14ac:dyDescent="0.25">
      <c r="B171" s="23">
        <v>195</v>
      </c>
      <c r="C171" s="23" t="s">
        <v>304</v>
      </c>
      <c r="D171" s="23">
        <v>27500000</v>
      </c>
      <c r="E171" s="24">
        <v>13379395501</v>
      </c>
      <c r="F171" s="23" t="s">
        <v>29</v>
      </c>
      <c r="G171" s="23" t="s">
        <v>304</v>
      </c>
      <c r="H171" s="23">
        <v>682</v>
      </c>
      <c r="I171" s="23" t="s">
        <v>36</v>
      </c>
      <c r="J171" s="23" t="s">
        <v>37</v>
      </c>
      <c r="K171" s="23" t="s">
        <v>29</v>
      </c>
      <c r="L171" s="23">
        <v>275</v>
      </c>
      <c r="M171" s="23">
        <v>57</v>
      </c>
      <c r="N171" s="23">
        <v>63</v>
      </c>
      <c r="O171" s="23">
        <v>90450000</v>
      </c>
      <c r="P171" s="23">
        <v>22600</v>
      </c>
      <c r="Q171" s="23">
        <v>361800</v>
      </c>
      <c r="R171" s="23">
        <v>271300</v>
      </c>
      <c r="S171" s="23">
        <v>4300000</v>
      </c>
      <c r="T171" s="23">
        <v>100000</v>
      </c>
      <c r="U171" s="23">
        <v>2008</v>
      </c>
      <c r="V171" s="23" t="s">
        <v>49</v>
      </c>
      <c r="W171" s="23">
        <v>9</v>
      </c>
      <c r="X171" s="23">
        <v>88.2</v>
      </c>
      <c r="Y171" s="23">
        <v>328239523</v>
      </c>
      <c r="Z171" s="23">
        <v>15</v>
      </c>
      <c r="AA171" s="23">
        <v>270663028</v>
      </c>
      <c r="AB171" s="23">
        <v>37.090240000000001</v>
      </c>
      <c r="AC171" s="23">
        <v>-95.712890999999999</v>
      </c>
      <c r="AD171" s="23">
        <v>15</v>
      </c>
      <c r="AE171" s="23">
        <v>74329975</v>
      </c>
    </row>
    <row r="172" spans="2:31" ht="24" customHeight="1" x14ac:dyDescent="0.25">
      <c r="B172" s="25">
        <v>196</v>
      </c>
      <c r="C172" s="25" t="s">
        <v>305</v>
      </c>
      <c r="D172" s="25">
        <v>27400000</v>
      </c>
      <c r="E172" s="26">
        <v>19883150017</v>
      </c>
      <c r="F172" s="25" t="s">
        <v>29</v>
      </c>
      <c r="G172" s="25" t="s">
        <v>305</v>
      </c>
      <c r="H172" s="25">
        <v>1753</v>
      </c>
      <c r="I172" s="25" t="s">
        <v>66</v>
      </c>
      <c r="J172" s="25" t="s">
        <v>67</v>
      </c>
      <c r="K172" s="25" t="s">
        <v>29</v>
      </c>
      <c r="L172" s="25">
        <v>124</v>
      </c>
      <c r="M172" s="25">
        <v>4</v>
      </c>
      <c r="N172" s="25">
        <v>64</v>
      </c>
      <c r="O172" s="25">
        <v>307631000</v>
      </c>
      <c r="P172" s="25">
        <v>76900</v>
      </c>
      <c r="Q172" s="25">
        <v>1200000</v>
      </c>
      <c r="R172" s="25">
        <v>922900</v>
      </c>
      <c r="S172" s="25">
        <v>14800000</v>
      </c>
      <c r="T172" s="25">
        <v>200000</v>
      </c>
      <c r="U172" s="25">
        <v>2008</v>
      </c>
      <c r="V172" s="25" t="s">
        <v>60</v>
      </c>
      <c r="W172" s="25">
        <v>25</v>
      </c>
      <c r="X172" s="25">
        <v>94.3</v>
      </c>
      <c r="Y172" s="25">
        <v>51709098</v>
      </c>
      <c r="Z172" s="25">
        <v>4</v>
      </c>
      <c r="AA172" s="25">
        <v>42106719</v>
      </c>
      <c r="AB172" s="25">
        <v>35.907756999999997</v>
      </c>
      <c r="AC172" s="25">
        <v>127.76692199999999</v>
      </c>
      <c r="AD172" s="25">
        <v>15</v>
      </c>
      <c r="AE172" s="25">
        <v>110461944</v>
      </c>
    </row>
    <row r="173" spans="2:31" ht="24" customHeight="1" x14ac:dyDescent="0.25">
      <c r="B173" s="23">
        <v>197</v>
      </c>
      <c r="C173" s="23" t="s">
        <v>1151</v>
      </c>
      <c r="D173" s="23">
        <v>27400000</v>
      </c>
      <c r="E173" s="24">
        <v>10336420490</v>
      </c>
      <c r="F173" s="23" t="s">
        <v>48</v>
      </c>
      <c r="G173" s="23" t="s">
        <v>306</v>
      </c>
      <c r="H173" s="23">
        <v>642</v>
      </c>
      <c r="I173" s="23" t="s">
        <v>36</v>
      </c>
      <c r="J173" s="23" t="s">
        <v>37</v>
      </c>
      <c r="K173" s="23" t="s">
        <v>40</v>
      </c>
      <c r="L173" s="23">
        <v>418</v>
      </c>
      <c r="M173" s="23">
        <v>58</v>
      </c>
      <c r="N173" s="23">
        <v>50</v>
      </c>
      <c r="O173" s="23">
        <v>175844000</v>
      </c>
      <c r="P173" s="23">
        <v>44000</v>
      </c>
      <c r="Q173" s="23">
        <v>703400</v>
      </c>
      <c r="R173" s="23">
        <v>527500</v>
      </c>
      <c r="S173" s="23">
        <v>8400000</v>
      </c>
      <c r="T173" s="23">
        <v>400000</v>
      </c>
      <c r="U173" s="23">
        <v>2015</v>
      </c>
      <c r="V173" s="23" t="s">
        <v>49</v>
      </c>
      <c r="W173" s="23">
        <v>12</v>
      </c>
      <c r="X173" s="23">
        <v>88.2</v>
      </c>
      <c r="Y173" s="23">
        <v>328239523</v>
      </c>
      <c r="Z173" s="23">
        <v>15</v>
      </c>
      <c r="AA173" s="23">
        <v>270663028</v>
      </c>
      <c r="AB173" s="23">
        <v>37.090240000000001</v>
      </c>
      <c r="AC173" s="23">
        <v>-95.712890999999999</v>
      </c>
      <c r="AD173" s="23">
        <v>8</v>
      </c>
      <c r="AE173" s="23">
        <v>107671046</v>
      </c>
    </row>
    <row r="174" spans="2:31" ht="24" customHeight="1" x14ac:dyDescent="0.25">
      <c r="B174" s="25">
        <v>198</v>
      </c>
      <c r="C174" s="25" t="s">
        <v>307</v>
      </c>
      <c r="D174" s="25">
        <v>27400000</v>
      </c>
      <c r="E174" s="26">
        <v>19417887510</v>
      </c>
      <c r="F174" s="25" t="s">
        <v>51</v>
      </c>
      <c r="G174" s="25" t="s">
        <v>307</v>
      </c>
      <c r="H174" s="25">
        <v>3664</v>
      </c>
      <c r="I174" s="25" t="s">
        <v>74</v>
      </c>
      <c r="J174" s="25" t="s">
        <v>75</v>
      </c>
      <c r="K174" s="25" t="s">
        <v>38</v>
      </c>
      <c r="L174" s="25">
        <v>132</v>
      </c>
      <c r="M174" s="25">
        <v>7</v>
      </c>
      <c r="N174" s="25">
        <v>16</v>
      </c>
      <c r="O174" s="25">
        <v>78668000</v>
      </c>
      <c r="P174" s="25">
        <v>19700</v>
      </c>
      <c r="Q174" s="25">
        <v>314700</v>
      </c>
      <c r="R174" s="25">
        <v>236000</v>
      </c>
      <c r="S174" s="25">
        <v>3800000</v>
      </c>
      <c r="T174" s="25">
        <v>500000</v>
      </c>
      <c r="U174" s="25">
        <v>2012</v>
      </c>
      <c r="V174" s="25" t="s">
        <v>76</v>
      </c>
      <c r="W174" s="25">
        <v>14</v>
      </c>
      <c r="X174" s="25">
        <v>60</v>
      </c>
      <c r="Y174" s="25">
        <v>66834405</v>
      </c>
      <c r="Z174" s="25">
        <v>4</v>
      </c>
      <c r="AA174" s="25">
        <v>55908316</v>
      </c>
      <c r="AB174" s="25">
        <v>55.378050999999999</v>
      </c>
      <c r="AC174" s="25">
        <v>-3.4359730000000002</v>
      </c>
      <c r="AD174" s="25">
        <v>11</v>
      </c>
      <c r="AE174" s="25">
        <v>147105208</v>
      </c>
    </row>
    <row r="175" spans="2:31" ht="24" customHeight="1" x14ac:dyDescent="0.25">
      <c r="B175" s="23">
        <v>199</v>
      </c>
      <c r="C175" s="23" t="s">
        <v>308</v>
      </c>
      <c r="D175" s="23">
        <v>27300000</v>
      </c>
      <c r="E175" s="24">
        <v>22440611155</v>
      </c>
      <c r="F175" s="23" t="s">
        <v>34</v>
      </c>
      <c r="G175" s="23" t="s">
        <v>308</v>
      </c>
      <c r="H175" s="23">
        <v>5438</v>
      </c>
      <c r="I175" s="23" t="s">
        <v>36</v>
      </c>
      <c r="J175" s="23" t="s">
        <v>37</v>
      </c>
      <c r="K175" s="23" t="s">
        <v>40</v>
      </c>
      <c r="L175" s="23">
        <v>100</v>
      </c>
      <c r="M175" s="23">
        <v>59</v>
      </c>
      <c r="N175" s="23">
        <v>51</v>
      </c>
      <c r="O175" s="23">
        <v>42546000</v>
      </c>
      <c r="P175" s="23">
        <v>10600</v>
      </c>
      <c r="Q175" s="23">
        <v>170200</v>
      </c>
      <c r="R175" s="23">
        <v>127600</v>
      </c>
      <c r="S175" s="23">
        <v>2000000</v>
      </c>
      <c r="T175" s="23">
        <v>200000</v>
      </c>
      <c r="U175" s="23">
        <v>2012</v>
      </c>
      <c r="V175" s="23" t="s">
        <v>44</v>
      </c>
      <c r="W175" s="23">
        <v>27</v>
      </c>
      <c r="X175" s="23">
        <v>88.2</v>
      </c>
      <c r="Y175" s="23">
        <v>328239523</v>
      </c>
      <c r="Z175" s="23">
        <v>15</v>
      </c>
      <c r="AA175" s="23">
        <v>270663028</v>
      </c>
      <c r="AB175" s="23">
        <v>37.090240000000001</v>
      </c>
      <c r="AC175" s="23">
        <v>-95.712890999999999</v>
      </c>
      <c r="AD175" s="23">
        <v>11</v>
      </c>
      <c r="AE175" s="23">
        <v>170004629</v>
      </c>
    </row>
    <row r="176" spans="2:31" ht="24" customHeight="1" x14ac:dyDescent="0.25">
      <c r="B176" s="25">
        <v>200</v>
      </c>
      <c r="C176" s="25" t="s">
        <v>309</v>
      </c>
      <c r="D176" s="25">
        <v>27300000</v>
      </c>
      <c r="E176" s="26">
        <v>7705492350</v>
      </c>
      <c r="F176" s="25" t="s">
        <v>40</v>
      </c>
      <c r="G176" s="25" t="s">
        <v>309</v>
      </c>
      <c r="H176" s="25">
        <v>1259</v>
      </c>
      <c r="I176" s="25" t="s">
        <v>30</v>
      </c>
      <c r="J176" s="25" t="s">
        <v>31</v>
      </c>
      <c r="K176" s="25" t="s">
        <v>244</v>
      </c>
      <c r="L176" s="25">
        <v>707</v>
      </c>
      <c r="M176" s="25">
        <v>48</v>
      </c>
      <c r="N176" s="25">
        <v>2</v>
      </c>
      <c r="O176" s="25">
        <v>102235000</v>
      </c>
      <c r="P176" s="25">
        <v>25600</v>
      </c>
      <c r="Q176" s="25">
        <v>408900</v>
      </c>
      <c r="R176" s="25">
        <v>306700</v>
      </c>
      <c r="S176" s="25">
        <v>4900000</v>
      </c>
      <c r="T176" s="25">
        <v>100000</v>
      </c>
      <c r="U176" s="25">
        <v>2017</v>
      </c>
      <c r="V176" s="25" t="s">
        <v>44</v>
      </c>
      <c r="W176" s="25">
        <v>10</v>
      </c>
      <c r="X176" s="25">
        <v>28.1</v>
      </c>
      <c r="Y176" s="25">
        <v>1366417754</v>
      </c>
      <c r="Z176" s="25">
        <v>5</v>
      </c>
      <c r="AA176" s="25">
        <v>471031528</v>
      </c>
      <c r="AB176" s="25">
        <v>20.593684</v>
      </c>
      <c r="AC176" s="25">
        <v>78.962879999999998</v>
      </c>
      <c r="AD176" s="25">
        <v>6</v>
      </c>
      <c r="AE176" s="25">
        <v>107020727</v>
      </c>
    </row>
    <row r="177" spans="2:31" ht="24" customHeight="1" x14ac:dyDescent="0.25">
      <c r="B177" s="23">
        <v>202</v>
      </c>
      <c r="C177" s="23" t="s">
        <v>310</v>
      </c>
      <c r="D177" s="23">
        <v>27100000</v>
      </c>
      <c r="E177" s="24">
        <v>17318452893</v>
      </c>
      <c r="F177" s="23" t="s">
        <v>40</v>
      </c>
      <c r="G177" s="23" t="s">
        <v>310</v>
      </c>
      <c r="H177" s="23">
        <v>889</v>
      </c>
      <c r="I177" s="23" t="s">
        <v>30</v>
      </c>
      <c r="J177" s="23" t="s">
        <v>31</v>
      </c>
      <c r="K177" s="23" t="s">
        <v>40</v>
      </c>
      <c r="L177" s="23">
        <v>159</v>
      </c>
      <c r="M177" s="23">
        <v>49</v>
      </c>
      <c r="N177" s="23">
        <v>52</v>
      </c>
      <c r="O177" s="23">
        <v>429692000</v>
      </c>
      <c r="P177" s="23">
        <v>107400</v>
      </c>
      <c r="Q177" s="23">
        <v>1700000</v>
      </c>
      <c r="R177" s="23">
        <v>1300000</v>
      </c>
      <c r="S177" s="23">
        <v>20600000</v>
      </c>
      <c r="T177" s="23">
        <v>700000</v>
      </c>
      <c r="U177" s="23">
        <v>2015</v>
      </c>
      <c r="V177" s="23" t="s">
        <v>44</v>
      </c>
      <c r="W177" s="23">
        <v>26</v>
      </c>
      <c r="X177" s="23">
        <v>28.1</v>
      </c>
      <c r="Y177" s="23">
        <v>1366417754</v>
      </c>
      <c r="Z177" s="23">
        <v>5</v>
      </c>
      <c r="AA177" s="23">
        <v>471031528</v>
      </c>
      <c r="AB177" s="23">
        <v>20.593684</v>
      </c>
      <c r="AC177" s="23">
        <v>78.962879999999998</v>
      </c>
      <c r="AD177" s="23">
        <v>8</v>
      </c>
      <c r="AE177" s="23">
        <v>180400550</v>
      </c>
    </row>
    <row r="178" spans="2:31" ht="24" customHeight="1" x14ac:dyDescent="0.25">
      <c r="B178" s="25">
        <v>204</v>
      </c>
      <c r="C178" s="25" t="s">
        <v>311</v>
      </c>
      <c r="D178" s="25">
        <v>27000000</v>
      </c>
      <c r="E178" s="26">
        <v>6570935979</v>
      </c>
      <c r="F178" s="25" t="s">
        <v>140</v>
      </c>
      <c r="G178" s="25" t="s">
        <v>311</v>
      </c>
      <c r="H178" s="25">
        <v>554</v>
      </c>
      <c r="I178" s="25" t="s">
        <v>36</v>
      </c>
      <c r="J178" s="25" t="s">
        <v>37</v>
      </c>
      <c r="K178" s="25" t="s">
        <v>40</v>
      </c>
      <c r="L178" s="25">
        <v>909</v>
      </c>
      <c r="M178" s="25">
        <v>60</v>
      </c>
      <c r="N178" s="25">
        <v>53</v>
      </c>
      <c r="O178" s="25">
        <v>144453000</v>
      </c>
      <c r="P178" s="25">
        <v>36100</v>
      </c>
      <c r="Q178" s="25">
        <v>577800</v>
      </c>
      <c r="R178" s="25">
        <v>433400</v>
      </c>
      <c r="S178" s="25">
        <v>6900000</v>
      </c>
      <c r="T178" s="25">
        <v>300000</v>
      </c>
      <c r="U178" s="25">
        <v>2009</v>
      </c>
      <c r="V178" s="25" t="s">
        <v>70</v>
      </c>
      <c r="W178" s="25">
        <v>1</v>
      </c>
      <c r="X178" s="25">
        <v>88.2</v>
      </c>
      <c r="Y178" s="25">
        <v>328239523</v>
      </c>
      <c r="Z178" s="25">
        <v>15</v>
      </c>
      <c r="AA178" s="25">
        <v>270663028</v>
      </c>
      <c r="AB178" s="25">
        <v>37.090240000000001</v>
      </c>
      <c r="AC178" s="25">
        <v>-95.712890999999999</v>
      </c>
      <c r="AD178" s="25">
        <v>14</v>
      </c>
      <c r="AE178" s="25">
        <v>39112714</v>
      </c>
    </row>
    <row r="179" spans="2:31" ht="24" customHeight="1" x14ac:dyDescent="0.25">
      <c r="B179" s="23">
        <v>205</v>
      </c>
      <c r="C179" s="23" t="s">
        <v>312</v>
      </c>
      <c r="D179" s="23">
        <v>26900000</v>
      </c>
      <c r="E179" s="24">
        <v>7938616641</v>
      </c>
      <c r="F179" s="23" t="s">
        <v>40</v>
      </c>
      <c r="G179" s="23" t="s">
        <v>312</v>
      </c>
      <c r="H179" s="23">
        <v>3956</v>
      </c>
      <c r="I179" s="23" t="s">
        <v>88</v>
      </c>
      <c r="J179" s="23" t="s">
        <v>89</v>
      </c>
      <c r="K179" s="23" t="s">
        <v>40</v>
      </c>
      <c r="L179" s="23">
        <v>664</v>
      </c>
      <c r="M179" s="23">
        <v>11</v>
      </c>
      <c r="N179" s="23">
        <v>54</v>
      </c>
      <c r="O179" s="23">
        <v>82912000</v>
      </c>
      <c r="P179" s="23">
        <v>20700</v>
      </c>
      <c r="Q179" s="23">
        <v>331600</v>
      </c>
      <c r="R179" s="23">
        <v>248700</v>
      </c>
      <c r="S179" s="23">
        <v>4000000</v>
      </c>
      <c r="T179" s="23">
        <v>200000</v>
      </c>
      <c r="U179" s="23">
        <v>2011</v>
      </c>
      <c r="V179" s="23" t="s">
        <v>44</v>
      </c>
      <c r="W179" s="23">
        <v>29</v>
      </c>
      <c r="X179" s="23">
        <v>51.3</v>
      </c>
      <c r="Y179" s="23">
        <v>212559417</v>
      </c>
      <c r="Z179" s="23">
        <v>12</v>
      </c>
      <c r="AA179" s="23">
        <v>183241641</v>
      </c>
      <c r="AB179" s="23">
        <v>-14.235004</v>
      </c>
      <c r="AC179" s="23">
        <v>-51.925280000000001</v>
      </c>
      <c r="AD179" s="23">
        <v>12</v>
      </c>
      <c r="AE179" s="23">
        <v>55129282</v>
      </c>
    </row>
    <row r="180" spans="2:31" ht="24" customHeight="1" x14ac:dyDescent="0.25">
      <c r="B180" s="25">
        <v>206</v>
      </c>
      <c r="C180" s="25" t="s">
        <v>313</v>
      </c>
      <c r="D180" s="25">
        <v>26700000</v>
      </c>
      <c r="E180" s="26">
        <v>4388047013</v>
      </c>
      <c r="F180" s="25" t="s">
        <v>48</v>
      </c>
      <c r="G180" s="25" t="s">
        <v>313</v>
      </c>
      <c r="H180" s="25">
        <v>241</v>
      </c>
      <c r="I180" s="25" t="s">
        <v>36</v>
      </c>
      <c r="J180" s="25" t="s">
        <v>37</v>
      </c>
      <c r="K180" s="25" t="s">
        <v>40</v>
      </c>
      <c r="L180" s="25">
        <v>1632</v>
      </c>
      <c r="M180" s="25">
        <v>61</v>
      </c>
      <c r="N180" s="25">
        <v>54</v>
      </c>
      <c r="O180" s="25">
        <v>276187000</v>
      </c>
      <c r="P180" s="25">
        <v>69000</v>
      </c>
      <c r="Q180" s="25">
        <v>1100000</v>
      </c>
      <c r="R180" s="25">
        <v>828600</v>
      </c>
      <c r="S180" s="25">
        <v>13300000</v>
      </c>
      <c r="T180" s="25">
        <v>1200000</v>
      </c>
      <c r="U180" s="25">
        <v>2016</v>
      </c>
      <c r="V180" s="25" t="s">
        <v>54</v>
      </c>
      <c r="W180" s="25">
        <v>24</v>
      </c>
      <c r="X180" s="25">
        <v>88.2</v>
      </c>
      <c r="Y180" s="25">
        <v>328239523</v>
      </c>
      <c r="Z180" s="25">
        <v>15</v>
      </c>
      <c r="AA180" s="25">
        <v>270663028</v>
      </c>
      <c r="AB180" s="25">
        <v>37.090240000000001</v>
      </c>
      <c r="AC180" s="25">
        <v>-95.712890999999999</v>
      </c>
      <c r="AD180" s="25">
        <v>7</v>
      </c>
      <c r="AE180" s="25">
        <v>52238654</v>
      </c>
    </row>
    <row r="181" spans="2:31" ht="24" customHeight="1" x14ac:dyDescent="0.25">
      <c r="B181" s="23">
        <v>207</v>
      </c>
      <c r="C181" s="23" t="s">
        <v>314</v>
      </c>
      <c r="D181" s="23">
        <v>26700000</v>
      </c>
      <c r="E181" s="24">
        <v>10317306313</v>
      </c>
      <c r="F181" s="23" t="s">
        <v>140</v>
      </c>
      <c r="G181" s="23" t="s">
        <v>314</v>
      </c>
      <c r="H181" s="23">
        <v>975</v>
      </c>
      <c r="I181" s="23" t="s">
        <v>149</v>
      </c>
      <c r="J181" s="23" t="s">
        <v>150</v>
      </c>
      <c r="K181" s="23" t="s">
        <v>140</v>
      </c>
      <c r="L181" s="23">
        <v>420</v>
      </c>
      <c r="M181" s="23">
        <v>5</v>
      </c>
      <c r="N181" s="23">
        <v>11</v>
      </c>
      <c r="O181" s="23">
        <v>24363000</v>
      </c>
      <c r="P181" s="23">
        <v>6100</v>
      </c>
      <c r="Q181" s="23">
        <v>97500</v>
      </c>
      <c r="R181" s="23">
        <v>73100</v>
      </c>
      <c r="S181" s="23">
        <v>1200000</v>
      </c>
      <c r="T181" s="23">
        <v>0</v>
      </c>
      <c r="U181" s="23">
        <v>2011</v>
      </c>
      <c r="V181" s="23" t="s">
        <v>132</v>
      </c>
      <c r="W181" s="23">
        <v>13</v>
      </c>
      <c r="X181" s="23">
        <v>55.3</v>
      </c>
      <c r="Y181" s="23">
        <v>50339443</v>
      </c>
      <c r="Z181" s="23">
        <v>10</v>
      </c>
      <c r="AA181" s="23">
        <v>40827302</v>
      </c>
      <c r="AB181" s="23">
        <v>4.5708679999999999</v>
      </c>
      <c r="AC181" s="23">
        <v>-74.297332999999995</v>
      </c>
      <c r="AD181" s="23">
        <v>11</v>
      </c>
      <c r="AE181" s="23">
        <v>78161411</v>
      </c>
    </row>
    <row r="182" spans="2:31" ht="24" customHeight="1" x14ac:dyDescent="0.25">
      <c r="B182" s="25">
        <v>208</v>
      </c>
      <c r="C182" s="25" t="s">
        <v>315</v>
      </c>
      <c r="D182" s="25">
        <v>26700000</v>
      </c>
      <c r="E182" s="26">
        <v>7173668905</v>
      </c>
      <c r="F182" s="25" t="s">
        <v>40</v>
      </c>
      <c r="G182" s="25" t="s">
        <v>315</v>
      </c>
      <c r="H182" s="25">
        <v>6471</v>
      </c>
      <c r="I182" s="25" t="s">
        <v>36</v>
      </c>
      <c r="J182" s="25" t="s">
        <v>37</v>
      </c>
      <c r="K182" s="25" t="s">
        <v>40</v>
      </c>
      <c r="L182" s="25">
        <v>797</v>
      </c>
      <c r="M182" s="25">
        <v>62</v>
      </c>
      <c r="N182" s="25">
        <v>55</v>
      </c>
      <c r="O182" s="25">
        <v>118226000</v>
      </c>
      <c r="P182" s="25">
        <v>29600</v>
      </c>
      <c r="Q182" s="25">
        <v>472900</v>
      </c>
      <c r="R182" s="25">
        <v>354700</v>
      </c>
      <c r="S182" s="25">
        <v>5700000</v>
      </c>
      <c r="T182" s="25">
        <v>200000</v>
      </c>
      <c r="U182" s="25">
        <v>2012</v>
      </c>
      <c r="V182" s="25" t="s">
        <v>76</v>
      </c>
      <c r="W182" s="25">
        <v>17</v>
      </c>
      <c r="X182" s="25">
        <v>88.2</v>
      </c>
      <c r="Y182" s="25">
        <v>328239523</v>
      </c>
      <c r="Z182" s="25">
        <v>15</v>
      </c>
      <c r="AA182" s="25">
        <v>270663028</v>
      </c>
      <c r="AB182" s="25">
        <v>37.090240000000001</v>
      </c>
      <c r="AC182" s="25">
        <v>-95.712890999999999</v>
      </c>
      <c r="AD182" s="25">
        <v>11</v>
      </c>
      <c r="AE182" s="25">
        <v>54345976</v>
      </c>
    </row>
    <row r="183" spans="2:31" ht="24" customHeight="1" x14ac:dyDescent="0.25">
      <c r="B183" s="23">
        <v>209</v>
      </c>
      <c r="C183" s="23" t="s">
        <v>316</v>
      </c>
      <c r="D183" s="23">
        <v>26500000</v>
      </c>
      <c r="E183" s="24">
        <v>15065753455</v>
      </c>
      <c r="F183" s="23" t="s">
        <v>105</v>
      </c>
      <c r="G183" s="23" t="s">
        <v>316</v>
      </c>
      <c r="H183" s="23">
        <v>10022</v>
      </c>
      <c r="I183" s="23" t="s">
        <v>142</v>
      </c>
      <c r="J183" s="23" t="s">
        <v>143</v>
      </c>
      <c r="K183" s="23" t="s">
        <v>106</v>
      </c>
      <c r="L183" s="23">
        <v>219</v>
      </c>
      <c r="M183" s="23">
        <v>3</v>
      </c>
      <c r="N183" s="23">
        <v>5</v>
      </c>
      <c r="O183" s="23">
        <v>163130000</v>
      </c>
      <c r="P183" s="23">
        <v>40800</v>
      </c>
      <c r="Q183" s="23">
        <v>652500</v>
      </c>
      <c r="R183" s="23">
        <v>489400</v>
      </c>
      <c r="S183" s="23">
        <v>7800000</v>
      </c>
      <c r="T183" s="23">
        <v>300000</v>
      </c>
      <c r="U183" s="23">
        <v>2016</v>
      </c>
      <c r="V183" s="23" t="s">
        <v>54</v>
      </c>
      <c r="W183" s="23">
        <v>20</v>
      </c>
      <c r="X183" s="23">
        <v>35.5</v>
      </c>
      <c r="Y183" s="23">
        <v>108116615</v>
      </c>
      <c r="Z183" s="23">
        <v>2</v>
      </c>
      <c r="AA183" s="23">
        <v>50975903</v>
      </c>
      <c r="AB183" s="23">
        <v>12.879721</v>
      </c>
      <c r="AC183" s="23">
        <v>121.774017</v>
      </c>
      <c r="AD183" s="23">
        <v>7</v>
      </c>
      <c r="AE183" s="23">
        <v>179354207</v>
      </c>
    </row>
    <row r="184" spans="2:31" ht="24" customHeight="1" x14ac:dyDescent="0.25">
      <c r="B184" s="25">
        <v>210</v>
      </c>
      <c r="C184" s="25" t="s">
        <v>317</v>
      </c>
      <c r="D184" s="25">
        <v>26500000</v>
      </c>
      <c r="E184" s="26">
        <v>20358117330</v>
      </c>
      <c r="F184" s="25" t="s">
        <v>29</v>
      </c>
      <c r="G184" s="25" t="s">
        <v>317</v>
      </c>
      <c r="H184" s="25">
        <v>6873</v>
      </c>
      <c r="I184" s="25" t="s">
        <v>36</v>
      </c>
      <c r="J184" s="25" t="s">
        <v>37</v>
      </c>
      <c r="K184" s="25" t="s">
        <v>29</v>
      </c>
      <c r="L184" s="25">
        <v>117</v>
      </c>
      <c r="M184" s="25">
        <v>63</v>
      </c>
      <c r="N184" s="25">
        <v>65</v>
      </c>
      <c r="O184" s="25">
        <v>89098000</v>
      </c>
      <c r="P184" s="25">
        <v>22300</v>
      </c>
      <c r="Q184" s="25">
        <v>356400</v>
      </c>
      <c r="R184" s="25">
        <v>267300</v>
      </c>
      <c r="S184" s="25">
        <v>4300000</v>
      </c>
      <c r="T184" s="25">
        <v>0</v>
      </c>
      <c r="U184" s="25">
        <v>2008</v>
      </c>
      <c r="V184" s="25" t="s">
        <v>132</v>
      </c>
      <c r="W184" s="25">
        <v>8</v>
      </c>
      <c r="X184" s="25">
        <v>88.2</v>
      </c>
      <c r="Y184" s="25">
        <v>328239523</v>
      </c>
      <c r="Z184" s="25">
        <v>15</v>
      </c>
      <c r="AA184" s="25">
        <v>270663028</v>
      </c>
      <c r="AB184" s="25">
        <v>37.090240000000001</v>
      </c>
      <c r="AC184" s="25">
        <v>-95.712890999999999</v>
      </c>
      <c r="AD184" s="25">
        <v>14</v>
      </c>
      <c r="AE184" s="25">
        <v>121179269</v>
      </c>
    </row>
    <row r="185" spans="2:31" ht="24" customHeight="1" x14ac:dyDescent="0.25">
      <c r="B185" s="23">
        <v>211</v>
      </c>
      <c r="C185" s="23" t="s">
        <v>318</v>
      </c>
      <c r="D185" s="23">
        <v>26400000</v>
      </c>
      <c r="E185" s="24">
        <v>8595760553</v>
      </c>
      <c r="F185" s="23" t="s">
        <v>34</v>
      </c>
      <c r="G185" s="23" t="s">
        <v>318</v>
      </c>
      <c r="H185" s="23">
        <v>3622</v>
      </c>
      <c r="I185" s="23" t="s">
        <v>30</v>
      </c>
      <c r="J185" s="23" t="s">
        <v>31</v>
      </c>
      <c r="K185" s="23" t="s">
        <v>97</v>
      </c>
      <c r="L185" s="23">
        <v>588</v>
      </c>
      <c r="M185" s="23">
        <v>50</v>
      </c>
      <c r="N185" s="23">
        <v>15</v>
      </c>
      <c r="O185" s="23">
        <v>99677000</v>
      </c>
      <c r="P185" s="23">
        <v>24900</v>
      </c>
      <c r="Q185" s="23">
        <v>398700</v>
      </c>
      <c r="R185" s="23">
        <v>299000</v>
      </c>
      <c r="S185" s="23">
        <v>4800000</v>
      </c>
      <c r="T185" s="23">
        <v>400000</v>
      </c>
      <c r="U185" s="23">
        <v>2015</v>
      </c>
      <c r="V185" s="23" t="s">
        <v>76</v>
      </c>
      <c r="W185" s="23">
        <v>22</v>
      </c>
      <c r="X185" s="23">
        <v>28.1</v>
      </c>
      <c r="Y185" s="23">
        <v>1366417754</v>
      </c>
      <c r="Z185" s="23">
        <v>5</v>
      </c>
      <c r="AA185" s="23">
        <v>471031528</v>
      </c>
      <c r="AB185" s="23">
        <v>20.593684</v>
      </c>
      <c r="AC185" s="23">
        <v>78.962879999999998</v>
      </c>
      <c r="AD185" s="23">
        <v>8</v>
      </c>
      <c r="AE185" s="23">
        <v>89539172</v>
      </c>
    </row>
    <row r="186" spans="2:31" ht="24" customHeight="1" x14ac:dyDescent="0.25">
      <c r="B186" s="25">
        <v>212</v>
      </c>
      <c r="C186" s="25" t="s">
        <v>319</v>
      </c>
      <c r="D186" s="25">
        <v>26400000</v>
      </c>
      <c r="E186" s="26">
        <v>27006526665</v>
      </c>
      <c r="F186" s="25" t="s">
        <v>140</v>
      </c>
      <c r="G186" s="25" t="s">
        <v>319</v>
      </c>
      <c r="H186" s="25">
        <v>865</v>
      </c>
      <c r="I186" s="25" t="s">
        <v>36</v>
      </c>
      <c r="J186" s="25" t="s">
        <v>37</v>
      </c>
      <c r="K186" s="25" t="s">
        <v>140</v>
      </c>
      <c r="L186" s="25">
        <v>61</v>
      </c>
      <c r="M186" s="25">
        <v>63</v>
      </c>
      <c r="N186" s="25">
        <v>12</v>
      </c>
      <c r="O186" s="25">
        <v>1046000000</v>
      </c>
      <c r="P186" s="25">
        <v>261500</v>
      </c>
      <c r="Q186" s="25">
        <v>4200000</v>
      </c>
      <c r="R186" s="25">
        <v>3100000</v>
      </c>
      <c r="S186" s="25">
        <v>50200000</v>
      </c>
      <c r="T186" s="25">
        <v>1300000</v>
      </c>
      <c r="U186" s="25">
        <v>2020</v>
      </c>
      <c r="V186" s="25" t="s">
        <v>41</v>
      </c>
      <c r="W186" s="25">
        <v>3</v>
      </c>
      <c r="X186" s="25">
        <v>88.2</v>
      </c>
      <c r="Y186" s="25">
        <v>328239523</v>
      </c>
      <c r="Z186" s="25">
        <v>15</v>
      </c>
      <c r="AA186" s="25">
        <v>270663028</v>
      </c>
      <c r="AB186" s="25">
        <v>37.090240000000001</v>
      </c>
      <c r="AC186" s="25">
        <v>-95.712890999999999</v>
      </c>
      <c r="AD186" s="25">
        <v>3</v>
      </c>
      <c r="AE186" s="25">
        <v>750181296</v>
      </c>
    </row>
    <row r="187" spans="2:31" ht="24" customHeight="1" x14ac:dyDescent="0.25">
      <c r="B187" s="23">
        <v>213</v>
      </c>
      <c r="C187" s="23" t="s">
        <v>320</v>
      </c>
      <c r="D187" s="23">
        <v>26400000</v>
      </c>
      <c r="E187" s="24">
        <v>17211600007</v>
      </c>
      <c r="F187" s="23" t="s">
        <v>40</v>
      </c>
      <c r="G187" s="23" t="s">
        <v>320</v>
      </c>
      <c r="H187" s="23">
        <v>967</v>
      </c>
      <c r="I187" s="23" t="s">
        <v>321</v>
      </c>
      <c r="J187" s="23" t="s">
        <v>322</v>
      </c>
      <c r="K187" s="23" t="s">
        <v>40</v>
      </c>
      <c r="L187" s="23">
        <v>158</v>
      </c>
      <c r="M187" s="23">
        <v>1</v>
      </c>
      <c r="N187" s="23">
        <v>55</v>
      </c>
      <c r="O187" s="23">
        <v>1225000000</v>
      </c>
      <c r="P187" s="23">
        <v>306400</v>
      </c>
      <c r="Q187" s="23">
        <v>4900000</v>
      </c>
      <c r="R187" s="23">
        <v>3700000</v>
      </c>
      <c r="S187" s="23">
        <v>58800000</v>
      </c>
      <c r="T187" s="23">
        <v>2000000</v>
      </c>
      <c r="U187" s="23">
        <v>2020</v>
      </c>
      <c r="V187" s="23" t="s">
        <v>78</v>
      </c>
      <c r="W187" s="23">
        <v>5</v>
      </c>
      <c r="X187" s="23">
        <v>61.9</v>
      </c>
      <c r="Y187" s="23">
        <v>60297396</v>
      </c>
      <c r="Z187" s="23">
        <v>10</v>
      </c>
      <c r="AA187" s="23">
        <v>42651966</v>
      </c>
      <c r="AB187" s="23">
        <v>41.871940000000002</v>
      </c>
      <c r="AC187" s="23">
        <v>12.56738</v>
      </c>
      <c r="AD187" s="23">
        <v>2</v>
      </c>
      <c r="AE187" s="23">
        <v>717150000</v>
      </c>
    </row>
    <row r="188" spans="2:31" ht="24" customHeight="1" x14ac:dyDescent="0.25">
      <c r="B188" s="25">
        <v>214</v>
      </c>
      <c r="C188" s="25" t="s">
        <v>323</v>
      </c>
      <c r="D188" s="25">
        <v>26300000</v>
      </c>
      <c r="E188" s="26">
        <v>4749833967</v>
      </c>
      <c r="F188" s="25" t="s">
        <v>40</v>
      </c>
      <c r="G188" s="25" t="s">
        <v>323</v>
      </c>
      <c r="H188" s="25">
        <v>190</v>
      </c>
      <c r="I188" s="25" t="s">
        <v>30</v>
      </c>
      <c r="J188" s="25" t="s">
        <v>31</v>
      </c>
      <c r="K188" s="25" t="s">
        <v>40</v>
      </c>
      <c r="L188" s="25">
        <v>1462</v>
      </c>
      <c r="M188" s="25">
        <v>51</v>
      </c>
      <c r="N188" s="25">
        <v>57</v>
      </c>
      <c r="O188" s="25">
        <v>17264000</v>
      </c>
      <c r="P188" s="25">
        <v>4300</v>
      </c>
      <c r="Q188" s="25">
        <v>69100</v>
      </c>
      <c r="R188" s="25">
        <v>51800</v>
      </c>
      <c r="S188" s="25">
        <v>828600</v>
      </c>
      <c r="T188" s="25">
        <v>0</v>
      </c>
      <c r="U188" s="25">
        <v>2015</v>
      </c>
      <c r="V188" s="25" t="s">
        <v>68</v>
      </c>
      <c r="W188" s="25">
        <v>20</v>
      </c>
      <c r="X188" s="25">
        <v>28.1</v>
      </c>
      <c r="Y188" s="25">
        <v>1366417754</v>
      </c>
      <c r="Z188" s="25">
        <v>5</v>
      </c>
      <c r="AA188" s="25">
        <v>471031528</v>
      </c>
      <c r="AB188" s="25">
        <v>20.593684</v>
      </c>
      <c r="AC188" s="25">
        <v>78.962879999999998</v>
      </c>
      <c r="AD188" s="25">
        <v>8</v>
      </c>
      <c r="AE188" s="25">
        <v>49477437</v>
      </c>
    </row>
    <row r="189" spans="2:31" ht="24" customHeight="1" x14ac:dyDescent="0.25">
      <c r="B189" s="23">
        <v>215</v>
      </c>
      <c r="C189" s="23" t="s">
        <v>324</v>
      </c>
      <c r="D189" s="23">
        <v>26200000</v>
      </c>
      <c r="E189" s="24">
        <v>31977463002</v>
      </c>
      <c r="F189" s="23" t="s">
        <v>1138</v>
      </c>
      <c r="G189" s="23" t="s">
        <v>324</v>
      </c>
      <c r="H189" s="23">
        <v>775</v>
      </c>
      <c r="I189" s="23" t="s">
        <v>36</v>
      </c>
      <c r="J189" s="23" t="s">
        <v>37</v>
      </c>
      <c r="K189" s="23" t="s">
        <v>40</v>
      </c>
      <c r="L189" s="23">
        <v>33</v>
      </c>
      <c r="M189" s="23">
        <v>64</v>
      </c>
      <c r="N189" s="23">
        <v>58</v>
      </c>
      <c r="O189" s="23">
        <v>487076000</v>
      </c>
      <c r="P189" s="23">
        <v>121800</v>
      </c>
      <c r="Q189" s="23">
        <v>1900000</v>
      </c>
      <c r="R189" s="23">
        <v>1500000</v>
      </c>
      <c r="S189" s="23">
        <v>23400000</v>
      </c>
      <c r="T189" s="23">
        <v>200000</v>
      </c>
      <c r="U189" s="23">
        <v>2019</v>
      </c>
      <c r="V189" s="23" t="s">
        <v>76</v>
      </c>
      <c r="W189" s="23">
        <v>27</v>
      </c>
      <c r="X189" s="23">
        <v>88.2</v>
      </c>
      <c r="Y189" s="23">
        <v>328239523</v>
      </c>
      <c r="Z189" s="23">
        <v>15</v>
      </c>
      <c r="AA189" s="23">
        <v>270663028</v>
      </c>
      <c r="AB189" s="23">
        <v>37.090240000000001</v>
      </c>
      <c r="AC189" s="23">
        <v>-95.712890999999999</v>
      </c>
      <c r="AD189" s="23">
        <v>4</v>
      </c>
      <c r="AE189" s="23">
        <v>666197145</v>
      </c>
    </row>
    <row r="190" spans="2:31" ht="24" customHeight="1" x14ac:dyDescent="0.25">
      <c r="B190" s="25">
        <v>216</v>
      </c>
      <c r="C190" s="25" t="s">
        <v>1152</v>
      </c>
      <c r="D190" s="25">
        <v>26200000</v>
      </c>
      <c r="E190" s="26">
        <v>16097531087</v>
      </c>
      <c r="F190" s="25" t="s">
        <v>40</v>
      </c>
      <c r="G190" s="25" t="s">
        <v>325</v>
      </c>
      <c r="H190" s="25">
        <v>5985</v>
      </c>
      <c r="I190" s="25" t="s">
        <v>52</v>
      </c>
      <c r="J190" s="25" t="s">
        <v>53</v>
      </c>
      <c r="K190" s="25" t="s">
        <v>40</v>
      </c>
      <c r="L190" s="25">
        <v>184</v>
      </c>
      <c r="M190" s="25">
        <v>2</v>
      </c>
      <c r="N190" s="25">
        <v>56</v>
      </c>
      <c r="O190" s="25">
        <v>721848000</v>
      </c>
      <c r="P190" s="25">
        <v>180500</v>
      </c>
      <c r="Q190" s="25">
        <v>2900000</v>
      </c>
      <c r="R190" s="25">
        <v>2200000</v>
      </c>
      <c r="S190" s="25">
        <v>34600000</v>
      </c>
      <c r="T190" s="25">
        <v>1100000</v>
      </c>
      <c r="U190" s="25">
        <v>2020</v>
      </c>
      <c r="V190" s="25" t="s">
        <v>44</v>
      </c>
      <c r="W190" s="25">
        <v>14</v>
      </c>
      <c r="X190" s="25">
        <v>63.2</v>
      </c>
      <c r="Y190" s="25">
        <v>126226568</v>
      </c>
      <c r="Z190" s="25">
        <v>2</v>
      </c>
      <c r="AA190" s="25">
        <v>115782416</v>
      </c>
      <c r="AB190" s="25">
        <v>36.204824000000002</v>
      </c>
      <c r="AC190" s="25">
        <v>138.25292400000001</v>
      </c>
      <c r="AD190" s="25">
        <v>3</v>
      </c>
      <c r="AE190" s="25">
        <v>447153641</v>
      </c>
    </row>
    <row r="191" spans="2:31" ht="24" customHeight="1" x14ac:dyDescent="0.25">
      <c r="B191" s="23">
        <v>217</v>
      </c>
      <c r="C191" s="23" t="s">
        <v>326</v>
      </c>
      <c r="D191" s="23">
        <v>26100000</v>
      </c>
      <c r="E191" s="24">
        <v>10435474336</v>
      </c>
      <c r="F191" s="23" t="s">
        <v>140</v>
      </c>
      <c r="G191" s="23" t="s">
        <v>326</v>
      </c>
      <c r="H191" s="23">
        <v>1619</v>
      </c>
      <c r="I191" s="23" t="s">
        <v>36</v>
      </c>
      <c r="J191" s="23" t="s">
        <v>37</v>
      </c>
      <c r="K191" s="23" t="s">
        <v>140</v>
      </c>
      <c r="L191" s="23">
        <v>410</v>
      </c>
      <c r="M191" s="23">
        <v>65</v>
      </c>
      <c r="N191" s="23">
        <v>13</v>
      </c>
      <c r="O191" s="23">
        <v>68156000</v>
      </c>
      <c r="P191" s="23">
        <v>17000</v>
      </c>
      <c r="Q191" s="23">
        <v>272600</v>
      </c>
      <c r="R191" s="23">
        <v>204500</v>
      </c>
      <c r="S191" s="23">
        <v>3300000</v>
      </c>
      <c r="T191" s="23">
        <v>400000</v>
      </c>
      <c r="U191" s="23">
        <v>2005</v>
      </c>
      <c r="V191" s="23" t="s">
        <v>132</v>
      </c>
      <c r="W191" s="23">
        <v>19</v>
      </c>
      <c r="X191" s="23">
        <v>88.2</v>
      </c>
      <c r="Y191" s="23">
        <v>328239523</v>
      </c>
      <c r="Z191" s="23">
        <v>15</v>
      </c>
      <c r="AA191" s="23">
        <v>270663028</v>
      </c>
      <c r="AB191" s="23">
        <v>37.090240000000001</v>
      </c>
      <c r="AC191" s="23">
        <v>-95.712890999999999</v>
      </c>
      <c r="AD191" s="23">
        <v>17</v>
      </c>
      <c r="AE191" s="23">
        <v>51154285</v>
      </c>
    </row>
    <row r="192" spans="2:31" ht="24" customHeight="1" x14ac:dyDescent="0.25">
      <c r="B192" s="25">
        <v>218</v>
      </c>
      <c r="C192" s="25" t="s">
        <v>327</v>
      </c>
      <c r="D192" s="25">
        <v>26100000</v>
      </c>
      <c r="E192" s="26">
        <v>7886440199</v>
      </c>
      <c r="F192" s="25" t="s">
        <v>40</v>
      </c>
      <c r="G192" s="25" t="s">
        <v>327</v>
      </c>
      <c r="H192" s="25">
        <v>0</v>
      </c>
      <c r="I192" s="25" t="s">
        <v>184</v>
      </c>
      <c r="J192" s="25" t="s">
        <v>185</v>
      </c>
      <c r="K192" s="25" t="s">
        <v>29</v>
      </c>
      <c r="L192" s="25">
        <v>4057944</v>
      </c>
      <c r="M192" s="25">
        <v>3695</v>
      </c>
      <c r="N192" s="25">
        <v>5641</v>
      </c>
      <c r="O192" s="25"/>
      <c r="P192" s="25">
        <v>0</v>
      </c>
      <c r="Q192" s="25">
        <v>0</v>
      </c>
      <c r="R192" s="25">
        <v>0</v>
      </c>
      <c r="S192" s="25">
        <v>0</v>
      </c>
      <c r="T192" s="25">
        <v>0</v>
      </c>
      <c r="U192" s="25">
        <v>2019</v>
      </c>
      <c r="V192" s="25" t="s">
        <v>76</v>
      </c>
      <c r="W192" s="25">
        <v>13</v>
      </c>
      <c r="X192" s="25">
        <v>68</v>
      </c>
      <c r="Y192" s="25">
        <v>34268528</v>
      </c>
      <c r="Z192" s="25">
        <v>6</v>
      </c>
      <c r="AA192" s="25">
        <v>28807838</v>
      </c>
      <c r="AB192" s="25">
        <v>23.885942</v>
      </c>
      <c r="AC192" s="25">
        <v>45.079161999999997</v>
      </c>
      <c r="AD192" s="25">
        <v>4</v>
      </c>
      <c r="AE192" s="25">
        <v>164300837</v>
      </c>
    </row>
    <row r="193" spans="2:31" ht="24" customHeight="1" x14ac:dyDescent="0.25">
      <c r="B193" s="23">
        <v>220</v>
      </c>
      <c r="C193" s="23" t="s">
        <v>328</v>
      </c>
      <c r="D193" s="23">
        <v>26000000</v>
      </c>
      <c r="E193" s="24">
        <v>17308961985</v>
      </c>
      <c r="F193" s="23" t="s">
        <v>29</v>
      </c>
      <c r="G193" s="23" t="s">
        <v>328</v>
      </c>
      <c r="H193" s="23">
        <v>240</v>
      </c>
      <c r="I193" s="23" t="s">
        <v>36</v>
      </c>
      <c r="J193" s="23" t="s">
        <v>37</v>
      </c>
      <c r="K193" s="23" t="s">
        <v>29</v>
      </c>
      <c r="L193" s="23">
        <v>163</v>
      </c>
      <c r="M193" s="23">
        <v>66</v>
      </c>
      <c r="N193" s="23">
        <v>66</v>
      </c>
      <c r="O193" s="23">
        <v>55454000</v>
      </c>
      <c r="P193" s="23">
        <v>13900</v>
      </c>
      <c r="Q193" s="23">
        <v>221800</v>
      </c>
      <c r="R193" s="23">
        <v>166400</v>
      </c>
      <c r="S193" s="23">
        <v>2700000</v>
      </c>
      <c r="T193" s="23">
        <v>0</v>
      </c>
      <c r="U193" s="23">
        <v>2005</v>
      </c>
      <c r="V193" s="23" t="s">
        <v>132</v>
      </c>
      <c r="W193" s="23">
        <v>7</v>
      </c>
      <c r="X193" s="23">
        <v>88.2</v>
      </c>
      <c r="Y193" s="23">
        <v>328239523</v>
      </c>
      <c r="Z193" s="23">
        <v>15</v>
      </c>
      <c r="AA193" s="23">
        <v>270663028</v>
      </c>
      <c r="AB193" s="23">
        <v>37.090240000000001</v>
      </c>
      <c r="AC193" s="23">
        <v>-95.712890999999999</v>
      </c>
      <c r="AD193" s="23">
        <v>17</v>
      </c>
      <c r="AE193" s="23">
        <v>84847852</v>
      </c>
    </row>
    <row r="194" spans="2:31" ht="24" customHeight="1" x14ac:dyDescent="0.25">
      <c r="B194" s="25">
        <v>222</v>
      </c>
      <c r="C194" s="25" t="s">
        <v>329</v>
      </c>
      <c r="D194" s="25">
        <v>25900000</v>
      </c>
      <c r="E194" s="26">
        <v>11372071889</v>
      </c>
      <c r="F194" s="25" t="s">
        <v>29</v>
      </c>
      <c r="G194" s="25" t="s">
        <v>329</v>
      </c>
      <c r="H194" s="25">
        <v>65286</v>
      </c>
      <c r="I194" s="25" t="s">
        <v>215</v>
      </c>
      <c r="J194" s="25" t="s">
        <v>216</v>
      </c>
      <c r="K194" s="25" t="s">
        <v>40</v>
      </c>
      <c r="L194" s="25">
        <v>358</v>
      </c>
      <c r="M194" s="25">
        <v>5</v>
      </c>
      <c r="N194" s="25">
        <v>60</v>
      </c>
      <c r="O194" s="25">
        <v>230183000</v>
      </c>
      <c r="P194" s="25">
        <v>57500</v>
      </c>
      <c r="Q194" s="25">
        <v>920700</v>
      </c>
      <c r="R194" s="25">
        <v>690500</v>
      </c>
      <c r="S194" s="25">
        <v>11000000</v>
      </c>
      <c r="T194" s="25">
        <v>600000</v>
      </c>
      <c r="U194" s="25">
        <v>2013</v>
      </c>
      <c r="V194" s="25" t="s">
        <v>44</v>
      </c>
      <c r="W194" s="25">
        <v>23</v>
      </c>
      <c r="X194" s="25">
        <v>36.299999999999997</v>
      </c>
      <c r="Y194" s="25">
        <v>270203917</v>
      </c>
      <c r="Z194" s="25">
        <v>5</v>
      </c>
      <c r="AA194" s="25">
        <v>151509724</v>
      </c>
      <c r="AB194" s="25">
        <v>-0.78927499999999995</v>
      </c>
      <c r="AC194" s="25">
        <v>113.92132700000001</v>
      </c>
      <c r="AD194" s="25">
        <v>10</v>
      </c>
      <c r="AE194" s="25">
        <v>94767265</v>
      </c>
    </row>
    <row r="195" spans="2:31" ht="24" customHeight="1" x14ac:dyDescent="0.25">
      <c r="B195" s="23">
        <v>223</v>
      </c>
      <c r="C195" s="23" t="s">
        <v>330</v>
      </c>
      <c r="D195" s="23">
        <v>25800000</v>
      </c>
      <c r="E195" s="24">
        <v>15541421838</v>
      </c>
      <c r="F195" s="23" t="s">
        <v>51</v>
      </c>
      <c r="G195" s="23" t="s">
        <v>330</v>
      </c>
      <c r="H195" s="23">
        <v>1762</v>
      </c>
      <c r="I195" s="23" t="s">
        <v>82</v>
      </c>
      <c r="J195" s="23" t="s">
        <v>83</v>
      </c>
      <c r="K195" s="23" t="s">
        <v>38</v>
      </c>
      <c r="L195" s="23">
        <v>206</v>
      </c>
      <c r="M195" s="23">
        <v>5</v>
      </c>
      <c r="N195" s="23">
        <v>17</v>
      </c>
      <c r="O195" s="23">
        <v>54947000</v>
      </c>
      <c r="P195" s="23">
        <v>13700</v>
      </c>
      <c r="Q195" s="23">
        <v>219800</v>
      </c>
      <c r="R195" s="23">
        <v>164800</v>
      </c>
      <c r="S195" s="23">
        <v>2600000</v>
      </c>
      <c r="T195" s="23">
        <v>0</v>
      </c>
      <c r="U195" s="23">
        <v>2011</v>
      </c>
      <c r="V195" s="23" t="s">
        <v>44</v>
      </c>
      <c r="W195" s="23">
        <v>15</v>
      </c>
      <c r="X195" s="23">
        <v>68.900000000000006</v>
      </c>
      <c r="Y195" s="23">
        <v>36991981</v>
      </c>
      <c r="Z195" s="23">
        <v>6</v>
      </c>
      <c r="AA195" s="23">
        <v>30628482</v>
      </c>
      <c r="AB195" s="23">
        <v>56.130366000000002</v>
      </c>
      <c r="AC195" s="23">
        <v>-106.346771</v>
      </c>
      <c r="AD195" s="23">
        <v>12</v>
      </c>
      <c r="AE195" s="23">
        <v>107926540</v>
      </c>
    </row>
    <row r="196" spans="2:31" ht="24" customHeight="1" x14ac:dyDescent="0.25">
      <c r="B196" s="25">
        <v>224</v>
      </c>
      <c r="C196" s="25" t="s">
        <v>331</v>
      </c>
      <c r="D196" s="25">
        <v>25700000</v>
      </c>
      <c r="E196" s="26">
        <v>17793809548</v>
      </c>
      <c r="F196" s="25" t="s">
        <v>29</v>
      </c>
      <c r="G196" s="25" t="s">
        <v>331</v>
      </c>
      <c r="H196" s="25">
        <v>749</v>
      </c>
      <c r="I196" s="25" t="s">
        <v>36</v>
      </c>
      <c r="J196" s="25" t="s">
        <v>37</v>
      </c>
      <c r="K196" s="25" t="s">
        <v>29</v>
      </c>
      <c r="L196" s="25">
        <v>153</v>
      </c>
      <c r="M196" s="25">
        <v>67</v>
      </c>
      <c r="N196" s="25">
        <v>67</v>
      </c>
      <c r="O196" s="25">
        <v>164215000</v>
      </c>
      <c r="P196" s="25">
        <v>41100</v>
      </c>
      <c r="Q196" s="25">
        <v>656900</v>
      </c>
      <c r="R196" s="25">
        <v>492600</v>
      </c>
      <c r="S196" s="25">
        <v>7900000</v>
      </c>
      <c r="T196" s="25">
        <v>100000</v>
      </c>
      <c r="U196" s="25">
        <v>2009</v>
      </c>
      <c r="V196" s="25" t="s">
        <v>78</v>
      </c>
      <c r="W196" s="25">
        <v>11</v>
      </c>
      <c r="X196" s="25">
        <v>88.2</v>
      </c>
      <c r="Y196" s="25">
        <v>328239523</v>
      </c>
      <c r="Z196" s="25">
        <v>15</v>
      </c>
      <c r="AA196" s="25">
        <v>270663028</v>
      </c>
      <c r="AB196" s="25">
        <v>37.090240000000001</v>
      </c>
      <c r="AC196" s="25">
        <v>-95.712890999999999</v>
      </c>
      <c r="AD196" s="25">
        <v>13</v>
      </c>
      <c r="AE196" s="25">
        <v>114062881</v>
      </c>
    </row>
    <row r="197" spans="2:31" ht="24" customHeight="1" x14ac:dyDescent="0.25">
      <c r="B197" s="23">
        <v>225</v>
      </c>
      <c r="C197" s="23" t="s">
        <v>332</v>
      </c>
      <c r="D197" s="23">
        <v>25700000</v>
      </c>
      <c r="E197" s="24">
        <v>7466926260</v>
      </c>
      <c r="F197" s="23" t="s">
        <v>48</v>
      </c>
      <c r="G197" s="23" t="s">
        <v>332</v>
      </c>
      <c r="H197" s="23">
        <v>982</v>
      </c>
      <c r="I197" s="23" t="s">
        <v>163</v>
      </c>
      <c r="J197" s="23" t="s">
        <v>164</v>
      </c>
      <c r="K197" s="23" t="s">
        <v>59</v>
      </c>
      <c r="L197" s="23">
        <v>746</v>
      </c>
      <c r="M197" s="23">
        <v>8</v>
      </c>
      <c r="N197" s="23">
        <v>7</v>
      </c>
      <c r="O197" s="23">
        <v>30501000</v>
      </c>
      <c r="P197" s="23">
        <v>7600</v>
      </c>
      <c r="Q197" s="23">
        <v>122000</v>
      </c>
      <c r="R197" s="23">
        <v>91500</v>
      </c>
      <c r="S197" s="23">
        <v>1500000</v>
      </c>
      <c r="T197" s="23">
        <v>0</v>
      </c>
      <c r="U197" s="23">
        <v>2012</v>
      </c>
      <c r="V197" s="23" t="s">
        <v>78</v>
      </c>
      <c r="W197" s="23">
        <v>16</v>
      </c>
      <c r="X197" s="23">
        <v>40.200000000000003</v>
      </c>
      <c r="Y197" s="23">
        <v>126014024</v>
      </c>
      <c r="Z197" s="23">
        <v>3</v>
      </c>
      <c r="AA197" s="23">
        <v>102626859</v>
      </c>
      <c r="AB197" s="23">
        <v>23.634501</v>
      </c>
      <c r="AC197" s="23">
        <v>-102.552784</v>
      </c>
      <c r="AD197" s="23">
        <v>10</v>
      </c>
      <c r="AE197" s="23">
        <v>62224385</v>
      </c>
    </row>
    <row r="198" spans="2:31" ht="24" customHeight="1" x14ac:dyDescent="0.25">
      <c r="B198" s="25">
        <v>226</v>
      </c>
      <c r="C198" s="25" t="s">
        <v>333</v>
      </c>
      <c r="D198" s="25">
        <v>25700000</v>
      </c>
      <c r="E198" s="26">
        <v>10242981063</v>
      </c>
      <c r="F198" s="25" t="s">
        <v>29</v>
      </c>
      <c r="G198" s="25" t="s">
        <v>333</v>
      </c>
      <c r="H198" s="25">
        <v>42</v>
      </c>
      <c r="I198" s="25" t="s">
        <v>36</v>
      </c>
      <c r="J198" s="25" t="s">
        <v>37</v>
      </c>
      <c r="K198" s="25" t="s">
        <v>29</v>
      </c>
      <c r="L198" s="25">
        <v>425</v>
      </c>
      <c r="M198" s="25">
        <v>67</v>
      </c>
      <c r="N198" s="25">
        <v>67</v>
      </c>
      <c r="O198" s="25">
        <v>103631000</v>
      </c>
      <c r="P198" s="25">
        <v>25900</v>
      </c>
      <c r="Q198" s="25">
        <v>414500</v>
      </c>
      <c r="R198" s="25">
        <v>310900</v>
      </c>
      <c r="S198" s="25">
        <v>5000000</v>
      </c>
      <c r="T198" s="25">
        <v>100000</v>
      </c>
      <c r="U198" s="25">
        <v>2013</v>
      </c>
      <c r="V198" s="25" t="s">
        <v>70</v>
      </c>
      <c r="W198" s="25">
        <v>28</v>
      </c>
      <c r="X198" s="25">
        <v>88.2</v>
      </c>
      <c r="Y198" s="25">
        <v>328239523</v>
      </c>
      <c r="Z198" s="25">
        <v>15</v>
      </c>
      <c r="AA198" s="25">
        <v>270663028</v>
      </c>
      <c r="AB198" s="25">
        <v>37.090240000000001</v>
      </c>
      <c r="AC198" s="25">
        <v>-95.712890999999999</v>
      </c>
      <c r="AD198" s="25">
        <v>10</v>
      </c>
      <c r="AE198" s="25">
        <v>85358175</v>
      </c>
    </row>
    <row r="199" spans="2:31" ht="24" customHeight="1" x14ac:dyDescent="0.25">
      <c r="B199" s="23">
        <v>228</v>
      </c>
      <c r="C199" s="23" t="s">
        <v>334</v>
      </c>
      <c r="D199" s="23">
        <v>25600000</v>
      </c>
      <c r="E199" s="24">
        <v>25592378292</v>
      </c>
      <c r="F199" s="23" t="s">
        <v>29</v>
      </c>
      <c r="G199" s="23" t="s">
        <v>334</v>
      </c>
      <c r="H199" s="23">
        <v>287</v>
      </c>
      <c r="I199" s="23" t="s">
        <v>36</v>
      </c>
      <c r="J199" s="23" t="s">
        <v>37</v>
      </c>
      <c r="K199" s="23" t="s">
        <v>29</v>
      </c>
      <c r="L199" s="23">
        <v>67</v>
      </c>
      <c r="M199" s="23">
        <v>68</v>
      </c>
      <c r="N199" s="23">
        <v>68</v>
      </c>
      <c r="O199" s="23">
        <v>318593000</v>
      </c>
      <c r="P199" s="23">
        <v>79600</v>
      </c>
      <c r="Q199" s="23">
        <v>1300000</v>
      </c>
      <c r="R199" s="23">
        <v>955800</v>
      </c>
      <c r="S199" s="23">
        <v>15300000</v>
      </c>
      <c r="T199" s="23">
        <v>100000</v>
      </c>
      <c r="U199" s="23">
        <v>2009</v>
      </c>
      <c r="V199" s="23" t="s">
        <v>49</v>
      </c>
      <c r="W199" s="23">
        <v>12</v>
      </c>
      <c r="X199" s="23">
        <v>88.2</v>
      </c>
      <c r="Y199" s="23">
        <v>328239523</v>
      </c>
      <c r="Z199" s="23">
        <v>15</v>
      </c>
      <c r="AA199" s="23">
        <v>270663028</v>
      </c>
      <c r="AB199" s="23">
        <v>37.090240000000001</v>
      </c>
      <c r="AC199" s="23">
        <v>-95.712890999999999</v>
      </c>
      <c r="AD199" s="23">
        <v>14</v>
      </c>
      <c r="AE199" s="23">
        <v>152335585</v>
      </c>
    </row>
    <row r="200" spans="2:31" ht="24" customHeight="1" x14ac:dyDescent="0.25">
      <c r="B200" s="25">
        <v>230</v>
      </c>
      <c r="C200" s="25" t="s">
        <v>335</v>
      </c>
      <c r="D200" s="25">
        <v>25500000</v>
      </c>
      <c r="E200" s="26">
        <v>14401218086</v>
      </c>
      <c r="F200" s="25" t="s">
        <v>29</v>
      </c>
      <c r="G200" s="25" t="s">
        <v>335</v>
      </c>
      <c r="H200" s="25">
        <v>78</v>
      </c>
      <c r="I200" s="25" t="s">
        <v>36</v>
      </c>
      <c r="J200" s="25" t="s">
        <v>37</v>
      </c>
      <c r="K200" s="25" t="s">
        <v>29</v>
      </c>
      <c r="L200" s="25">
        <v>243</v>
      </c>
      <c r="M200" s="25">
        <v>69</v>
      </c>
      <c r="N200" s="25">
        <v>69</v>
      </c>
      <c r="O200" s="25">
        <v>195499000</v>
      </c>
      <c r="P200" s="25">
        <v>48900</v>
      </c>
      <c r="Q200" s="25">
        <v>782000</v>
      </c>
      <c r="R200" s="25">
        <v>586500</v>
      </c>
      <c r="S200" s="25">
        <v>9400000</v>
      </c>
      <c r="T200" s="25">
        <v>100000</v>
      </c>
      <c r="U200" s="25">
        <v>2011</v>
      </c>
      <c r="V200" s="25" t="s">
        <v>78</v>
      </c>
      <c r="W200" s="25">
        <v>15</v>
      </c>
      <c r="X200" s="25">
        <v>88.2</v>
      </c>
      <c r="Y200" s="25">
        <v>328239523</v>
      </c>
      <c r="Z200" s="25">
        <v>15</v>
      </c>
      <c r="AA200" s="25">
        <v>270663028</v>
      </c>
      <c r="AB200" s="25">
        <v>37.090240000000001</v>
      </c>
      <c r="AC200" s="25">
        <v>-95.712890999999999</v>
      </c>
      <c r="AD200" s="25">
        <v>11</v>
      </c>
      <c r="AE200" s="25">
        <v>109100137</v>
      </c>
    </row>
    <row r="201" spans="2:31" ht="24" customHeight="1" x14ac:dyDescent="0.25">
      <c r="B201" s="23">
        <v>231</v>
      </c>
      <c r="C201" s="23" t="s">
        <v>336</v>
      </c>
      <c r="D201" s="23">
        <v>25400000</v>
      </c>
      <c r="E201" s="24">
        <v>6430853035</v>
      </c>
      <c r="F201" s="23" t="s">
        <v>48</v>
      </c>
      <c r="G201" s="23" t="s">
        <v>336</v>
      </c>
      <c r="H201" s="23">
        <v>3716</v>
      </c>
      <c r="I201" s="23" t="s">
        <v>215</v>
      </c>
      <c r="J201" s="23" t="s">
        <v>216</v>
      </c>
      <c r="K201" s="23" t="s">
        <v>40</v>
      </c>
      <c r="L201" s="23">
        <v>942</v>
      </c>
      <c r="M201" s="23">
        <v>6</v>
      </c>
      <c r="N201" s="23">
        <v>62</v>
      </c>
      <c r="O201" s="23">
        <v>58487000</v>
      </c>
      <c r="P201" s="23">
        <v>14600</v>
      </c>
      <c r="Q201" s="23">
        <v>233900</v>
      </c>
      <c r="R201" s="23">
        <v>175500</v>
      </c>
      <c r="S201" s="23">
        <v>2800000</v>
      </c>
      <c r="T201" s="23">
        <v>100000</v>
      </c>
      <c r="U201" s="23">
        <v>2015</v>
      </c>
      <c r="V201" s="23" t="s">
        <v>78</v>
      </c>
      <c r="W201" s="23">
        <v>27</v>
      </c>
      <c r="X201" s="23">
        <v>36.299999999999997</v>
      </c>
      <c r="Y201" s="23">
        <v>270203917</v>
      </c>
      <c r="Z201" s="23">
        <v>5</v>
      </c>
      <c r="AA201" s="23">
        <v>151509724</v>
      </c>
      <c r="AB201" s="23">
        <v>-0.78927499999999995</v>
      </c>
      <c r="AC201" s="23">
        <v>113.92132700000001</v>
      </c>
      <c r="AD201" s="23">
        <v>7</v>
      </c>
      <c r="AE201" s="23">
        <v>76557774</v>
      </c>
    </row>
    <row r="202" spans="2:31" ht="24" customHeight="1" x14ac:dyDescent="0.25">
      <c r="B202" s="25">
        <v>232</v>
      </c>
      <c r="C202" s="25" t="s">
        <v>337</v>
      </c>
      <c r="D202" s="25">
        <v>25400000</v>
      </c>
      <c r="E202" s="26">
        <v>34300482066</v>
      </c>
      <c r="F202" s="25" t="s">
        <v>140</v>
      </c>
      <c r="G202" s="25" t="s">
        <v>337</v>
      </c>
      <c r="H202" s="25">
        <v>8775</v>
      </c>
      <c r="I202" s="25" t="s">
        <v>36</v>
      </c>
      <c r="J202" s="25" t="s">
        <v>37</v>
      </c>
      <c r="K202" s="25" t="s">
        <v>38</v>
      </c>
      <c r="L202" s="25">
        <v>29</v>
      </c>
      <c r="M202" s="25">
        <v>69</v>
      </c>
      <c r="N202" s="25">
        <v>18</v>
      </c>
      <c r="O202" s="25">
        <v>815341000</v>
      </c>
      <c r="P202" s="25">
        <v>203800</v>
      </c>
      <c r="Q202" s="25">
        <v>3300000</v>
      </c>
      <c r="R202" s="25">
        <v>2400000</v>
      </c>
      <c r="S202" s="25">
        <v>39100000</v>
      </c>
      <c r="T202" s="25">
        <v>600000</v>
      </c>
      <c r="U202" s="25">
        <v>2016</v>
      </c>
      <c r="V202" s="25" t="s">
        <v>76</v>
      </c>
      <c r="W202" s="25">
        <v>30</v>
      </c>
      <c r="X202" s="25">
        <v>88.2</v>
      </c>
      <c r="Y202" s="25">
        <v>328239523</v>
      </c>
      <c r="Z202" s="25">
        <v>15</v>
      </c>
      <c r="AA202" s="25">
        <v>270663028</v>
      </c>
      <c r="AB202" s="25">
        <v>37.090240000000001</v>
      </c>
      <c r="AC202" s="25">
        <v>-95.712890999999999</v>
      </c>
      <c r="AD202" s="25">
        <v>7</v>
      </c>
      <c r="AE202" s="25">
        <v>408339072</v>
      </c>
    </row>
    <row r="203" spans="2:31" ht="24" customHeight="1" x14ac:dyDescent="0.25">
      <c r="B203" s="23">
        <v>233</v>
      </c>
      <c r="C203" s="23" t="s">
        <v>338</v>
      </c>
      <c r="D203" s="23">
        <v>25300000</v>
      </c>
      <c r="E203" s="24">
        <v>17331663193</v>
      </c>
      <c r="F203" s="23" t="s">
        <v>29</v>
      </c>
      <c r="G203" s="23" t="s">
        <v>338</v>
      </c>
      <c r="H203" s="23">
        <v>398</v>
      </c>
      <c r="I203" s="23" t="s">
        <v>74</v>
      </c>
      <c r="J203" s="23" t="s">
        <v>75</v>
      </c>
      <c r="K203" s="23" t="s">
        <v>29</v>
      </c>
      <c r="L203" s="23">
        <v>160</v>
      </c>
      <c r="M203" s="23">
        <v>8</v>
      </c>
      <c r="N203" s="23">
        <v>70</v>
      </c>
      <c r="O203" s="23">
        <v>198875000</v>
      </c>
      <c r="P203" s="23">
        <v>49700</v>
      </c>
      <c r="Q203" s="23">
        <v>795500</v>
      </c>
      <c r="R203" s="23">
        <v>596600</v>
      </c>
      <c r="S203" s="23">
        <v>9500000</v>
      </c>
      <c r="T203" s="23">
        <v>100000</v>
      </c>
      <c r="U203" s="23">
        <v>2010</v>
      </c>
      <c r="V203" s="23" t="s">
        <v>60</v>
      </c>
      <c r="W203" s="23">
        <v>3</v>
      </c>
      <c r="X203" s="23">
        <v>60</v>
      </c>
      <c r="Y203" s="23">
        <v>66834405</v>
      </c>
      <c r="Z203" s="23">
        <v>4</v>
      </c>
      <c r="AA203" s="23">
        <v>55908316</v>
      </c>
      <c r="AB203" s="23">
        <v>55.378050999999999</v>
      </c>
      <c r="AC203" s="23">
        <v>-3.4359730000000002</v>
      </c>
      <c r="AD203" s="23">
        <v>13</v>
      </c>
      <c r="AE203" s="23">
        <v>111100405</v>
      </c>
    </row>
    <row r="204" spans="2:31" ht="24" customHeight="1" x14ac:dyDescent="0.25">
      <c r="B204" s="25">
        <v>235</v>
      </c>
      <c r="C204" s="25" t="s">
        <v>339</v>
      </c>
      <c r="D204" s="25">
        <v>25200000</v>
      </c>
      <c r="E204" s="26">
        <v>11081602368</v>
      </c>
      <c r="F204" s="25" t="s">
        <v>48</v>
      </c>
      <c r="G204" s="25" t="s">
        <v>339</v>
      </c>
      <c r="H204" s="25">
        <v>2025</v>
      </c>
      <c r="I204" s="25" t="s">
        <v>36</v>
      </c>
      <c r="J204" s="25" t="s">
        <v>37</v>
      </c>
      <c r="K204" s="25" t="s">
        <v>97</v>
      </c>
      <c r="L204" s="25">
        <v>375</v>
      </c>
      <c r="M204" s="25">
        <v>70</v>
      </c>
      <c r="N204" s="25">
        <v>16</v>
      </c>
      <c r="O204" s="25">
        <v>140319000</v>
      </c>
      <c r="P204" s="25">
        <v>35100</v>
      </c>
      <c r="Q204" s="25">
        <v>561300</v>
      </c>
      <c r="R204" s="25">
        <v>421000</v>
      </c>
      <c r="S204" s="25">
        <v>6700000</v>
      </c>
      <c r="T204" s="25">
        <v>300000</v>
      </c>
      <c r="U204" s="25">
        <v>2015</v>
      </c>
      <c r="V204" s="25" t="s">
        <v>32</v>
      </c>
      <c r="W204" s="25">
        <v>31</v>
      </c>
      <c r="X204" s="25">
        <v>88.2</v>
      </c>
      <c r="Y204" s="25">
        <v>328239523</v>
      </c>
      <c r="Z204" s="25">
        <v>15</v>
      </c>
      <c r="AA204" s="25">
        <v>270663028</v>
      </c>
      <c r="AB204" s="25">
        <v>37.090240000000001</v>
      </c>
      <c r="AC204" s="25">
        <v>-95.712890999999999</v>
      </c>
      <c r="AD204" s="25">
        <v>8</v>
      </c>
      <c r="AE204" s="25">
        <v>115433358</v>
      </c>
    </row>
    <row r="205" spans="2:31" ht="24" customHeight="1" x14ac:dyDescent="0.25">
      <c r="B205" s="23">
        <v>238</v>
      </c>
      <c r="C205" s="23" t="s">
        <v>340</v>
      </c>
      <c r="D205" s="23">
        <v>25200000</v>
      </c>
      <c r="E205" s="24">
        <v>10409352249</v>
      </c>
      <c r="F205" s="23" t="s">
        <v>105</v>
      </c>
      <c r="G205" s="23" t="s">
        <v>340</v>
      </c>
      <c r="H205" s="23">
        <v>51129</v>
      </c>
      <c r="I205" s="23" t="s">
        <v>30</v>
      </c>
      <c r="J205" s="23" t="s">
        <v>31</v>
      </c>
      <c r="K205" s="23" t="s">
        <v>106</v>
      </c>
      <c r="L205" s="23">
        <v>408</v>
      </c>
      <c r="M205" s="23">
        <v>52</v>
      </c>
      <c r="N205" s="23">
        <v>6</v>
      </c>
      <c r="O205" s="23">
        <v>273920000</v>
      </c>
      <c r="P205" s="23">
        <v>68500</v>
      </c>
      <c r="Q205" s="23">
        <v>1100000</v>
      </c>
      <c r="R205" s="23">
        <v>821800</v>
      </c>
      <c r="S205" s="23">
        <v>13100000</v>
      </c>
      <c r="T205" s="23">
        <v>300000</v>
      </c>
      <c r="U205" s="23">
        <v>2015</v>
      </c>
      <c r="V205" s="23" t="s">
        <v>32</v>
      </c>
      <c r="W205" s="23">
        <v>23</v>
      </c>
      <c r="X205" s="23">
        <v>28.1</v>
      </c>
      <c r="Y205" s="23">
        <v>1366417754</v>
      </c>
      <c r="Z205" s="23">
        <v>5</v>
      </c>
      <c r="AA205" s="23">
        <v>471031528</v>
      </c>
      <c r="AB205" s="23">
        <v>20.593684</v>
      </c>
      <c r="AC205" s="23">
        <v>78.962879999999998</v>
      </c>
      <c r="AD205" s="23">
        <v>8</v>
      </c>
      <c r="AE205" s="23">
        <v>108430752</v>
      </c>
    </row>
    <row r="206" spans="2:31" ht="24" customHeight="1" x14ac:dyDescent="0.25">
      <c r="B206" s="25">
        <v>239</v>
      </c>
      <c r="C206" s="25" t="s">
        <v>341</v>
      </c>
      <c r="D206" s="25">
        <v>25100000</v>
      </c>
      <c r="E206" s="26">
        <v>19458807708</v>
      </c>
      <c r="F206" s="25" t="s">
        <v>29</v>
      </c>
      <c r="G206" s="25" t="s">
        <v>341</v>
      </c>
      <c r="H206" s="25">
        <v>118</v>
      </c>
      <c r="I206" s="25" t="s">
        <v>36</v>
      </c>
      <c r="J206" s="25" t="s">
        <v>37</v>
      </c>
      <c r="K206" s="25" t="s">
        <v>29</v>
      </c>
      <c r="L206" s="25">
        <v>130</v>
      </c>
      <c r="M206" s="25">
        <v>71</v>
      </c>
      <c r="N206" s="25">
        <v>72</v>
      </c>
      <c r="O206" s="25">
        <v>94246000</v>
      </c>
      <c r="P206" s="25">
        <v>23600</v>
      </c>
      <c r="Q206" s="25">
        <v>377000</v>
      </c>
      <c r="R206" s="25">
        <v>282700</v>
      </c>
      <c r="S206" s="25">
        <v>4500000</v>
      </c>
      <c r="T206" s="25">
        <v>0</v>
      </c>
      <c r="U206" s="25">
        <v>2009</v>
      </c>
      <c r="V206" s="25" t="s">
        <v>49</v>
      </c>
      <c r="W206" s="25">
        <v>12</v>
      </c>
      <c r="X206" s="25">
        <v>88.2</v>
      </c>
      <c r="Y206" s="25">
        <v>328239523</v>
      </c>
      <c r="Z206" s="25">
        <v>15</v>
      </c>
      <c r="AA206" s="25">
        <v>270663028</v>
      </c>
      <c r="AB206" s="25">
        <v>37.090240000000001</v>
      </c>
      <c r="AC206" s="25">
        <v>-95.712890999999999</v>
      </c>
      <c r="AD206" s="25">
        <v>14</v>
      </c>
      <c r="AE206" s="25">
        <v>115826236</v>
      </c>
    </row>
    <row r="207" spans="2:31" ht="24" customHeight="1" x14ac:dyDescent="0.25">
      <c r="B207" s="23">
        <v>240</v>
      </c>
      <c r="C207" s="23" t="s">
        <v>342</v>
      </c>
      <c r="D207" s="23">
        <v>25100000</v>
      </c>
      <c r="E207" s="24">
        <v>16357064198</v>
      </c>
      <c r="F207" s="23" t="s">
        <v>29</v>
      </c>
      <c r="G207" s="23" t="s">
        <v>342</v>
      </c>
      <c r="H207" s="23">
        <v>24837</v>
      </c>
      <c r="I207" s="23" t="s">
        <v>82</v>
      </c>
      <c r="J207" s="23" t="s">
        <v>83</v>
      </c>
      <c r="K207" s="23" t="s">
        <v>40</v>
      </c>
      <c r="L207" s="23">
        <v>180</v>
      </c>
      <c r="M207" s="23">
        <v>6</v>
      </c>
      <c r="N207" s="23">
        <v>64</v>
      </c>
      <c r="O207" s="23">
        <v>49009000</v>
      </c>
      <c r="P207" s="23">
        <v>12300</v>
      </c>
      <c r="Q207" s="23">
        <v>196000</v>
      </c>
      <c r="R207" s="23">
        <v>147000</v>
      </c>
      <c r="S207" s="23">
        <v>2400000</v>
      </c>
      <c r="T207" s="23">
        <v>0</v>
      </c>
      <c r="U207" s="23">
        <v>2007</v>
      </c>
      <c r="V207" s="23" t="s">
        <v>60</v>
      </c>
      <c r="W207" s="23">
        <v>25</v>
      </c>
      <c r="X207" s="23">
        <v>68.900000000000006</v>
      </c>
      <c r="Y207" s="23">
        <v>36991981</v>
      </c>
      <c r="Z207" s="23">
        <v>6</v>
      </c>
      <c r="AA207" s="23">
        <v>30628482</v>
      </c>
      <c r="AB207" s="23">
        <v>56.130366000000002</v>
      </c>
      <c r="AC207" s="23">
        <v>-106.346771</v>
      </c>
      <c r="AD207" s="23">
        <v>16</v>
      </c>
      <c r="AE207" s="23">
        <v>85193042</v>
      </c>
    </row>
    <row r="208" spans="2:31" ht="24" customHeight="1" x14ac:dyDescent="0.25">
      <c r="B208" s="25">
        <v>241</v>
      </c>
      <c r="C208" s="25" t="s">
        <v>343</v>
      </c>
      <c r="D208" s="25">
        <v>25000000</v>
      </c>
      <c r="E208" s="26">
        <v>14169516119</v>
      </c>
      <c r="F208" s="25" t="s">
        <v>40</v>
      </c>
      <c r="G208" s="25" t="s">
        <v>343</v>
      </c>
      <c r="H208" s="25">
        <v>89179</v>
      </c>
      <c r="I208" s="25" t="s">
        <v>215</v>
      </c>
      <c r="J208" s="25" t="s">
        <v>216</v>
      </c>
      <c r="K208" s="25" t="s">
        <v>40</v>
      </c>
      <c r="L208" s="25">
        <v>251</v>
      </c>
      <c r="M208" s="25">
        <v>7</v>
      </c>
      <c r="N208" s="25">
        <v>64</v>
      </c>
      <c r="O208" s="25">
        <v>123189000</v>
      </c>
      <c r="P208" s="25">
        <v>30800</v>
      </c>
      <c r="Q208" s="25">
        <v>492800</v>
      </c>
      <c r="R208" s="25">
        <v>369600</v>
      </c>
      <c r="S208" s="25">
        <v>5900000</v>
      </c>
      <c r="T208" s="25">
        <v>100000</v>
      </c>
      <c r="U208" s="25">
        <v>2014</v>
      </c>
      <c r="V208" s="25" t="s">
        <v>44</v>
      </c>
      <c r="W208" s="25">
        <v>4</v>
      </c>
      <c r="X208" s="25">
        <v>36.299999999999997</v>
      </c>
      <c r="Y208" s="25">
        <v>270203917</v>
      </c>
      <c r="Z208" s="25">
        <v>5</v>
      </c>
      <c r="AA208" s="25">
        <v>151509724</v>
      </c>
      <c r="AB208" s="25">
        <v>-0.78927499999999995</v>
      </c>
      <c r="AC208" s="25">
        <v>113.92132700000001</v>
      </c>
      <c r="AD208" s="25">
        <v>9</v>
      </c>
      <c r="AE208" s="25">
        <v>131199223</v>
      </c>
    </row>
    <row r="209" spans="2:31" ht="24" customHeight="1" x14ac:dyDescent="0.25">
      <c r="B209" s="23">
        <v>242</v>
      </c>
      <c r="C209" s="23" t="s">
        <v>344</v>
      </c>
      <c r="D209" s="23">
        <v>25000000</v>
      </c>
      <c r="E209" s="24">
        <v>14827085149</v>
      </c>
      <c r="F209" s="23" t="s">
        <v>29</v>
      </c>
      <c r="G209" s="23" t="s">
        <v>344</v>
      </c>
      <c r="H209" s="23">
        <v>147</v>
      </c>
      <c r="I209" s="23" t="s">
        <v>149</v>
      </c>
      <c r="J209" s="23" t="s">
        <v>150</v>
      </c>
      <c r="K209" s="23" t="s">
        <v>29</v>
      </c>
      <c r="L209" s="23">
        <v>225</v>
      </c>
      <c r="M209" s="23">
        <v>6</v>
      </c>
      <c r="N209" s="23">
        <v>73</v>
      </c>
      <c r="O209" s="23">
        <v>284144000</v>
      </c>
      <c r="P209" s="23">
        <v>71000</v>
      </c>
      <c r="Q209" s="23">
        <v>1100000</v>
      </c>
      <c r="R209" s="23">
        <v>852400</v>
      </c>
      <c r="S209" s="23">
        <v>13600000</v>
      </c>
      <c r="T209" s="23">
        <v>300000</v>
      </c>
      <c r="U209" s="23">
        <v>2016</v>
      </c>
      <c r="V209" s="23" t="s">
        <v>44</v>
      </c>
      <c r="W209" s="23">
        <v>8</v>
      </c>
      <c r="X209" s="23">
        <v>55.3</v>
      </c>
      <c r="Y209" s="23">
        <v>50339443</v>
      </c>
      <c r="Z209" s="23">
        <v>10</v>
      </c>
      <c r="AA209" s="23">
        <v>40827302</v>
      </c>
      <c r="AB209" s="23">
        <v>4.5708679999999999</v>
      </c>
      <c r="AC209" s="23">
        <v>-74.297332999999995</v>
      </c>
      <c r="AD209" s="23">
        <v>7</v>
      </c>
      <c r="AE209" s="23">
        <v>176512918</v>
      </c>
    </row>
    <row r="210" spans="2:31" ht="24" customHeight="1" x14ac:dyDescent="0.25">
      <c r="B210" s="25">
        <v>243</v>
      </c>
      <c r="C210" s="25" t="s">
        <v>345</v>
      </c>
      <c r="D210" s="25">
        <v>24800000</v>
      </c>
      <c r="E210" s="26">
        <v>17387583720</v>
      </c>
      <c r="F210" s="25" t="s">
        <v>40</v>
      </c>
      <c r="G210" s="25" t="s">
        <v>345</v>
      </c>
      <c r="H210" s="25">
        <v>1644</v>
      </c>
      <c r="I210" s="25" t="s">
        <v>74</v>
      </c>
      <c r="J210" s="25" t="s">
        <v>75</v>
      </c>
      <c r="K210" s="25" t="s">
        <v>40</v>
      </c>
      <c r="L210" s="25">
        <v>157</v>
      </c>
      <c r="M210" s="25">
        <v>9</v>
      </c>
      <c r="N210" s="25">
        <v>66</v>
      </c>
      <c r="O210" s="25">
        <v>331889000</v>
      </c>
      <c r="P210" s="25">
        <v>83000</v>
      </c>
      <c r="Q210" s="25">
        <v>1300000</v>
      </c>
      <c r="R210" s="25">
        <v>995700</v>
      </c>
      <c r="S210" s="25">
        <v>15900000</v>
      </c>
      <c r="T210" s="25">
        <v>500000</v>
      </c>
      <c r="U210" s="25">
        <v>2015</v>
      </c>
      <c r="V210" s="25" t="s">
        <v>103</v>
      </c>
      <c r="W210" s="25">
        <v>30</v>
      </c>
      <c r="X210" s="25">
        <v>60</v>
      </c>
      <c r="Y210" s="25">
        <v>66834405</v>
      </c>
      <c r="Z210" s="25">
        <v>4</v>
      </c>
      <c r="AA210" s="25">
        <v>55908316</v>
      </c>
      <c r="AB210" s="25">
        <v>55.378050999999999</v>
      </c>
      <c r="AC210" s="25">
        <v>-3.4359730000000002</v>
      </c>
      <c r="AD210" s="25">
        <v>7</v>
      </c>
      <c r="AE210" s="25">
        <v>206995044</v>
      </c>
    </row>
    <row r="211" spans="2:31" ht="24" customHeight="1" x14ac:dyDescent="0.25">
      <c r="B211" s="23">
        <v>244</v>
      </c>
      <c r="C211" s="23" t="s">
        <v>346</v>
      </c>
      <c r="D211" s="23">
        <v>24800000</v>
      </c>
      <c r="E211" s="24">
        <v>2588501115</v>
      </c>
      <c r="F211" s="23" t="s">
        <v>72</v>
      </c>
      <c r="G211" s="23" t="s">
        <v>346</v>
      </c>
      <c r="H211" s="23">
        <v>672</v>
      </c>
      <c r="I211" s="23" t="s">
        <v>163</v>
      </c>
      <c r="J211" s="23" t="s">
        <v>164</v>
      </c>
      <c r="K211" s="23" t="s">
        <v>151</v>
      </c>
      <c r="L211" s="23">
        <v>3505</v>
      </c>
      <c r="M211" s="23">
        <v>9</v>
      </c>
      <c r="N211" s="23">
        <v>6</v>
      </c>
      <c r="O211" s="23">
        <v>336291</v>
      </c>
      <c r="P211" s="23">
        <v>84</v>
      </c>
      <c r="Q211" s="23">
        <v>1300</v>
      </c>
      <c r="R211" s="23">
        <v>1000</v>
      </c>
      <c r="S211" s="23">
        <v>16100</v>
      </c>
      <c r="T211" s="23">
        <v>0</v>
      </c>
      <c r="U211" s="23">
        <v>2009</v>
      </c>
      <c r="V211" s="23" t="s">
        <v>44</v>
      </c>
      <c r="W211" s="23">
        <v>20</v>
      </c>
      <c r="X211" s="23">
        <v>40.200000000000003</v>
      </c>
      <c r="Y211" s="23">
        <v>126014024</v>
      </c>
      <c r="Z211" s="23">
        <v>3</v>
      </c>
      <c r="AA211" s="23">
        <v>102626859</v>
      </c>
      <c r="AB211" s="23">
        <v>23.634501</v>
      </c>
      <c r="AC211" s="23">
        <v>-102.552784</v>
      </c>
      <c r="AD211" s="23">
        <v>14</v>
      </c>
      <c r="AE211" s="23">
        <v>15407744</v>
      </c>
    </row>
    <row r="212" spans="2:31" ht="24" customHeight="1" x14ac:dyDescent="0.25">
      <c r="B212" s="25">
        <v>245</v>
      </c>
      <c r="C212" s="25" t="s">
        <v>347</v>
      </c>
      <c r="D212" s="25">
        <v>24800000</v>
      </c>
      <c r="E212" s="26">
        <v>3699352704</v>
      </c>
      <c r="F212" s="25" t="s">
        <v>40</v>
      </c>
      <c r="G212" s="25" t="s">
        <v>347</v>
      </c>
      <c r="H212" s="25">
        <v>1894</v>
      </c>
      <c r="I212" s="25" t="s">
        <v>36</v>
      </c>
      <c r="J212" s="25" t="s">
        <v>37</v>
      </c>
      <c r="K212" s="25" t="s">
        <v>40</v>
      </c>
      <c r="L212" s="25">
        <v>2122</v>
      </c>
      <c r="M212" s="25">
        <v>72</v>
      </c>
      <c r="N212" s="25">
        <v>65</v>
      </c>
      <c r="O212" s="25">
        <v>134412000</v>
      </c>
      <c r="P212" s="25">
        <v>33600</v>
      </c>
      <c r="Q212" s="25">
        <v>537600</v>
      </c>
      <c r="R212" s="25">
        <v>403200</v>
      </c>
      <c r="S212" s="25">
        <v>6500000</v>
      </c>
      <c r="T212" s="25">
        <v>400000</v>
      </c>
      <c r="U212" s="25">
        <v>2006</v>
      </c>
      <c r="V212" s="25" t="s">
        <v>68</v>
      </c>
      <c r="W212" s="25">
        <v>29</v>
      </c>
      <c r="X212" s="25">
        <v>88.2</v>
      </c>
      <c r="Y212" s="25">
        <v>328239523</v>
      </c>
      <c r="Z212" s="25">
        <v>15</v>
      </c>
      <c r="AA212" s="25">
        <v>270663028</v>
      </c>
      <c r="AB212" s="25">
        <v>37.090240000000001</v>
      </c>
      <c r="AC212" s="25">
        <v>-95.712890999999999</v>
      </c>
      <c r="AD212" s="25">
        <v>17</v>
      </c>
      <c r="AE212" s="25">
        <v>18134081</v>
      </c>
    </row>
    <row r="213" spans="2:31" ht="24" customHeight="1" x14ac:dyDescent="0.25">
      <c r="B213" s="23">
        <v>247</v>
      </c>
      <c r="C213" s="23" t="s">
        <v>348</v>
      </c>
      <c r="D213" s="23">
        <v>24700000</v>
      </c>
      <c r="E213" s="24">
        <v>20531704527</v>
      </c>
      <c r="F213" s="23" t="s">
        <v>29</v>
      </c>
      <c r="G213" s="23" t="s">
        <v>348</v>
      </c>
      <c r="H213" s="23">
        <v>104</v>
      </c>
      <c r="I213" s="23" t="s">
        <v>36</v>
      </c>
      <c r="J213" s="23" t="s">
        <v>37</v>
      </c>
      <c r="K213" s="23" t="s">
        <v>29</v>
      </c>
      <c r="L213" s="23">
        <v>115</v>
      </c>
      <c r="M213" s="23">
        <v>73</v>
      </c>
      <c r="N213" s="23">
        <v>74</v>
      </c>
      <c r="O213" s="23">
        <v>139443000</v>
      </c>
      <c r="P213" s="23">
        <v>34900</v>
      </c>
      <c r="Q213" s="23">
        <v>557800</v>
      </c>
      <c r="R213" s="23">
        <v>418300</v>
      </c>
      <c r="S213" s="23">
        <v>6700000</v>
      </c>
      <c r="T213" s="23">
        <v>100000</v>
      </c>
      <c r="U213" s="23">
        <v>2009</v>
      </c>
      <c r="V213" s="23" t="s">
        <v>49</v>
      </c>
      <c r="W213" s="23">
        <v>12</v>
      </c>
      <c r="X213" s="23">
        <v>88.2</v>
      </c>
      <c r="Y213" s="23">
        <v>328239523</v>
      </c>
      <c r="Z213" s="23">
        <v>15</v>
      </c>
      <c r="AA213" s="23">
        <v>270663028</v>
      </c>
      <c r="AB213" s="23">
        <v>37.090240000000001</v>
      </c>
      <c r="AC213" s="23">
        <v>-95.712890999999999</v>
      </c>
      <c r="AD213" s="23">
        <v>14</v>
      </c>
      <c r="AE213" s="23">
        <v>122212526</v>
      </c>
    </row>
    <row r="214" spans="2:31" ht="24" customHeight="1" x14ac:dyDescent="0.25">
      <c r="B214" s="25">
        <v>248</v>
      </c>
      <c r="C214" s="25" t="s">
        <v>349</v>
      </c>
      <c r="D214" s="25">
        <v>24700000</v>
      </c>
      <c r="E214" s="26">
        <v>2994726412</v>
      </c>
      <c r="F214" s="25" t="s">
        <v>72</v>
      </c>
      <c r="G214" s="25" t="s">
        <v>349</v>
      </c>
      <c r="H214" s="25">
        <v>412</v>
      </c>
      <c r="I214" s="25" t="s">
        <v>299</v>
      </c>
      <c r="J214" s="25" t="s">
        <v>300</v>
      </c>
      <c r="K214" s="25" t="s">
        <v>151</v>
      </c>
      <c r="L214" s="25">
        <v>2897</v>
      </c>
      <c r="M214" s="25">
        <v>2</v>
      </c>
      <c r="N214" s="25">
        <v>7</v>
      </c>
      <c r="O214" s="25">
        <v>23263000</v>
      </c>
      <c r="P214" s="25">
        <v>5800</v>
      </c>
      <c r="Q214" s="25">
        <v>93100</v>
      </c>
      <c r="R214" s="25">
        <v>69800</v>
      </c>
      <c r="S214" s="25">
        <v>1100000</v>
      </c>
      <c r="T214" s="25">
        <v>0</v>
      </c>
      <c r="U214" s="25">
        <v>2011</v>
      </c>
      <c r="V214" s="25" t="s">
        <v>70</v>
      </c>
      <c r="W214" s="25">
        <v>17</v>
      </c>
      <c r="X214" s="25">
        <v>113.1</v>
      </c>
      <c r="Y214" s="25">
        <v>25766605</v>
      </c>
      <c r="Z214" s="25">
        <v>5</v>
      </c>
      <c r="AA214" s="25">
        <v>21844756</v>
      </c>
      <c r="AB214" s="25">
        <v>-25.274398000000001</v>
      </c>
      <c r="AC214" s="25">
        <v>133.775136</v>
      </c>
      <c r="AD214" s="25">
        <v>12</v>
      </c>
      <c r="AE214" s="25">
        <v>20796711</v>
      </c>
    </row>
    <row r="215" spans="2:31" ht="24" customHeight="1" x14ac:dyDescent="0.25">
      <c r="B215" s="23">
        <v>249</v>
      </c>
      <c r="C215" s="23" t="s">
        <v>350</v>
      </c>
      <c r="D215" s="23">
        <v>24600000</v>
      </c>
      <c r="E215" s="24">
        <v>23755792542</v>
      </c>
      <c r="F215" s="23" t="s">
        <v>29</v>
      </c>
      <c r="G215" s="23" t="s">
        <v>350</v>
      </c>
      <c r="H215" s="23">
        <v>175</v>
      </c>
      <c r="I215" s="23" t="s">
        <v>36</v>
      </c>
      <c r="J215" s="23" t="s">
        <v>37</v>
      </c>
      <c r="K215" s="23" t="s">
        <v>29</v>
      </c>
      <c r="L215" s="23">
        <v>82</v>
      </c>
      <c r="M215" s="23">
        <v>74</v>
      </c>
      <c r="N215" s="23">
        <v>75</v>
      </c>
      <c r="O215" s="23">
        <v>88940000</v>
      </c>
      <c r="P215" s="23">
        <v>22200</v>
      </c>
      <c r="Q215" s="23">
        <v>355800</v>
      </c>
      <c r="R215" s="23">
        <v>266800</v>
      </c>
      <c r="S215" s="23">
        <v>4300000</v>
      </c>
      <c r="T215" s="23">
        <v>100000</v>
      </c>
      <c r="U215" s="23">
        <v>2009</v>
      </c>
      <c r="V215" s="23" t="s">
        <v>78</v>
      </c>
      <c r="W215" s="23">
        <v>13</v>
      </c>
      <c r="X215" s="23">
        <v>88.2</v>
      </c>
      <c r="Y215" s="23">
        <v>328239523</v>
      </c>
      <c r="Z215" s="23">
        <v>15</v>
      </c>
      <c r="AA215" s="23">
        <v>270663028</v>
      </c>
      <c r="AB215" s="23">
        <v>37.090240000000001</v>
      </c>
      <c r="AC215" s="23">
        <v>-95.712890999999999</v>
      </c>
      <c r="AD215" s="23">
        <v>13</v>
      </c>
      <c r="AE215" s="23">
        <v>152280721</v>
      </c>
    </row>
    <row r="216" spans="2:31" ht="24" customHeight="1" x14ac:dyDescent="0.25">
      <c r="B216" s="25">
        <v>250</v>
      </c>
      <c r="C216" s="25" t="s">
        <v>351</v>
      </c>
      <c r="D216" s="25">
        <v>24600000</v>
      </c>
      <c r="E216" s="26">
        <v>3647987299</v>
      </c>
      <c r="F216" s="25" t="s">
        <v>243</v>
      </c>
      <c r="G216" s="25" t="s">
        <v>351</v>
      </c>
      <c r="H216" s="25">
        <v>120</v>
      </c>
      <c r="I216" s="25" t="s">
        <v>36</v>
      </c>
      <c r="J216" s="25" t="s">
        <v>37</v>
      </c>
      <c r="K216" s="25" t="s">
        <v>244</v>
      </c>
      <c r="L216" s="25">
        <v>2178</v>
      </c>
      <c r="M216" s="25">
        <v>74</v>
      </c>
      <c r="N216" s="25">
        <v>3</v>
      </c>
      <c r="O216" s="25">
        <v>88625000</v>
      </c>
      <c r="P216" s="25">
        <v>22200</v>
      </c>
      <c r="Q216" s="25">
        <v>354500</v>
      </c>
      <c r="R216" s="25">
        <v>265900</v>
      </c>
      <c r="S216" s="25">
        <v>4300000</v>
      </c>
      <c r="T216" s="25">
        <v>200000</v>
      </c>
      <c r="U216" s="25">
        <v>2011</v>
      </c>
      <c r="V216" s="25" t="s">
        <v>103</v>
      </c>
      <c r="W216" s="25">
        <v>20</v>
      </c>
      <c r="X216" s="25">
        <v>88.2</v>
      </c>
      <c r="Y216" s="25">
        <v>328239523</v>
      </c>
      <c r="Z216" s="25">
        <v>15</v>
      </c>
      <c r="AA216" s="25">
        <v>270663028</v>
      </c>
      <c r="AB216" s="25">
        <v>37.090240000000001</v>
      </c>
      <c r="AC216" s="25">
        <v>-95.712890999999999</v>
      </c>
      <c r="AD216" s="25">
        <v>11</v>
      </c>
      <c r="AE216" s="25">
        <v>27636267</v>
      </c>
    </row>
    <row r="217" spans="2:31" ht="24" customHeight="1" x14ac:dyDescent="0.25">
      <c r="B217" s="23">
        <v>251</v>
      </c>
      <c r="C217" s="23" t="s">
        <v>1153</v>
      </c>
      <c r="D217" s="23">
        <v>24500000</v>
      </c>
      <c r="E217" s="24">
        <v>23962070944</v>
      </c>
      <c r="F217" s="23" t="s">
        <v>29</v>
      </c>
      <c r="G217" s="23" t="s">
        <v>352</v>
      </c>
      <c r="H217" s="23">
        <v>18950</v>
      </c>
      <c r="I217" s="23" t="s">
        <v>66</v>
      </c>
      <c r="J217" s="23" t="s">
        <v>67</v>
      </c>
      <c r="K217" s="23" t="s">
        <v>40</v>
      </c>
      <c r="L217" s="23">
        <v>79</v>
      </c>
      <c r="M217" s="23">
        <v>6</v>
      </c>
      <c r="N217" s="23">
        <v>67</v>
      </c>
      <c r="O217" s="23">
        <v>105567000</v>
      </c>
      <c r="P217" s="23">
        <v>26400</v>
      </c>
      <c r="Q217" s="23">
        <v>422300</v>
      </c>
      <c r="R217" s="23">
        <v>316700</v>
      </c>
      <c r="S217" s="23">
        <v>5100000</v>
      </c>
      <c r="T217" s="23">
        <v>0</v>
      </c>
      <c r="U217" s="23">
        <v>2011</v>
      </c>
      <c r="V217" s="23" t="s">
        <v>60</v>
      </c>
      <c r="W217" s="23">
        <v>31</v>
      </c>
      <c r="X217" s="23">
        <v>94.3</v>
      </c>
      <c r="Y217" s="23">
        <v>51709098</v>
      </c>
      <c r="Z217" s="23">
        <v>4</v>
      </c>
      <c r="AA217" s="23">
        <v>42106719</v>
      </c>
      <c r="AB217" s="23">
        <v>35.907756999999997</v>
      </c>
      <c r="AC217" s="23">
        <v>127.76692199999999</v>
      </c>
      <c r="AD217" s="23">
        <v>12</v>
      </c>
      <c r="AE217" s="23">
        <v>166403270</v>
      </c>
    </row>
    <row r="218" spans="2:31" ht="24" customHeight="1" x14ac:dyDescent="0.25">
      <c r="B218" s="25">
        <v>252</v>
      </c>
      <c r="C218" s="25" t="s">
        <v>353</v>
      </c>
      <c r="D218" s="25">
        <v>24400000</v>
      </c>
      <c r="E218" s="26">
        <v>12385924995</v>
      </c>
      <c r="F218" s="25" t="s">
        <v>40</v>
      </c>
      <c r="G218" s="25" t="s">
        <v>353</v>
      </c>
      <c r="H218" s="25">
        <v>658</v>
      </c>
      <c r="I218" s="25" t="s">
        <v>36</v>
      </c>
      <c r="J218" s="25" t="s">
        <v>37</v>
      </c>
      <c r="K218" s="25" t="s">
        <v>40</v>
      </c>
      <c r="L218" s="25">
        <v>312</v>
      </c>
      <c r="M218" s="25">
        <v>75</v>
      </c>
      <c r="N218" s="25">
        <v>68</v>
      </c>
      <c r="O218" s="25">
        <v>169865000</v>
      </c>
      <c r="P218" s="25">
        <v>42500</v>
      </c>
      <c r="Q218" s="25">
        <v>679500</v>
      </c>
      <c r="R218" s="25">
        <v>509600</v>
      </c>
      <c r="S218" s="25">
        <v>8200000</v>
      </c>
      <c r="T218" s="25">
        <v>400000</v>
      </c>
      <c r="U218" s="25">
        <v>2018</v>
      </c>
      <c r="V218" s="25" t="s">
        <v>78</v>
      </c>
      <c r="W218" s="25">
        <v>19</v>
      </c>
      <c r="X218" s="25">
        <v>88.2</v>
      </c>
      <c r="Y218" s="25">
        <v>328239523</v>
      </c>
      <c r="Z218" s="25">
        <v>15</v>
      </c>
      <c r="AA218" s="25">
        <v>270663028</v>
      </c>
      <c r="AB218" s="25">
        <v>37.090240000000001</v>
      </c>
      <c r="AC218" s="25">
        <v>-95.712890999999999</v>
      </c>
      <c r="AD218" s="25">
        <v>4</v>
      </c>
      <c r="AE218" s="25">
        <v>258040104</v>
      </c>
    </row>
    <row r="219" spans="2:31" ht="24" customHeight="1" x14ac:dyDescent="0.25">
      <c r="B219" s="23">
        <v>254</v>
      </c>
      <c r="C219" s="23" t="s">
        <v>354</v>
      </c>
      <c r="D219" s="23">
        <v>24300000</v>
      </c>
      <c r="E219" s="24">
        <v>6608773195</v>
      </c>
      <c r="F219" s="23" t="s">
        <v>34</v>
      </c>
      <c r="G219" s="23" t="s">
        <v>354</v>
      </c>
      <c r="H219" s="23">
        <v>1667</v>
      </c>
      <c r="I219" s="23" t="s">
        <v>30</v>
      </c>
      <c r="J219" s="23" t="s">
        <v>31</v>
      </c>
      <c r="K219" s="23" t="s">
        <v>97</v>
      </c>
      <c r="L219" s="23">
        <v>903</v>
      </c>
      <c r="M219" s="23">
        <v>53</v>
      </c>
      <c r="N219" s="23">
        <v>17</v>
      </c>
      <c r="O219" s="23">
        <v>94853000</v>
      </c>
      <c r="P219" s="23">
        <v>23700</v>
      </c>
      <c r="Q219" s="23">
        <v>379400</v>
      </c>
      <c r="R219" s="23">
        <v>284600</v>
      </c>
      <c r="S219" s="23">
        <v>4600000</v>
      </c>
      <c r="T219" s="23">
        <v>300000</v>
      </c>
      <c r="U219" s="23">
        <v>2014</v>
      </c>
      <c r="V219" s="23" t="s">
        <v>32</v>
      </c>
      <c r="W219" s="23">
        <v>25</v>
      </c>
      <c r="X219" s="23">
        <v>28.1</v>
      </c>
      <c r="Y219" s="23">
        <v>1366417754</v>
      </c>
      <c r="Z219" s="23">
        <v>5</v>
      </c>
      <c r="AA219" s="23">
        <v>471031528</v>
      </c>
      <c r="AB219" s="23">
        <v>20.593684</v>
      </c>
      <c r="AC219" s="23">
        <v>78.962879999999998</v>
      </c>
      <c r="AD219" s="23">
        <v>9</v>
      </c>
      <c r="AE219" s="23">
        <v>61192344</v>
      </c>
    </row>
    <row r="220" spans="2:31" ht="24" customHeight="1" x14ac:dyDescent="0.25">
      <c r="B220" s="25">
        <v>255</v>
      </c>
      <c r="C220" s="25" t="s">
        <v>355</v>
      </c>
      <c r="D220" s="25">
        <v>24200000</v>
      </c>
      <c r="E220" s="26">
        <v>2700914170</v>
      </c>
      <c r="F220" s="25" t="s">
        <v>40</v>
      </c>
      <c r="G220" s="25" t="s">
        <v>355</v>
      </c>
      <c r="H220" s="25">
        <v>67</v>
      </c>
      <c r="I220" s="25" t="s">
        <v>163</v>
      </c>
      <c r="J220" s="25" t="s">
        <v>164</v>
      </c>
      <c r="K220" s="25" t="s">
        <v>40</v>
      </c>
      <c r="L220" s="25">
        <v>3309</v>
      </c>
      <c r="M220" s="25">
        <v>10</v>
      </c>
      <c r="N220" s="25">
        <v>70</v>
      </c>
      <c r="O220" s="25">
        <v>33590000</v>
      </c>
      <c r="P220" s="25">
        <v>8400</v>
      </c>
      <c r="Q220" s="25">
        <v>134400</v>
      </c>
      <c r="R220" s="25">
        <v>100800</v>
      </c>
      <c r="S220" s="25">
        <v>1600000</v>
      </c>
      <c r="T220" s="25">
        <v>100000</v>
      </c>
      <c r="U220" s="25">
        <v>2021</v>
      </c>
      <c r="V220" s="25" t="s">
        <v>76</v>
      </c>
      <c r="W220" s="25">
        <v>9</v>
      </c>
      <c r="X220" s="25">
        <v>40.200000000000003</v>
      </c>
      <c r="Y220" s="25">
        <v>126014024</v>
      </c>
      <c r="Z220" s="25">
        <v>3</v>
      </c>
      <c r="AA220" s="25">
        <v>102626859</v>
      </c>
      <c r="AB220" s="25">
        <v>23.634501</v>
      </c>
      <c r="AC220" s="25">
        <v>-102.552784</v>
      </c>
      <c r="AD220" s="25">
        <v>2</v>
      </c>
      <c r="AE220" s="25">
        <v>112538090</v>
      </c>
    </row>
    <row r="221" spans="2:31" ht="24" customHeight="1" x14ac:dyDescent="0.25">
      <c r="B221" s="23">
        <v>256</v>
      </c>
      <c r="C221" s="23" t="s">
        <v>356</v>
      </c>
      <c r="D221" s="23">
        <v>24200000</v>
      </c>
      <c r="E221" s="24">
        <v>15724160183</v>
      </c>
      <c r="F221" s="23" t="s">
        <v>1138</v>
      </c>
      <c r="G221" s="23" t="s">
        <v>356</v>
      </c>
      <c r="H221" s="23">
        <v>469</v>
      </c>
      <c r="I221" s="23" t="s">
        <v>169</v>
      </c>
      <c r="J221" s="23" t="s">
        <v>170</v>
      </c>
      <c r="K221" s="23" t="s">
        <v>59</v>
      </c>
      <c r="L221" s="23">
        <v>203</v>
      </c>
      <c r="M221" s="23">
        <v>3</v>
      </c>
      <c r="N221" s="23">
        <v>9</v>
      </c>
      <c r="O221" s="23">
        <v>151208000</v>
      </c>
      <c r="P221" s="23">
        <v>37800</v>
      </c>
      <c r="Q221" s="23">
        <v>604800</v>
      </c>
      <c r="R221" s="23">
        <v>453600</v>
      </c>
      <c r="S221" s="23">
        <v>7300000</v>
      </c>
      <c r="T221" s="23">
        <v>200000</v>
      </c>
      <c r="U221" s="23">
        <v>2019</v>
      </c>
      <c r="V221" s="23" t="s">
        <v>54</v>
      </c>
      <c r="W221" s="23">
        <v>1</v>
      </c>
      <c r="X221" s="23">
        <v>36.799999999999997</v>
      </c>
      <c r="Y221" s="23">
        <v>9770529</v>
      </c>
      <c r="Z221" s="23">
        <v>2</v>
      </c>
      <c r="AA221" s="23">
        <v>8479744</v>
      </c>
      <c r="AB221" s="23">
        <v>23.424075999999999</v>
      </c>
      <c r="AC221" s="23">
        <v>53.847817999999997</v>
      </c>
      <c r="AD221" s="23">
        <v>4</v>
      </c>
      <c r="AE221" s="23">
        <v>327586670</v>
      </c>
    </row>
    <row r="222" spans="2:31" ht="24" customHeight="1" x14ac:dyDescent="0.25">
      <c r="B222" s="25">
        <v>257</v>
      </c>
      <c r="C222" s="25" t="s">
        <v>357</v>
      </c>
      <c r="D222" s="25">
        <v>24100000</v>
      </c>
      <c r="E222" s="26">
        <v>329774870</v>
      </c>
      <c r="F222" s="25" t="s">
        <v>1138</v>
      </c>
      <c r="G222" s="25" t="s">
        <v>357</v>
      </c>
      <c r="H222" s="25">
        <v>36</v>
      </c>
      <c r="I222" s="25" t="s">
        <v>36</v>
      </c>
      <c r="J222" s="25" t="s">
        <v>37</v>
      </c>
      <c r="K222" s="25" t="s">
        <v>43</v>
      </c>
      <c r="L222" s="25">
        <v>40117</v>
      </c>
      <c r="M222" s="25">
        <v>77</v>
      </c>
      <c r="N222" s="25">
        <v>15</v>
      </c>
      <c r="O222" s="25">
        <v>328503000</v>
      </c>
      <c r="P222" s="25">
        <v>82100</v>
      </c>
      <c r="Q222" s="25">
        <v>1300000</v>
      </c>
      <c r="R222" s="25">
        <v>985500</v>
      </c>
      <c r="S222" s="25">
        <v>15800000</v>
      </c>
      <c r="T222" s="25">
        <v>100000</v>
      </c>
      <c r="U222" s="25">
        <v>2019</v>
      </c>
      <c r="V222" s="25" t="s">
        <v>49</v>
      </c>
      <c r="W222" s="25">
        <v>31</v>
      </c>
      <c r="X222" s="25">
        <v>88.2</v>
      </c>
      <c r="Y222" s="25">
        <v>328239523</v>
      </c>
      <c r="Z222" s="25">
        <v>15</v>
      </c>
      <c r="AA222" s="25">
        <v>270663028</v>
      </c>
      <c r="AB222" s="25">
        <v>37.090240000000001</v>
      </c>
      <c r="AC222" s="25">
        <v>-95.712890999999999</v>
      </c>
      <c r="AD222" s="25">
        <v>4</v>
      </c>
      <c r="AE222" s="25">
        <v>6870309</v>
      </c>
    </row>
    <row r="223" spans="2:31" ht="24" customHeight="1" x14ac:dyDescent="0.25">
      <c r="B223" s="23">
        <v>258</v>
      </c>
      <c r="C223" s="23" t="s">
        <v>358</v>
      </c>
      <c r="D223" s="23">
        <v>24100000</v>
      </c>
      <c r="E223" s="24">
        <v>10999000479</v>
      </c>
      <c r="F223" s="23" t="s">
        <v>140</v>
      </c>
      <c r="G223" s="23" t="s">
        <v>358</v>
      </c>
      <c r="H223" s="23">
        <v>802</v>
      </c>
      <c r="I223" s="23" t="s">
        <v>100</v>
      </c>
      <c r="J223" s="23" t="s">
        <v>101</v>
      </c>
      <c r="K223" s="23" t="s">
        <v>40</v>
      </c>
      <c r="L223" s="23">
        <v>376</v>
      </c>
      <c r="M223" s="23">
        <v>4</v>
      </c>
      <c r="N223" s="23">
        <v>71</v>
      </c>
      <c r="O223" s="23">
        <v>401512000</v>
      </c>
      <c r="P223" s="23">
        <v>100400</v>
      </c>
      <c r="Q223" s="23">
        <v>1600000</v>
      </c>
      <c r="R223" s="23">
        <v>1200000</v>
      </c>
      <c r="S223" s="23">
        <v>19300000</v>
      </c>
      <c r="T223" s="23">
        <v>600000</v>
      </c>
      <c r="U223" s="23">
        <v>2014</v>
      </c>
      <c r="V223" s="23" t="s">
        <v>60</v>
      </c>
      <c r="W223" s="23">
        <v>17</v>
      </c>
      <c r="X223" s="23">
        <v>90</v>
      </c>
      <c r="Y223" s="23">
        <v>44938712</v>
      </c>
      <c r="Z223" s="23">
        <v>10</v>
      </c>
      <c r="AA223" s="23">
        <v>41339571</v>
      </c>
      <c r="AB223" s="23">
        <v>-38.416097000000001</v>
      </c>
      <c r="AC223" s="23">
        <v>-63.616672000000001</v>
      </c>
      <c r="AD223" s="23">
        <v>9</v>
      </c>
      <c r="AE223" s="23">
        <v>101842597</v>
      </c>
    </row>
    <row r="224" spans="2:31" ht="24" customHeight="1" x14ac:dyDescent="0.25">
      <c r="B224" s="25">
        <v>260</v>
      </c>
      <c r="C224" s="25" t="s">
        <v>359</v>
      </c>
      <c r="D224" s="25">
        <v>24100000</v>
      </c>
      <c r="E224" s="26">
        <v>56106087508</v>
      </c>
      <c r="F224" s="25" t="s">
        <v>29</v>
      </c>
      <c r="G224" s="25" t="s">
        <v>359</v>
      </c>
      <c r="H224" s="25">
        <v>23491</v>
      </c>
      <c r="I224" s="25" t="s">
        <v>232</v>
      </c>
      <c r="J224" s="25" t="s">
        <v>233</v>
      </c>
      <c r="K224" s="25" t="s">
        <v>29</v>
      </c>
      <c r="L224" s="25">
        <v>14</v>
      </c>
      <c r="M224" s="25">
        <v>2</v>
      </c>
      <c r="N224" s="25">
        <v>76</v>
      </c>
      <c r="O224" s="25">
        <v>424815000</v>
      </c>
      <c r="P224" s="25">
        <v>106200</v>
      </c>
      <c r="Q224" s="25">
        <v>1700000</v>
      </c>
      <c r="R224" s="25">
        <v>1300000</v>
      </c>
      <c r="S224" s="25">
        <v>20400000</v>
      </c>
      <c r="T224" s="25">
        <v>200000</v>
      </c>
      <c r="U224" s="25">
        <v>2014</v>
      </c>
      <c r="V224" s="25" t="s">
        <v>60</v>
      </c>
      <c r="W224" s="25">
        <v>23</v>
      </c>
      <c r="X224" s="25">
        <v>23.9</v>
      </c>
      <c r="Y224" s="25">
        <v>83429615</v>
      </c>
      <c r="Z224" s="25">
        <v>13</v>
      </c>
      <c r="AA224" s="25">
        <v>63097818</v>
      </c>
      <c r="AB224" s="25">
        <v>38.963745000000003</v>
      </c>
      <c r="AC224" s="25">
        <v>35.243321999999999</v>
      </c>
      <c r="AD224" s="25">
        <v>9</v>
      </c>
      <c r="AE224" s="25">
        <v>519500810</v>
      </c>
    </row>
    <row r="225" spans="2:31" ht="24" customHeight="1" x14ac:dyDescent="0.25">
      <c r="B225" s="23">
        <v>261</v>
      </c>
      <c r="C225" s="23" t="s">
        <v>360</v>
      </c>
      <c r="D225" s="23">
        <v>24100000</v>
      </c>
      <c r="E225" s="24">
        <v>8425505919</v>
      </c>
      <c r="F225" s="23" t="s">
        <v>29</v>
      </c>
      <c r="G225" s="23" t="s">
        <v>360</v>
      </c>
      <c r="H225" s="23">
        <v>252</v>
      </c>
      <c r="I225" s="23" t="s">
        <v>36</v>
      </c>
      <c r="J225" s="23" t="s">
        <v>37</v>
      </c>
      <c r="K225" s="23" t="s">
        <v>29</v>
      </c>
      <c r="L225" s="23">
        <v>602</v>
      </c>
      <c r="M225" s="23">
        <v>77</v>
      </c>
      <c r="N225" s="23">
        <v>76</v>
      </c>
      <c r="O225" s="23">
        <v>63293000</v>
      </c>
      <c r="P225" s="23">
        <v>15800</v>
      </c>
      <c r="Q225" s="23">
        <v>253200</v>
      </c>
      <c r="R225" s="23">
        <v>189900</v>
      </c>
      <c r="S225" s="23">
        <v>3000000</v>
      </c>
      <c r="T225" s="23">
        <v>0</v>
      </c>
      <c r="U225" s="23">
        <v>2008</v>
      </c>
      <c r="V225" s="23" t="s">
        <v>44</v>
      </c>
      <c r="W225" s="23">
        <v>24</v>
      </c>
      <c r="X225" s="23">
        <v>88.2</v>
      </c>
      <c r="Y225" s="23">
        <v>328239523</v>
      </c>
      <c r="Z225" s="23">
        <v>15</v>
      </c>
      <c r="AA225" s="23">
        <v>270663028</v>
      </c>
      <c r="AB225" s="23">
        <v>37.090240000000001</v>
      </c>
      <c r="AC225" s="23">
        <v>-95.712890999999999</v>
      </c>
      <c r="AD225" s="23">
        <v>15</v>
      </c>
      <c r="AE225" s="23">
        <v>46808366</v>
      </c>
    </row>
    <row r="226" spans="2:31" ht="24" customHeight="1" x14ac:dyDescent="0.25">
      <c r="B226" s="25">
        <v>262</v>
      </c>
      <c r="C226" s="25" t="s">
        <v>361</v>
      </c>
      <c r="D226" s="25">
        <v>24100000</v>
      </c>
      <c r="E226" s="26">
        <v>11041261296</v>
      </c>
      <c r="F226" s="25" t="s">
        <v>1138</v>
      </c>
      <c r="G226" s="25" t="s">
        <v>361</v>
      </c>
      <c r="H226" s="25">
        <v>590</v>
      </c>
      <c r="I226" s="25" t="s">
        <v>36</v>
      </c>
      <c r="J226" s="25" t="s">
        <v>37</v>
      </c>
      <c r="K226" s="25" t="s">
        <v>40</v>
      </c>
      <c r="L226" s="25">
        <v>379</v>
      </c>
      <c r="M226" s="25">
        <v>76</v>
      </c>
      <c r="N226" s="25">
        <v>70</v>
      </c>
      <c r="O226" s="25">
        <v>66884000</v>
      </c>
      <c r="P226" s="25">
        <v>16700</v>
      </c>
      <c r="Q226" s="25">
        <v>267500</v>
      </c>
      <c r="R226" s="25">
        <v>200700</v>
      </c>
      <c r="S226" s="25">
        <v>3200000</v>
      </c>
      <c r="T226" s="25">
        <v>200000</v>
      </c>
      <c r="U226" s="25">
        <v>2019</v>
      </c>
      <c r="V226" s="25" t="s">
        <v>41</v>
      </c>
      <c r="W226" s="25">
        <v>1</v>
      </c>
      <c r="X226" s="25">
        <v>88.2</v>
      </c>
      <c r="Y226" s="25">
        <v>328239523</v>
      </c>
      <c r="Z226" s="25">
        <v>15</v>
      </c>
      <c r="AA226" s="25">
        <v>270663028</v>
      </c>
      <c r="AB226" s="25">
        <v>37.090240000000001</v>
      </c>
      <c r="AC226" s="25">
        <v>-95.712890999999999</v>
      </c>
      <c r="AD226" s="25">
        <v>4</v>
      </c>
      <c r="AE226" s="25">
        <v>230026277</v>
      </c>
    </row>
    <row r="227" spans="2:31" ht="24" customHeight="1" x14ac:dyDescent="0.25">
      <c r="B227" s="23">
        <v>263</v>
      </c>
      <c r="C227" s="23" t="s">
        <v>362</v>
      </c>
      <c r="D227" s="23">
        <v>24100000</v>
      </c>
      <c r="E227" s="24">
        <v>6002166932</v>
      </c>
      <c r="F227" s="23" t="s">
        <v>40</v>
      </c>
      <c r="G227" s="23" t="s">
        <v>362</v>
      </c>
      <c r="H227" s="23">
        <v>1252</v>
      </c>
      <c r="I227" s="23" t="s">
        <v>74</v>
      </c>
      <c r="J227" s="23" t="s">
        <v>75</v>
      </c>
      <c r="K227" s="23" t="s">
        <v>29</v>
      </c>
      <c r="L227" s="23">
        <v>1053</v>
      </c>
      <c r="M227" s="23">
        <v>10</v>
      </c>
      <c r="N227" s="23">
        <v>76</v>
      </c>
      <c r="O227" s="23">
        <v>5439000</v>
      </c>
      <c r="P227" s="23">
        <v>1400</v>
      </c>
      <c r="Q227" s="23">
        <v>21800</v>
      </c>
      <c r="R227" s="23">
        <v>16300</v>
      </c>
      <c r="S227" s="23">
        <v>261100</v>
      </c>
      <c r="T227" s="23">
        <v>0</v>
      </c>
      <c r="U227" s="23">
        <v>2009</v>
      </c>
      <c r="V227" s="23" t="s">
        <v>76</v>
      </c>
      <c r="W227" s="23">
        <v>25</v>
      </c>
      <c r="X227" s="23">
        <v>60</v>
      </c>
      <c r="Y227" s="23">
        <v>66834405</v>
      </c>
      <c r="Z227" s="23">
        <v>4</v>
      </c>
      <c r="AA227" s="23">
        <v>55908316</v>
      </c>
      <c r="AB227" s="23">
        <v>55.378050999999999</v>
      </c>
      <c r="AC227" s="23">
        <v>-3.4359730000000002</v>
      </c>
      <c r="AD227" s="23">
        <v>14</v>
      </c>
      <c r="AE227" s="23">
        <v>35727184</v>
      </c>
    </row>
    <row r="228" spans="2:31" ht="24" customHeight="1" x14ac:dyDescent="0.25">
      <c r="B228" s="25">
        <v>264</v>
      </c>
      <c r="C228" s="25" t="s">
        <v>363</v>
      </c>
      <c r="D228" s="25">
        <v>24000000</v>
      </c>
      <c r="E228" s="26">
        <v>13943030228</v>
      </c>
      <c r="F228" s="25" t="s">
        <v>140</v>
      </c>
      <c r="G228" s="25" t="s">
        <v>363</v>
      </c>
      <c r="H228" s="25">
        <v>901</v>
      </c>
      <c r="I228" s="25" t="s">
        <v>88</v>
      </c>
      <c r="J228" s="25" t="s">
        <v>89</v>
      </c>
      <c r="K228" s="25" t="s">
        <v>140</v>
      </c>
      <c r="L228" s="25">
        <v>252</v>
      </c>
      <c r="M228" s="25">
        <v>13</v>
      </c>
      <c r="N228" s="25">
        <v>14</v>
      </c>
      <c r="O228" s="25">
        <v>761451000</v>
      </c>
      <c r="P228" s="25">
        <v>190400</v>
      </c>
      <c r="Q228" s="25">
        <v>3000000</v>
      </c>
      <c r="R228" s="25">
        <v>2300000</v>
      </c>
      <c r="S228" s="25">
        <v>36500000</v>
      </c>
      <c r="T228" s="25">
        <v>1100000</v>
      </c>
      <c r="U228" s="25">
        <v>2020</v>
      </c>
      <c r="V228" s="25" t="s">
        <v>49</v>
      </c>
      <c r="W228" s="25">
        <v>18</v>
      </c>
      <c r="X228" s="25">
        <v>51.3</v>
      </c>
      <c r="Y228" s="25">
        <v>212559417</v>
      </c>
      <c r="Z228" s="25">
        <v>12</v>
      </c>
      <c r="AA228" s="25">
        <v>183241641</v>
      </c>
      <c r="AB228" s="25">
        <v>-14.235004</v>
      </c>
      <c r="AC228" s="25">
        <v>-51.925280000000001</v>
      </c>
      <c r="AD228" s="25">
        <v>3</v>
      </c>
      <c r="AE228" s="25">
        <v>387306395</v>
      </c>
    </row>
    <row r="229" spans="2:31" ht="24" customHeight="1" x14ac:dyDescent="0.25">
      <c r="B229" s="23">
        <v>266</v>
      </c>
      <c r="C229" s="23" t="s">
        <v>364</v>
      </c>
      <c r="D229" s="23">
        <v>24000000</v>
      </c>
      <c r="E229" s="24">
        <v>8279004442</v>
      </c>
      <c r="F229" s="23" t="s">
        <v>51</v>
      </c>
      <c r="G229" s="23" t="s">
        <v>364</v>
      </c>
      <c r="H229" s="23">
        <v>4009</v>
      </c>
      <c r="I229" s="23" t="s">
        <v>36</v>
      </c>
      <c r="J229" s="23" t="s">
        <v>37</v>
      </c>
      <c r="K229" s="23" t="s">
        <v>40</v>
      </c>
      <c r="L229" s="23">
        <v>621</v>
      </c>
      <c r="M229" s="23">
        <v>78</v>
      </c>
      <c r="N229" s="23">
        <v>72</v>
      </c>
      <c r="O229" s="23">
        <v>151697000</v>
      </c>
      <c r="P229" s="23">
        <v>37900</v>
      </c>
      <c r="Q229" s="23">
        <v>606800</v>
      </c>
      <c r="R229" s="23">
        <v>455100</v>
      </c>
      <c r="S229" s="23">
        <v>7300000</v>
      </c>
      <c r="T229" s="23">
        <v>200000</v>
      </c>
      <c r="U229" s="23">
        <v>2012</v>
      </c>
      <c r="V229" s="23" t="s">
        <v>76</v>
      </c>
      <c r="W229" s="23">
        <v>4</v>
      </c>
      <c r="X229" s="23">
        <v>88.2</v>
      </c>
      <c r="Y229" s="23">
        <v>328239523</v>
      </c>
      <c r="Z229" s="23">
        <v>15</v>
      </c>
      <c r="AA229" s="23">
        <v>270663028</v>
      </c>
      <c r="AB229" s="23">
        <v>37.090240000000001</v>
      </c>
      <c r="AC229" s="23">
        <v>-95.712890999999999</v>
      </c>
      <c r="AD229" s="23">
        <v>11</v>
      </c>
      <c r="AE229" s="23">
        <v>62719730</v>
      </c>
    </row>
    <row r="230" spans="2:31" ht="24" customHeight="1" x14ac:dyDescent="0.25">
      <c r="B230" s="25">
        <v>267</v>
      </c>
      <c r="C230" s="25" t="s">
        <v>365</v>
      </c>
      <c r="D230" s="25">
        <v>23900000</v>
      </c>
      <c r="E230" s="26">
        <v>4067878931</v>
      </c>
      <c r="F230" s="25" t="s">
        <v>40</v>
      </c>
      <c r="G230" s="25" t="s">
        <v>365</v>
      </c>
      <c r="H230" s="25">
        <v>505</v>
      </c>
      <c r="I230" s="25" t="s">
        <v>36</v>
      </c>
      <c r="J230" s="25" t="s">
        <v>37</v>
      </c>
      <c r="K230" s="25" t="s">
        <v>40</v>
      </c>
      <c r="L230" s="25">
        <v>1860</v>
      </c>
      <c r="M230" s="25">
        <v>79</v>
      </c>
      <c r="N230" s="25">
        <v>73</v>
      </c>
      <c r="O230" s="25">
        <v>58126000</v>
      </c>
      <c r="P230" s="25">
        <v>14500</v>
      </c>
      <c r="Q230" s="25">
        <v>232500</v>
      </c>
      <c r="R230" s="25">
        <v>174400</v>
      </c>
      <c r="S230" s="25">
        <v>2800000</v>
      </c>
      <c r="T230" s="25">
        <v>100000</v>
      </c>
      <c r="U230" s="25">
        <v>2015</v>
      </c>
      <c r="V230" s="25" t="s">
        <v>78</v>
      </c>
      <c r="W230" s="25">
        <v>1</v>
      </c>
      <c r="X230" s="25">
        <v>88.2</v>
      </c>
      <c r="Y230" s="25">
        <v>328239523</v>
      </c>
      <c r="Z230" s="25">
        <v>15</v>
      </c>
      <c r="AA230" s="25">
        <v>270663028</v>
      </c>
      <c r="AB230" s="25">
        <v>37.090240000000001</v>
      </c>
      <c r="AC230" s="25">
        <v>-95.712890999999999</v>
      </c>
      <c r="AD230" s="25">
        <v>7</v>
      </c>
      <c r="AE230" s="25">
        <v>48427130</v>
      </c>
    </row>
    <row r="231" spans="2:31" ht="24" customHeight="1" x14ac:dyDescent="0.25">
      <c r="B231" s="23">
        <v>268</v>
      </c>
      <c r="C231" s="23" t="s">
        <v>366</v>
      </c>
      <c r="D231" s="23">
        <v>23900000</v>
      </c>
      <c r="E231" s="24">
        <v>6582932625</v>
      </c>
      <c r="F231" s="23" t="s">
        <v>40</v>
      </c>
      <c r="G231" s="23" t="s">
        <v>366</v>
      </c>
      <c r="H231" s="23">
        <v>257</v>
      </c>
      <c r="I231" s="23" t="s">
        <v>36</v>
      </c>
      <c r="J231" s="23" t="s">
        <v>37</v>
      </c>
      <c r="K231" s="23" t="s">
        <v>40</v>
      </c>
      <c r="L231" s="23">
        <v>911</v>
      </c>
      <c r="M231" s="23">
        <v>79</v>
      </c>
      <c r="N231" s="23">
        <v>73</v>
      </c>
      <c r="O231" s="23">
        <v>10853000</v>
      </c>
      <c r="P231" s="23">
        <v>2700</v>
      </c>
      <c r="Q231" s="23">
        <v>43400</v>
      </c>
      <c r="R231" s="23">
        <v>32600</v>
      </c>
      <c r="S231" s="23">
        <v>520900</v>
      </c>
      <c r="T231" s="23">
        <v>0</v>
      </c>
      <c r="U231" s="23">
        <v>2011</v>
      </c>
      <c r="V231" s="23" t="s">
        <v>70</v>
      </c>
      <c r="W231" s="23">
        <v>9</v>
      </c>
      <c r="X231" s="23">
        <v>88.2</v>
      </c>
      <c r="Y231" s="23">
        <v>328239523</v>
      </c>
      <c r="Z231" s="23">
        <v>15</v>
      </c>
      <c r="AA231" s="23">
        <v>270663028</v>
      </c>
      <c r="AB231" s="23">
        <v>37.090240000000001</v>
      </c>
      <c r="AC231" s="23">
        <v>-95.712890999999999</v>
      </c>
      <c r="AD231" s="23">
        <v>12</v>
      </c>
      <c r="AE231" s="23">
        <v>45714809</v>
      </c>
    </row>
    <row r="232" spans="2:31" ht="24" customHeight="1" x14ac:dyDescent="0.25">
      <c r="B232" s="25">
        <v>269</v>
      </c>
      <c r="C232" s="25" t="s">
        <v>367</v>
      </c>
      <c r="D232" s="25">
        <v>23900000</v>
      </c>
      <c r="E232" s="26">
        <v>7213499085</v>
      </c>
      <c r="F232" s="25" t="s">
        <v>48</v>
      </c>
      <c r="G232" s="25" t="s">
        <v>367</v>
      </c>
      <c r="H232" s="25">
        <v>511</v>
      </c>
      <c r="I232" s="25" t="s">
        <v>36</v>
      </c>
      <c r="J232" s="25" t="s">
        <v>37</v>
      </c>
      <c r="K232" s="25" t="s">
        <v>40</v>
      </c>
      <c r="L232" s="25">
        <v>787</v>
      </c>
      <c r="M232" s="25">
        <v>79</v>
      </c>
      <c r="N232" s="25">
        <v>73</v>
      </c>
      <c r="O232" s="25">
        <v>177769000</v>
      </c>
      <c r="P232" s="25">
        <v>44400</v>
      </c>
      <c r="Q232" s="25">
        <v>711100</v>
      </c>
      <c r="R232" s="25">
        <v>533300</v>
      </c>
      <c r="S232" s="25">
        <v>8500000</v>
      </c>
      <c r="T232" s="25">
        <v>300000</v>
      </c>
      <c r="U232" s="25">
        <v>2011</v>
      </c>
      <c r="V232" s="25" t="s">
        <v>78</v>
      </c>
      <c r="W232" s="25">
        <v>22</v>
      </c>
      <c r="X232" s="25">
        <v>88.2</v>
      </c>
      <c r="Y232" s="25">
        <v>328239523</v>
      </c>
      <c r="Z232" s="25">
        <v>15</v>
      </c>
      <c r="AA232" s="25">
        <v>270663028</v>
      </c>
      <c r="AB232" s="25">
        <v>37.090240000000001</v>
      </c>
      <c r="AC232" s="25">
        <v>-95.712890999999999</v>
      </c>
      <c r="AD232" s="25">
        <v>11</v>
      </c>
      <c r="AE232" s="25">
        <v>54647720</v>
      </c>
    </row>
    <row r="233" spans="2:31" ht="24" customHeight="1" x14ac:dyDescent="0.25">
      <c r="B233" s="23">
        <v>271</v>
      </c>
      <c r="C233" s="23" t="s">
        <v>368</v>
      </c>
      <c r="D233" s="23">
        <v>23800000</v>
      </c>
      <c r="E233" s="24">
        <v>10414479943</v>
      </c>
      <c r="F233" s="23" t="s">
        <v>72</v>
      </c>
      <c r="G233" s="23" t="s">
        <v>368</v>
      </c>
      <c r="H233" s="23">
        <v>2425</v>
      </c>
      <c r="I233" s="23" t="s">
        <v>36</v>
      </c>
      <c r="J233" s="23" t="s">
        <v>37</v>
      </c>
      <c r="K233" s="23" t="s">
        <v>151</v>
      </c>
      <c r="L233" s="23">
        <v>412</v>
      </c>
      <c r="M233" s="23">
        <v>80</v>
      </c>
      <c r="N233" s="23">
        <v>8</v>
      </c>
      <c r="O233" s="23">
        <v>98052000</v>
      </c>
      <c r="P233" s="23">
        <v>24500</v>
      </c>
      <c r="Q233" s="23">
        <v>392200</v>
      </c>
      <c r="R233" s="23">
        <v>294200</v>
      </c>
      <c r="S233" s="23">
        <v>4700000</v>
      </c>
      <c r="T233" s="23">
        <v>100000</v>
      </c>
      <c r="U233" s="23">
        <v>2015</v>
      </c>
      <c r="V233" s="23" t="s">
        <v>44</v>
      </c>
      <c r="W233" s="23">
        <v>12</v>
      </c>
      <c r="X233" s="23">
        <v>88.2</v>
      </c>
      <c r="Y233" s="23">
        <v>328239523</v>
      </c>
      <c r="Z233" s="23">
        <v>15</v>
      </c>
      <c r="AA233" s="23">
        <v>270663028</v>
      </c>
      <c r="AB233" s="23">
        <v>37.090240000000001</v>
      </c>
      <c r="AC233" s="23">
        <v>-95.712890999999999</v>
      </c>
      <c r="AD233" s="23">
        <v>8</v>
      </c>
      <c r="AE233" s="23">
        <v>108484166</v>
      </c>
    </row>
    <row r="234" spans="2:31" ht="24" customHeight="1" x14ac:dyDescent="0.25">
      <c r="B234" s="25">
        <v>272</v>
      </c>
      <c r="C234" s="25" t="s">
        <v>369</v>
      </c>
      <c r="D234" s="25">
        <v>23800000</v>
      </c>
      <c r="E234" s="26">
        <v>17688774915</v>
      </c>
      <c r="F234" s="25" t="s">
        <v>29</v>
      </c>
      <c r="G234" s="25" t="s">
        <v>369</v>
      </c>
      <c r="H234" s="25">
        <v>443</v>
      </c>
      <c r="I234" s="25" t="s">
        <v>36</v>
      </c>
      <c r="J234" s="25" t="s">
        <v>37</v>
      </c>
      <c r="K234" s="25" t="s">
        <v>29</v>
      </c>
      <c r="L234" s="25">
        <v>154</v>
      </c>
      <c r="M234" s="25">
        <v>80</v>
      </c>
      <c r="N234" s="25">
        <v>77</v>
      </c>
      <c r="O234" s="25">
        <v>122914000</v>
      </c>
      <c r="P234" s="25">
        <v>30700</v>
      </c>
      <c r="Q234" s="25">
        <v>491700</v>
      </c>
      <c r="R234" s="25">
        <v>368700</v>
      </c>
      <c r="S234" s="25">
        <v>5900000</v>
      </c>
      <c r="T234" s="25">
        <v>100000</v>
      </c>
      <c r="U234" s="25">
        <v>2007</v>
      </c>
      <c r="V234" s="25" t="s">
        <v>54</v>
      </c>
      <c r="W234" s="25">
        <v>12</v>
      </c>
      <c r="X234" s="25">
        <v>88.2</v>
      </c>
      <c r="Y234" s="25">
        <v>328239523</v>
      </c>
      <c r="Z234" s="25">
        <v>15</v>
      </c>
      <c r="AA234" s="25">
        <v>270663028</v>
      </c>
      <c r="AB234" s="25">
        <v>37.090240000000001</v>
      </c>
      <c r="AC234" s="25">
        <v>-95.712890999999999</v>
      </c>
      <c r="AD234" s="25">
        <v>16</v>
      </c>
      <c r="AE234" s="25">
        <v>92129036</v>
      </c>
    </row>
    <row r="235" spans="2:31" ht="24" customHeight="1" x14ac:dyDescent="0.25">
      <c r="B235" s="23">
        <v>273</v>
      </c>
      <c r="C235" s="23" t="s">
        <v>370</v>
      </c>
      <c r="D235" s="23">
        <v>23700000</v>
      </c>
      <c r="E235" s="24">
        <v>2543809954</v>
      </c>
      <c r="F235" s="23" t="s">
        <v>51</v>
      </c>
      <c r="G235" s="23" t="s">
        <v>370</v>
      </c>
      <c r="H235" s="23">
        <v>1732</v>
      </c>
      <c r="I235" s="23" t="s">
        <v>36</v>
      </c>
      <c r="J235" s="23" t="s">
        <v>37</v>
      </c>
      <c r="K235" s="23" t="s">
        <v>38</v>
      </c>
      <c r="L235" s="23">
        <v>3590</v>
      </c>
      <c r="M235" s="23">
        <v>81</v>
      </c>
      <c r="N235" s="23">
        <v>19</v>
      </c>
      <c r="O235" s="23">
        <v>8368000</v>
      </c>
      <c r="P235" s="23">
        <v>2100</v>
      </c>
      <c r="Q235" s="23">
        <v>33500</v>
      </c>
      <c r="R235" s="23">
        <v>25100</v>
      </c>
      <c r="S235" s="23">
        <v>401700</v>
      </c>
      <c r="T235" s="23">
        <v>0</v>
      </c>
      <c r="U235" s="23">
        <v>2011</v>
      </c>
      <c r="V235" s="23" t="s">
        <v>132</v>
      </c>
      <c r="W235" s="23">
        <v>11</v>
      </c>
      <c r="X235" s="23">
        <v>88.2</v>
      </c>
      <c r="Y235" s="23">
        <v>328239523</v>
      </c>
      <c r="Z235" s="23">
        <v>15</v>
      </c>
      <c r="AA235" s="23">
        <v>270663028</v>
      </c>
      <c r="AB235" s="23">
        <v>37.090240000000001</v>
      </c>
      <c r="AC235" s="23">
        <v>-95.712890999999999</v>
      </c>
      <c r="AD235" s="23">
        <v>11</v>
      </c>
      <c r="AE235" s="23">
        <v>19271287</v>
      </c>
    </row>
    <row r="236" spans="2:31" ht="24" customHeight="1" x14ac:dyDescent="0.25">
      <c r="B236" s="25">
        <v>274</v>
      </c>
      <c r="C236" s="25" t="s">
        <v>371</v>
      </c>
      <c r="D236" s="25">
        <v>23700000</v>
      </c>
      <c r="E236" s="26">
        <v>7451792132</v>
      </c>
      <c r="F236" s="25" t="s">
        <v>51</v>
      </c>
      <c r="G236" s="25" t="s">
        <v>372</v>
      </c>
      <c r="H236" s="25">
        <v>0</v>
      </c>
      <c r="I236" s="25" t="s">
        <v>82</v>
      </c>
      <c r="J236" s="25" t="s">
        <v>83</v>
      </c>
      <c r="K236" s="25" t="s">
        <v>38</v>
      </c>
      <c r="L236" s="25">
        <v>4057944</v>
      </c>
      <c r="M236" s="25">
        <v>3885</v>
      </c>
      <c r="N236" s="25">
        <v>7268</v>
      </c>
      <c r="O236" s="25"/>
      <c r="P236" s="25">
        <v>0</v>
      </c>
      <c r="Q236" s="25">
        <v>0</v>
      </c>
      <c r="R236" s="25">
        <v>0</v>
      </c>
      <c r="S236" s="25">
        <v>0</v>
      </c>
      <c r="T236" s="25">
        <v>1</v>
      </c>
      <c r="U236" s="25">
        <v>2012</v>
      </c>
      <c r="V236" s="25" t="s">
        <v>132</v>
      </c>
      <c r="W236" s="25">
        <v>30</v>
      </c>
      <c r="X236" s="25">
        <v>68.900000000000006</v>
      </c>
      <c r="Y236" s="25">
        <v>36991981</v>
      </c>
      <c r="Z236" s="25">
        <v>6</v>
      </c>
      <c r="AA236" s="25">
        <v>30628482</v>
      </c>
      <c r="AB236" s="25">
        <v>56.130366000000002</v>
      </c>
      <c r="AC236" s="25">
        <v>-106.346771</v>
      </c>
      <c r="AD236" s="25">
        <v>10</v>
      </c>
      <c r="AE236" s="25">
        <v>62098267</v>
      </c>
    </row>
    <row r="237" spans="2:31" ht="24" customHeight="1" x14ac:dyDescent="0.25">
      <c r="B237" s="23">
        <v>275</v>
      </c>
      <c r="C237" s="23" t="s">
        <v>373</v>
      </c>
      <c r="D237" s="23">
        <v>23700000</v>
      </c>
      <c r="E237" s="24">
        <v>15510153803</v>
      </c>
      <c r="F237" s="23" t="s">
        <v>48</v>
      </c>
      <c r="G237" s="23" t="s">
        <v>373</v>
      </c>
      <c r="H237" s="23">
        <v>1099</v>
      </c>
      <c r="I237" s="23" t="s">
        <v>74</v>
      </c>
      <c r="J237" s="23" t="s">
        <v>75</v>
      </c>
      <c r="K237" s="23" t="s">
        <v>40</v>
      </c>
      <c r="L237" s="23">
        <v>208</v>
      </c>
      <c r="M237" s="23">
        <v>11</v>
      </c>
      <c r="N237" s="23">
        <v>74</v>
      </c>
      <c r="O237" s="23">
        <v>32817000</v>
      </c>
      <c r="P237" s="23">
        <v>8200</v>
      </c>
      <c r="Q237" s="23">
        <v>131300</v>
      </c>
      <c r="R237" s="23">
        <v>98400</v>
      </c>
      <c r="S237" s="23">
        <v>1600000</v>
      </c>
      <c r="T237" s="23">
        <v>0</v>
      </c>
      <c r="U237" s="23">
        <v>2014</v>
      </c>
      <c r="V237" s="23" t="s">
        <v>44</v>
      </c>
      <c r="W237" s="23">
        <v>22</v>
      </c>
      <c r="X237" s="23">
        <v>60</v>
      </c>
      <c r="Y237" s="23">
        <v>66834405</v>
      </c>
      <c r="Z237" s="23">
        <v>4</v>
      </c>
      <c r="AA237" s="23">
        <v>55908316</v>
      </c>
      <c r="AB237" s="23">
        <v>55.378050999999999</v>
      </c>
      <c r="AC237" s="23">
        <v>-3.4359730000000002</v>
      </c>
      <c r="AD237" s="23">
        <v>9</v>
      </c>
      <c r="AE237" s="23">
        <v>143612535</v>
      </c>
    </row>
    <row r="238" spans="2:31" ht="24" customHeight="1" x14ac:dyDescent="0.25">
      <c r="B238" s="25">
        <v>276</v>
      </c>
      <c r="C238" s="25" t="s">
        <v>374</v>
      </c>
      <c r="D238" s="25">
        <v>23700000</v>
      </c>
      <c r="E238" s="26">
        <v>20289689389</v>
      </c>
      <c r="F238" s="25" t="s">
        <v>375</v>
      </c>
      <c r="G238" s="25" t="s">
        <v>374</v>
      </c>
      <c r="H238" s="25">
        <v>769</v>
      </c>
      <c r="I238" s="25" t="s">
        <v>36</v>
      </c>
      <c r="J238" s="25" t="s">
        <v>37</v>
      </c>
      <c r="K238" s="25" t="s">
        <v>376</v>
      </c>
      <c r="L238" s="25">
        <v>118</v>
      </c>
      <c r="M238" s="25">
        <v>81</v>
      </c>
      <c r="N238" s="25">
        <v>1</v>
      </c>
      <c r="O238" s="25">
        <v>755054000</v>
      </c>
      <c r="P238" s="25">
        <v>188800</v>
      </c>
      <c r="Q238" s="25">
        <v>3000000</v>
      </c>
      <c r="R238" s="25">
        <v>2300000</v>
      </c>
      <c r="S238" s="25">
        <v>36200000</v>
      </c>
      <c r="T238" s="25">
        <v>1100000</v>
      </c>
      <c r="U238" s="25">
        <v>2020</v>
      </c>
      <c r="V238" s="25" t="s">
        <v>70</v>
      </c>
      <c r="W238" s="25">
        <v>29</v>
      </c>
      <c r="X238" s="25">
        <v>88.2</v>
      </c>
      <c r="Y238" s="25">
        <v>328239523</v>
      </c>
      <c r="Z238" s="25">
        <v>15</v>
      </c>
      <c r="AA238" s="25">
        <v>270663028</v>
      </c>
      <c r="AB238" s="25">
        <v>37.090240000000001</v>
      </c>
      <c r="AC238" s="25">
        <v>-95.712890999999999</v>
      </c>
      <c r="AD238" s="25">
        <v>3</v>
      </c>
      <c r="AE238" s="25">
        <v>563602483</v>
      </c>
    </row>
    <row r="239" spans="2:31" ht="24" customHeight="1" x14ac:dyDescent="0.25">
      <c r="B239" s="23">
        <v>277</v>
      </c>
      <c r="C239" s="23" t="s">
        <v>377</v>
      </c>
      <c r="D239" s="23">
        <v>23600000</v>
      </c>
      <c r="E239" s="24">
        <v>15901824841</v>
      </c>
      <c r="F239" s="23" t="s">
        <v>29</v>
      </c>
      <c r="G239" s="23" t="s">
        <v>377</v>
      </c>
      <c r="H239" s="23">
        <v>392</v>
      </c>
      <c r="I239" s="23" t="s">
        <v>79</v>
      </c>
      <c r="J239" s="23" t="s">
        <v>79</v>
      </c>
      <c r="K239" s="23" t="s">
        <v>29</v>
      </c>
      <c r="L239" s="23">
        <v>193</v>
      </c>
      <c r="M239" s="23">
        <v>3</v>
      </c>
      <c r="N239" s="23">
        <v>78</v>
      </c>
      <c r="O239" s="23">
        <v>77927000</v>
      </c>
      <c r="P239" s="23">
        <v>19500</v>
      </c>
      <c r="Q239" s="23">
        <v>311700</v>
      </c>
      <c r="R239" s="23">
        <v>233800</v>
      </c>
      <c r="S239" s="23">
        <v>3700000</v>
      </c>
      <c r="T239" s="23">
        <v>100000</v>
      </c>
      <c r="U239" s="23">
        <v>2012</v>
      </c>
      <c r="V239" s="23" t="s">
        <v>60</v>
      </c>
      <c r="W239" s="23">
        <v>10</v>
      </c>
      <c r="X239" s="23">
        <v>0</v>
      </c>
      <c r="Y239" s="23">
        <v>0</v>
      </c>
      <c r="Z239" s="23">
        <v>0</v>
      </c>
      <c r="AA239" s="23">
        <v>0</v>
      </c>
      <c r="AB239" s="23">
        <v>0</v>
      </c>
      <c r="AC239" s="23">
        <v>0</v>
      </c>
      <c r="AD239" s="23">
        <v>11</v>
      </c>
      <c r="AE239" s="23">
        <v>120468370</v>
      </c>
    </row>
    <row r="240" spans="2:31" ht="24" customHeight="1" x14ac:dyDescent="0.25">
      <c r="B240" s="25">
        <v>278</v>
      </c>
      <c r="C240" s="25" t="s">
        <v>378</v>
      </c>
      <c r="D240" s="25">
        <v>23600000</v>
      </c>
      <c r="E240" s="26">
        <v>2135644776</v>
      </c>
      <c r="F240" s="25" t="s">
        <v>40</v>
      </c>
      <c r="G240" s="25" t="s">
        <v>378</v>
      </c>
      <c r="H240" s="25">
        <v>226</v>
      </c>
      <c r="I240" s="25" t="s">
        <v>163</v>
      </c>
      <c r="J240" s="25" t="s">
        <v>164</v>
      </c>
      <c r="K240" s="25" t="s">
        <v>59</v>
      </c>
      <c r="L240" s="25">
        <v>4529</v>
      </c>
      <c r="M240" s="25">
        <v>11</v>
      </c>
      <c r="N240" s="25">
        <v>10</v>
      </c>
      <c r="O240" s="25">
        <v>46862000</v>
      </c>
      <c r="P240" s="25">
        <v>11700</v>
      </c>
      <c r="Q240" s="25">
        <v>187400</v>
      </c>
      <c r="R240" s="25">
        <v>140600</v>
      </c>
      <c r="S240" s="25">
        <v>2200000</v>
      </c>
      <c r="T240" s="25">
        <v>200000</v>
      </c>
      <c r="U240" s="25">
        <v>2014</v>
      </c>
      <c r="V240" s="25" t="s">
        <v>68</v>
      </c>
      <c r="W240" s="25">
        <v>9</v>
      </c>
      <c r="X240" s="25">
        <v>40.200000000000003</v>
      </c>
      <c r="Y240" s="25">
        <v>126014024</v>
      </c>
      <c r="Z240" s="25">
        <v>3</v>
      </c>
      <c r="AA240" s="25">
        <v>102626859</v>
      </c>
      <c r="AB240" s="25">
        <v>23.634501</v>
      </c>
      <c r="AC240" s="25">
        <v>-102.552784</v>
      </c>
      <c r="AD240" s="25">
        <v>9</v>
      </c>
      <c r="AE240" s="25">
        <v>19774488</v>
      </c>
    </row>
    <row r="241" spans="2:31" ht="24" customHeight="1" x14ac:dyDescent="0.25">
      <c r="B241" s="23">
        <v>279</v>
      </c>
      <c r="C241" s="23" t="s">
        <v>379</v>
      </c>
      <c r="D241" s="23">
        <v>23600000</v>
      </c>
      <c r="E241" s="24">
        <v>5994002464</v>
      </c>
      <c r="F241" s="23" t="s">
        <v>40</v>
      </c>
      <c r="G241" s="23" t="s">
        <v>379</v>
      </c>
      <c r="H241" s="23">
        <v>719</v>
      </c>
      <c r="I241" s="23" t="s">
        <v>36</v>
      </c>
      <c r="J241" s="23" t="s">
        <v>37</v>
      </c>
      <c r="K241" s="23" t="s">
        <v>40</v>
      </c>
      <c r="L241" s="23">
        <v>1057</v>
      </c>
      <c r="M241" s="23">
        <v>82</v>
      </c>
      <c r="N241" s="23">
        <v>75</v>
      </c>
      <c r="O241" s="23">
        <v>10803000</v>
      </c>
      <c r="P241" s="23">
        <v>2700</v>
      </c>
      <c r="Q241" s="23">
        <v>43200</v>
      </c>
      <c r="R241" s="23">
        <v>32400</v>
      </c>
      <c r="S241" s="23">
        <v>518600</v>
      </c>
      <c r="T241" s="23">
        <v>0</v>
      </c>
      <c r="U241" s="23">
        <v>2015</v>
      </c>
      <c r="V241" s="23" t="s">
        <v>70</v>
      </c>
      <c r="W241" s="23">
        <v>29</v>
      </c>
      <c r="X241" s="23">
        <v>88.2</v>
      </c>
      <c r="Y241" s="23">
        <v>328239523</v>
      </c>
      <c r="Z241" s="23">
        <v>15</v>
      </c>
      <c r="AA241" s="23">
        <v>270663028</v>
      </c>
      <c r="AB241" s="23">
        <v>37.090240000000001</v>
      </c>
      <c r="AC241" s="23">
        <v>-95.712890999999999</v>
      </c>
      <c r="AD241" s="23">
        <v>8</v>
      </c>
      <c r="AE241" s="23">
        <v>62437525</v>
      </c>
    </row>
    <row r="242" spans="2:31" ht="24" customHeight="1" x14ac:dyDescent="0.25">
      <c r="B242" s="25">
        <v>280</v>
      </c>
      <c r="C242" s="25" t="s">
        <v>380</v>
      </c>
      <c r="D242" s="25">
        <v>23600000</v>
      </c>
      <c r="E242" s="26">
        <v>6766461070</v>
      </c>
      <c r="F242" s="25" t="s">
        <v>40</v>
      </c>
      <c r="G242" s="25" t="s">
        <v>380</v>
      </c>
      <c r="H242" s="25">
        <v>552</v>
      </c>
      <c r="I242" s="25" t="s">
        <v>36</v>
      </c>
      <c r="J242" s="25" t="s">
        <v>37</v>
      </c>
      <c r="K242" s="25" t="s">
        <v>40</v>
      </c>
      <c r="L242" s="25">
        <v>883</v>
      </c>
      <c r="M242" s="25">
        <v>82</v>
      </c>
      <c r="N242" s="25">
        <v>75</v>
      </c>
      <c r="O242" s="25">
        <v>44542000</v>
      </c>
      <c r="P242" s="25">
        <v>11100</v>
      </c>
      <c r="Q242" s="25">
        <v>178200</v>
      </c>
      <c r="R242" s="25">
        <v>133600</v>
      </c>
      <c r="S242" s="25">
        <v>2100000</v>
      </c>
      <c r="T242" s="25">
        <v>400000</v>
      </c>
      <c r="U242" s="25">
        <v>2013</v>
      </c>
      <c r="V242" s="25" t="s">
        <v>70</v>
      </c>
      <c r="W242" s="25">
        <v>30</v>
      </c>
      <c r="X242" s="25">
        <v>88.2</v>
      </c>
      <c r="Y242" s="25">
        <v>328239523</v>
      </c>
      <c r="Z242" s="25">
        <v>15</v>
      </c>
      <c r="AA242" s="25">
        <v>270663028</v>
      </c>
      <c r="AB242" s="25">
        <v>37.090240000000001</v>
      </c>
      <c r="AC242" s="25">
        <v>-95.712890999999999</v>
      </c>
      <c r="AD242" s="25">
        <v>10</v>
      </c>
      <c r="AE242" s="25">
        <v>56387175</v>
      </c>
    </row>
    <row r="243" spans="2:31" ht="24" customHeight="1" x14ac:dyDescent="0.25">
      <c r="B243" s="23">
        <v>281</v>
      </c>
      <c r="C243" s="23" t="s">
        <v>1154</v>
      </c>
      <c r="D243" s="23">
        <v>23600000</v>
      </c>
      <c r="E243" s="24">
        <v>7920637200</v>
      </c>
      <c r="F243" s="23" t="s">
        <v>34</v>
      </c>
      <c r="G243" s="23" t="s">
        <v>381</v>
      </c>
      <c r="H243" s="23">
        <v>1251</v>
      </c>
      <c r="I243" s="23" t="s">
        <v>74</v>
      </c>
      <c r="J243" s="23" t="s">
        <v>75</v>
      </c>
      <c r="K243" s="23" t="s">
        <v>97</v>
      </c>
      <c r="L243" s="23">
        <v>668</v>
      </c>
      <c r="M243" s="23">
        <v>12</v>
      </c>
      <c r="N243" s="23">
        <v>19</v>
      </c>
      <c r="O243" s="23">
        <v>53589000</v>
      </c>
      <c r="P243" s="23">
        <v>13400</v>
      </c>
      <c r="Q243" s="23">
        <v>214400</v>
      </c>
      <c r="R243" s="23">
        <v>160800</v>
      </c>
      <c r="S243" s="23">
        <v>2600000</v>
      </c>
      <c r="T243" s="23">
        <v>100000</v>
      </c>
      <c r="U243" s="23">
        <v>2014</v>
      </c>
      <c r="V243" s="23" t="s">
        <v>76</v>
      </c>
      <c r="W243" s="23">
        <v>28</v>
      </c>
      <c r="X243" s="23">
        <v>60</v>
      </c>
      <c r="Y243" s="23">
        <v>66834405</v>
      </c>
      <c r="Z243" s="23">
        <v>4</v>
      </c>
      <c r="AA243" s="23">
        <v>55908316</v>
      </c>
      <c r="AB243" s="23">
        <v>55.378050999999999</v>
      </c>
      <c r="AC243" s="23">
        <v>-3.4359730000000002</v>
      </c>
      <c r="AD243" s="23">
        <v>9</v>
      </c>
      <c r="AE243" s="23">
        <v>73339233</v>
      </c>
    </row>
    <row r="244" spans="2:31" ht="24" customHeight="1" x14ac:dyDescent="0.25">
      <c r="B244" s="25">
        <v>282</v>
      </c>
      <c r="C244" s="25" t="s">
        <v>382</v>
      </c>
      <c r="D244" s="25">
        <v>23500000</v>
      </c>
      <c r="E244" s="26">
        <v>14777034543</v>
      </c>
      <c r="F244" s="25" t="s">
        <v>51</v>
      </c>
      <c r="G244" s="25" t="s">
        <v>382</v>
      </c>
      <c r="H244" s="25">
        <v>6066</v>
      </c>
      <c r="I244" s="25" t="s">
        <v>74</v>
      </c>
      <c r="J244" s="25" t="s">
        <v>75</v>
      </c>
      <c r="K244" s="25" t="s">
        <v>38</v>
      </c>
      <c r="L244" s="25">
        <v>229</v>
      </c>
      <c r="M244" s="25">
        <v>13</v>
      </c>
      <c r="N244" s="25">
        <v>20</v>
      </c>
      <c r="O244" s="25">
        <v>41669000</v>
      </c>
      <c r="P244" s="25">
        <v>10400</v>
      </c>
      <c r="Q244" s="25">
        <v>166700</v>
      </c>
      <c r="R244" s="25">
        <v>125000</v>
      </c>
      <c r="S244" s="25">
        <v>2000000</v>
      </c>
      <c r="T244" s="25">
        <v>0</v>
      </c>
      <c r="U244" s="25">
        <v>2014</v>
      </c>
      <c r="V244" s="25" t="s">
        <v>49</v>
      </c>
      <c r="W244" s="25">
        <v>27</v>
      </c>
      <c r="X244" s="25">
        <v>60</v>
      </c>
      <c r="Y244" s="25">
        <v>66834405</v>
      </c>
      <c r="Z244" s="25">
        <v>4</v>
      </c>
      <c r="AA244" s="25">
        <v>55908316</v>
      </c>
      <c r="AB244" s="25">
        <v>55.378050999999999</v>
      </c>
      <c r="AC244" s="25">
        <v>-3.4359730000000002</v>
      </c>
      <c r="AD244" s="25">
        <v>9</v>
      </c>
      <c r="AE244" s="25">
        <v>136824393</v>
      </c>
    </row>
    <row r="245" spans="2:31" ht="24" customHeight="1" x14ac:dyDescent="0.25">
      <c r="B245" s="23">
        <v>283</v>
      </c>
      <c r="C245" s="23" t="s">
        <v>383</v>
      </c>
      <c r="D245" s="23">
        <v>23500000</v>
      </c>
      <c r="E245" s="24">
        <v>14696994366</v>
      </c>
      <c r="F245" s="23" t="s">
        <v>48</v>
      </c>
      <c r="G245" s="23" t="s">
        <v>383</v>
      </c>
      <c r="H245" s="23">
        <v>1044</v>
      </c>
      <c r="I245" s="23" t="s">
        <v>74</v>
      </c>
      <c r="J245" s="23" t="s">
        <v>75</v>
      </c>
      <c r="K245" s="23" t="s">
        <v>40</v>
      </c>
      <c r="L245" s="23">
        <v>235</v>
      </c>
      <c r="M245" s="23">
        <v>13</v>
      </c>
      <c r="N245" s="23">
        <v>76</v>
      </c>
      <c r="O245" s="23">
        <v>59629000</v>
      </c>
      <c r="P245" s="23">
        <v>14900</v>
      </c>
      <c r="Q245" s="23">
        <v>238500</v>
      </c>
      <c r="R245" s="23">
        <v>178900</v>
      </c>
      <c r="S245" s="23">
        <v>2900000</v>
      </c>
      <c r="T245" s="23">
        <v>0</v>
      </c>
      <c r="U245" s="23">
        <v>2014</v>
      </c>
      <c r="V245" s="23" t="s">
        <v>132</v>
      </c>
      <c r="W245" s="23">
        <v>17</v>
      </c>
      <c r="X245" s="23">
        <v>60</v>
      </c>
      <c r="Y245" s="23">
        <v>66834405</v>
      </c>
      <c r="Z245" s="23">
        <v>4</v>
      </c>
      <c r="AA245" s="23">
        <v>55908316</v>
      </c>
      <c r="AB245" s="23">
        <v>55.378050999999999</v>
      </c>
      <c r="AC245" s="23">
        <v>-3.4359730000000002</v>
      </c>
      <c r="AD245" s="23">
        <v>8</v>
      </c>
      <c r="AE245" s="23">
        <v>153093691</v>
      </c>
    </row>
    <row r="246" spans="2:31" ht="24" customHeight="1" x14ac:dyDescent="0.25">
      <c r="B246" s="25">
        <v>284</v>
      </c>
      <c r="C246" s="25" t="s">
        <v>384</v>
      </c>
      <c r="D246" s="25">
        <v>23400000</v>
      </c>
      <c r="E246" s="26">
        <v>9465863821</v>
      </c>
      <c r="F246" s="25" t="s">
        <v>34</v>
      </c>
      <c r="G246" s="25" t="s">
        <v>384</v>
      </c>
      <c r="H246" s="25">
        <v>6672</v>
      </c>
      <c r="I246" s="25" t="s">
        <v>30</v>
      </c>
      <c r="J246" s="25" t="s">
        <v>31</v>
      </c>
      <c r="K246" s="25" t="s">
        <v>97</v>
      </c>
      <c r="L246" s="25">
        <v>493</v>
      </c>
      <c r="M246" s="25">
        <v>56</v>
      </c>
      <c r="N246" s="25">
        <v>20</v>
      </c>
      <c r="O246" s="25">
        <v>367347000</v>
      </c>
      <c r="P246" s="25">
        <v>91800</v>
      </c>
      <c r="Q246" s="25">
        <v>1500000</v>
      </c>
      <c r="R246" s="25">
        <v>1100000</v>
      </c>
      <c r="S246" s="25">
        <v>17600000</v>
      </c>
      <c r="T246" s="25">
        <v>900000</v>
      </c>
      <c r="U246" s="25">
        <v>2020</v>
      </c>
      <c r="V246" s="25" t="s">
        <v>103</v>
      </c>
      <c r="W246" s="25">
        <v>10</v>
      </c>
      <c r="X246" s="25">
        <v>28.1</v>
      </c>
      <c r="Y246" s="25">
        <v>1366417754</v>
      </c>
      <c r="Z246" s="25">
        <v>5</v>
      </c>
      <c r="AA246" s="25">
        <v>471031528</v>
      </c>
      <c r="AB246" s="25">
        <v>20.593684</v>
      </c>
      <c r="AC246" s="25">
        <v>78.962879999999998</v>
      </c>
      <c r="AD246" s="25">
        <v>2</v>
      </c>
      <c r="AE246" s="25">
        <v>394410992</v>
      </c>
    </row>
    <row r="247" spans="2:31" ht="24" customHeight="1" x14ac:dyDescent="0.25">
      <c r="B247" s="23">
        <v>285</v>
      </c>
      <c r="C247" s="23" t="s">
        <v>385</v>
      </c>
      <c r="D247" s="23">
        <v>23400000</v>
      </c>
      <c r="E247" s="24">
        <v>7926899136</v>
      </c>
      <c r="F247" s="23" t="s">
        <v>34</v>
      </c>
      <c r="G247" s="23" t="s">
        <v>385</v>
      </c>
      <c r="H247" s="23">
        <v>1291</v>
      </c>
      <c r="I247" s="23" t="s">
        <v>88</v>
      </c>
      <c r="J247" s="23" t="s">
        <v>89</v>
      </c>
      <c r="K247" s="23" t="s">
        <v>40</v>
      </c>
      <c r="L247" s="23">
        <v>667</v>
      </c>
      <c r="M247" s="23">
        <v>14</v>
      </c>
      <c r="N247" s="23">
        <v>77</v>
      </c>
      <c r="O247" s="23">
        <v>28285000</v>
      </c>
      <c r="P247" s="23">
        <v>7100</v>
      </c>
      <c r="Q247" s="23">
        <v>113100</v>
      </c>
      <c r="R247" s="23">
        <v>84900</v>
      </c>
      <c r="S247" s="23">
        <v>1400000</v>
      </c>
      <c r="T247" s="23">
        <v>0</v>
      </c>
      <c r="U247" s="23">
        <v>2014</v>
      </c>
      <c r="V247" s="23" t="s">
        <v>54</v>
      </c>
      <c r="W247" s="23">
        <v>14</v>
      </c>
      <c r="X247" s="23">
        <v>51.3</v>
      </c>
      <c r="Y247" s="23">
        <v>212559417</v>
      </c>
      <c r="Z247" s="23">
        <v>12</v>
      </c>
      <c r="AA247" s="23">
        <v>183241641</v>
      </c>
      <c r="AB247" s="23">
        <v>-14.235004</v>
      </c>
      <c r="AC247" s="23">
        <v>-51.925280000000001</v>
      </c>
      <c r="AD247" s="23">
        <v>9</v>
      </c>
      <c r="AE247" s="23">
        <v>73397214</v>
      </c>
    </row>
    <row r="248" spans="2:31" ht="24" customHeight="1" x14ac:dyDescent="0.25">
      <c r="B248" s="25">
        <v>286</v>
      </c>
      <c r="C248" s="25" t="s">
        <v>386</v>
      </c>
      <c r="D248" s="25">
        <v>23300000</v>
      </c>
      <c r="E248" s="26">
        <v>22471357411</v>
      </c>
      <c r="F248" s="25" t="s">
        <v>40</v>
      </c>
      <c r="G248" s="25" t="s">
        <v>386</v>
      </c>
      <c r="H248" s="25">
        <v>3657</v>
      </c>
      <c r="I248" s="25" t="s">
        <v>36</v>
      </c>
      <c r="J248" s="25" t="s">
        <v>37</v>
      </c>
      <c r="K248" s="25" t="s">
        <v>40</v>
      </c>
      <c r="L248" s="25">
        <v>99</v>
      </c>
      <c r="M248" s="25">
        <v>83</v>
      </c>
      <c r="N248" s="25">
        <v>78</v>
      </c>
      <c r="O248" s="25">
        <v>124187000</v>
      </c>
      <c r="P248" s="25">
        <v>31000</v>
      </c>
      <c r="Q248" s="25">
        <v>496700</v>
      </c>
      <c r="R248" s="25">
        <v>372600</v>
      </c>
      <c r="S248" s="25">
        <v>6000000</v>
      </c>
      <c r="T248" s="25">
        <v>100000</v>
      </c>
      <c r="U248" s="25">
        <v>2006</v>
      </c>
      <c r="V248" s="25" t="s">
        <v>60</v>
      </c>
      <c r="W248" s="25">
        <v>16</v>
      </c>
      <c r="X248" s="25">
        <v>88.2</v>
      </c>
      <c r="Y248" s="25">
        <v>328239523</v>
      </c>
      <c r="Z248" s="25">
        <v>15</v>
      </c>
      <c r="AA248" s="25">
        <v>270663028</v>
      </c>
      <c r="AB248" s="25">
        <v>37.090240000000001</v>
      </c>
      <c r="AC248" s="25">
        <v>-95.712890999999999</v>
      </c>
      <c r="AD248" s="25">
        <v>17</v>
      </c>
      <c r="AE248" s="25">
        <v>110153712</v>
      </c>
    </row>
    <row r="249" spans="2:31" ht="24" customHeight="1" x14ac:dyDescent="0.25">
      <c r="B249" s="23">
        <v>287</v>
      </c>
      <c r="C249" s="23" t="s">
        <v>387</v>
      </c>
      <c r="D249" s="23">
        <v>23200000</v>
      </c>
      <c r="E249" s="24">
        <v>2634</v>
      </c>
      <c r="F249" s="23" t="s">
        <v>243</v>
      </c>
      <c r="G249" s="23" t="s">
        <v>387</v>
      </c>
      <c r="H249" s="23">
        <v>1</v>
      </c>
      <c r="I249" s="23" t="s">
        <v>36</v>
      </c>
      <c r="J249" s="23" t="s">
        <v>37</v>
      </c>
      <c r="K249" s="23" t="s">
        <v>40</v>
      </c>
      <c r="L249" s="23">
        <v>4053372</v>
      </c>
      <c r="M249" s="23">
        <v>84</v>
      </c>
      <c r="N249" s="23">
        <v>79</v>
      </c>
      <c r="O249" s="23">
        <v>6589000000</v>
      </c>
      <c r="P249" s="23">
        <v>0</v>
      </c>
      <c r="Q249" s="23">
        <v>0</v>
      </c>
      <c r="R249" s="23">
        <v>0</v>
      </c>
      <c r="S249" s="23">
        <v>0</v>
      </c>
      <c r="T249" s="23">
        <v>100000</v>
      </c>
      <c r="U249" s="23">
        <v>2016</v>
      </c>
      <c r="V249" s="23" t="s">
        <v>32</v>
      </c>
      <c r="W249" s="23">
        <v>15</v>
      </c>
      <c r="X249" s="23">
        <v>88.2</v>
      </c>
      <c r="Y249" s="23">
        <v>328239523</v>
      </c>
      <c r="Z249" s="23">
        <v>15</v>
      </c>
      <c r="AA249" s="23">
        <v>270663028</v>
      </c>
      <c r="AB249" s="23">
        <v>37.090240000000001</v>
      </c>
      <c r="AC249" s="23">
        <v>-95.712890999999999</v>
      </c>
      <c r="AD249" s="23">
        <v>7</v>
      </c>
      <c r="AE249" s="23">
        <v>31</v>
      </c>
    </row>
    <row r="250" spans="2:31" ht="24" customHeight="1" x14ac:dyDescent="0.25">
      <c r="B250" s="25">
        <v>288</v>
      </c>
      <c r="C250" s="25" t="s">
        <v>388</v>
      </c>
      <c r="D250" s="25">
        <v>23200000</v>
      </c>
      <c r="E250" s="26">
        <v>15751661213</v>
      </c>
      <c r="F250" s="25" t="s">
        <v>48</v>
      </c>
      <c r="G250" s="25" t="s">
        <v>388</v>
      </c>
      <c r="H250" s="25">
        <v>172</v>
      </c>
      <c r="I250" s="25" t="s">
        <v>36</v>
      </c>
      <c r="J250" s="25" t="s">
        <v>37</v>
      </c>
      <c r="K250" s="25" t="s">
        <v>29</v>
      </c>
      <c r="L250" s="25">
        <v>198</v>
      </c>
      <c r="M250" s="25">
        <v>83</v>
      </c>
      <c r="N250" s="25">
        <v>79</v>
      </c>
      <c r="O250" s="25">
        <v>143169000</v>
      </c>
      <c r="P250" s="25">
        <v>35800</v>
      </c>
      <c r="Q250" s="25">
        <v>572700</v>
      </c>
      <c r="R250" s="25">
        <v>429500</v>
      </c>
      <c r="S250" s="25">
        <v>6900000</v>
      </c>
      <c r="T250" s="25">
        <v>100000</v>
      </c>
      <c r="U250" s="25">
        <v>2008</v>
      </c>
      <c r="V250" s="25" t="s">
        <v>49</v>
      </c>
      <c r="W250" s="25">
        <v>15</v>
      </c>
      <c r="X250" s="25">
        <v>88.2</v>
      </c>
      <c r="Y250" s="25">
        <v>328239523</v>
      </c>
      <c r="Z250" s="25">
        <v>15</v>
      </c>
      <c r="AA250" s="25">
        <v>270663028</v>
      </c>
      <c r="AB250" s="25">
        <v>37.090240000000001</v>
      </c>
      <c r="AC250" s="25">
        <v>-95.712890999999999</v>
      </c>
      <c r="AD250" s="25">
        <v>15</v>
      </c>
      <c r="AE250" s="25">
        <v>87509228</v>
      </c>
    </row>
    <row r="251" spans="2:31" ht="24" customHeight="1" x14ac:dyDescent="0.25">
      <c r="B251" s="23">
        <v>290</v>
      </c>
      <c r="C251" s="23" t="s">
        <v>389</v>
      </c>
      <c r="D251" s="23">
        <v>23100000</v>
      </c>
      <c r="E251" s="24">
        <v>12889240875</v>
      </c>
      <c r="F251" s="23" t="s">
        <v>29</v>
      </c>
      <c r="G251" s="23" t="s">
        <v>389</v>
      </c>
      <c r="H251" s="23">
        <v>22578</v>
      </c>
      <c r="I251" s="23" t="s">
        <v>30</v>
      </c>
      <c r="J251" s="23" t="s">
        <v>31</v>
      </c>
      <c r="K251" s="23" t="s">
        <v>29</v>
      </c>
      <c r="L251" s="23">
        <v>293</v>
      </c>
      <c r="M251" s="23">
        <v>59</v>
      </c>
      <c r="N251" s="23">
        <v>81</v>
      </c>
      <c r="O251" s="23">
        <v>52678000</v>
      </c>
      <c r="P251" s="23">
        <v>13200</v>
      </c>
      <c r="Q251" s="23">
        <v>210700</v>
      </c>
      <c r="R251" s="23">
        <v>158000</v>
      </c>
      <c r="S251" s="23">
        <v>2500000</v>
      </c>
      <c r="T251" s="23">
        <v>100000</v>
      </c>
      <c r="U251" s="23">
        <v>2014</v>
      </c>
      <c r="V251" s="23" t="s">
        <v>70</v>
      </c>
      <c r="W251" s="23">
        <v>10</v>
      </c>
      <c r="X251" s="23">
        <v>28.1</v>
      </c>
      <c r="Y251" s="23">
        <v>1366417754</v>
      </c>
      <c r="Z251" s="23">
        <v>5</v>
      </c>
      <c r="AA251" s="23">
        <v>471031528</v>
      </c>
      <c r="AB251" s="23">
        <v>20.593684</v>
      </c>
      <c r="AC251" s="23">
        <v>78.962879999999998</v>
      </c>
      <c r="AD251" s="23">
        <v>9</v>
      </c>
      <c r="AE251" s="23">
        <v>119344822</v>
      </c>
    </row>
    <row r="252" spans="2:31" ht="24" customHeight="1" x14ac:dyDescent="0.25">
      <c r="B252" s="25">
        <v>291</v>
      </c>
      <c r="C252" s="25" t="s">
        <v>390</v>
      </c>
      <c r="D252" s="25">
        <v>23100000</v>
      </c>
      <c r="E252" s="26">
        <v>25579831081</v>
      </c>
      <c r="F252" s="25" t="s">
        <v>29</v>
      </c>
      <c r="G252" s="25" t="s">
        <v>390</v>
      </c>
      <c r="H252" s="25">
        <v>15462</v>
      </c>
      <c r="I252" s="25" t="s">
        <v>146</v>
      </c>
      <c r="J252" s="25" t="s">
        <v>147</v>
      </c>
      <c r="K252" s="25" t="s">
        <v>29</v>
      </c>
      <c r="L252" s="25">
        <v>68</v>
      </c>
      <c r="M252" s="25">
        <v>4</v>
      </c>
      <c r="N252" s="25">
        <v>81</v>
      </c>
      <c r="O252" s="25">
        <v>130233000</v>
      </c>
      <c r="P252" s="25">
        <v>32600</v>
      </c>
      <c r="Q252" s="25">
        <v>520900</v>
      </c>
      <c r="R252" s="25">
        <v>390700</v>
      </c>
      <c r="S252" s="25">
        <v>6300000</v>
      </c>
      <c r="T252" s="25">
        <v>0</v>
      </c>
      <c r="U252" s="25">
        <v>2010</v>
      </c>
      <c r="V252" s="25" t="s">
        <v>132</v>
      </c>
      <c r="W252" s="25">
        <v>8</v>
      </c>
      <c r="X252" s="25">
        <v>49.3</v>
      </c>
      <c r="Y252" s="25">
        <v>69625582</v>
      </c>
      <c r="Z252" s="25">
        <v>1</v>
      </c>
      <c r="AA252" s="25">
        <v>35294600</v>
      </c>
      <c r="AB252" s="25">
        <v>15.870032</v>
      </c>
      <c r="AC252" s="25">
        <v>100.992541</v>
      </c>
      <c r="AD252" s="25">
        <v>12</v>
      </c>
      <c r="AE252" s="25">
        <v>177637715</v>
      </c>
    </row>
    <row r="253" spans="2:31" ht="24" customHeight="1" x14ac:dyDescent="0.25">
      <c r="B253" s="23">
        <v>292</v>
      </c>
      <c r="C253" s="23" t="s">
        <v>391</v>
      </c>
      <c r="D253" s="23">
        <v>23100000</v>
      </c>
      <c r="E253" s="24">
        <v>2551113422</v>
      </c>
      <c r="F253" s="23" t="s">
        <v>48</v>
      </c>
      <c r="G253" s="23" t="s">
        <v>391</v>
      </c>
      <c r="H253" s="23">
        <v>4445</v>
      </c>
      <c r="I253" s="23" t="s">
        <v>36</v>
      </c>
      <c r="J253" s="23" t="s">
        <v>37</v>
      </c>
      <c r="K253" s="23" t="s">
        <v>244</v>
      </c>
      <c r="L253" s="23">
        <v>3568</v>
      </c>
      <c r="M253" s="23">
        <v>85</v>
      </c>
      <c r="N253" s="23">
        <v>4</v>
      </c>
      <c r="O253" s="23">
        <v>13246000</v>
      </c>
      <c r="P253" s="23">
        <v>3300</v>
      </c>
      <c r="Q253" s="23">
        <v>53000</v>
      </c>
      <c r="R253" s="23">
        <v>39700</v>
      </c>
      <c r="S253" s="23">
        <v>635800</v>
      </c>
      <c r="T253" s="23">
        <v>100000</v>
      </c>
      <c r="U253" s="23">
        <v>2006</v>
      </c>
      <c r="V253" s="23" t="s">
        <v>78</v>
      </c>
      <c r="W253" s="23">
        <v>6</v>
      </c>
      <c r="X253" s="23">
        <v>88.2</v>
      </c>
      <c r="Y253" s="23">
        <v>328239523</v>
      </c>
      <c r="Z253" s="23">
        <v>15</v>
      </c>
      <c r="AA253" s="23">
        <v>270663028</v>
      </c>
      <c r="AB253" s="23">
        <v>37.090240000000001</v>
      </c>
      <c r="AC253" s="23">
        <v>-95.712890999999999</v>
      </c>
      <c r="AD253" s="23">
        <v>16</v>
      </c>
      <c r="AE253" s="23">
        <v>13287049</v>
      </c>
    </row>
    <row r="254" spans="2:31" ht="24" customHeight="1" x14ac:dyDescent="0.25">
      <c r="B254" s="25">
        <v>293</v>
      </c>
      <c r="C254" s="25" t="s">
        <v>392</v>
      </c>
      <c r="D254" s="25">
        <v>23100000</v>
      </c>
      <c r="E254" s="26">
        <v>9299371231</v>
      </c>
      <c r="F254" s="25" t="s">
        <v>29</v>
      </c>
      <c r="G254" s="25" t="s">
        <v>392</v>
      </c>
      <c r="H254" s="25">
        <v>456</v>
      </c>
      <c r="I254" s="25" t="s">
        <v>30</v>
      </c>
      <c r="J254" s="25" t="s">
        <v>31</v>
      </c>
      <c r="K254" s="25" t="s">
        <v>29</v>
      </c>
      <c r="L254" s="25">
        <v>506</v>
      </c>
      <c r="M254" s="25">
        <v>58</v>
      </c>
      <c r="N254" s="25">
        <v>80</v>
      </c>
      <c r="O254" s="25">
        <v>304021000</v>
      </c>
      <c r="P254" s="25">
        <v>76000</v>
      </c>
      <c r="Q254" s="25">
        <v>1200000</v>
      </c>
      <c r="R254" s="25">
        <v>912100</v>
      </c>
      <c r="S254" s="25">
        <v>14600000</v>
      </c>
      <c r="T254" s="25">
        <v>700000</v>
      </c>
      <c r="U254" s="25">
        <v>2016</v>
      </c>
      <c r="V254" s="25" t="s">
        <v>44</v>
      </c>
      <c r="W254" s="25">
        <v>27</v>
      </c>
      <c r="X254" s="25">
        <v>28.1</v>
      </c>
      <c r="Y254" s="25">
        <v>1366417754</v>
      </c>
      <c r="Z254" s="25">
        <v>5</v>
      </c>
      <c r="AA254" s="25">
        <v>471031528</v>
      </c>
      <c r="AB254" s="25">
        <v>20.593684</v>
      </c>
      <c r="AC254" s="25">
        <v>78.962879999999998</v>
      </c>
      <c r="AD254" s="25">
        <v>7</v>
      </c>
      <c r="AE254" s="25">
        <v>110706800</v>
      </c>
    </row>
    <row r="255" spans="2:31" ht="24" customHeight="1" x14ac:dyDescent="0.25">
      <c r="B255" s="23">
        <v>294</v>
      </c>
      <c r="C255" s="23" t="s">
        <v>393</v>
      </c>
      <c r="D255" s="23">
        <v>23100000</v>
      </c>
      <c r="E255" s="24">
        <v>13151870846</v>
      </c>
      <c r="F255" s="23" t="s">
        <v>46</v>
      </c>
      <c r="G255" s="23" t="s">
        <v>393</v>
      </c>
      <c r="H255" s="23">
        <v>3781</v>
      </c>
      <c r="I255" s="23" t="s">
        <v>36</v>
      </c>
      <c r="J255" s="23" t="s">
        <v>37</v>
      </c>
      <c r="K255" s="23" t="s">
        <v>29</v>
      </c>
      <c r="L255" s="23">
        <v>282</v>
      </c>
      <c r="M255" s="23">
        <v>85</v>
      </c>
      <c r="N255" s="23">
        <v>81</v>
      </c>
      <c r="O255" s="23">
        <v>128448000</v>
      </c>
      <c r="P255" s="23">
        <v>32100</v>
      </c>
      <c r="Q255" s="23">
        <v>513800</v>
      </c>
      <c r="R255" s="23">
        <v>385300</v>
      </c>
      <c r="S255" s="23">
        <v>6200000</v>
      </c>
      <c r="T255" s="23">
        <v>700000</v>
      </c>
      <c r="U255" s="23">
        <v>2013</v>
      </c>
      <c r="V255" s="23" t="s">
        <v>70</v>
      </c>
      <c r="W255" s="23">
        <v>30</v>
      </c>
      <c r="X255" s="23">
        <v>88.2</v>
      </c>
      <c r="Y255" s="23">
        <v>328239523</v>
      </c>
      <c r="Z255" s="23">
        <v>15</v>
      </c>
      <c r="AA255" s="23">
        <v>270663028</v>
      </c>
      <c r="AB255" s="23">
        <v>37.090240000000001</v>
      </c>
      <c r="AC255" s="23">
        <v>-95.712890999999999</v>
      </c>
      <c r="AD255" s="23">
        <v>10</v>
      </c>
      <c r="AE255" s="23">
        <v>109598923</v>
      </c>
    </row>
    <row r="256" spans="2:31" ht="24" customHeight="1" x14ac:dyDescent="0.25">
      <c r="B256" s="25">
        <v>295</v>
      </c>
      <c r="C256" s="25" t="s">
        <v>394</v>
      </c>
      <c r="D256" s="25">
        <v>23000000</v>
      </c>
      <c r="E256" s="26">
        <v>31494513067</v>
      </c>
      <c r="F256" s="25" t="s">
        <v>40</v>
      </c>
      <c r="G256" s="25" t="s">
        <v>394</v>
      </c>
      <c r="H256" s="25">
        <v>2905</v>
      </c>
      <c r="I256" s="25" t="s">
        <v>395</v>
      </c>
      <c r="J256" s="25" t="s">
        <v>396</v>
      </c>
      <c r="K256" s="25" t="s">
        <v>140</v>
      </c>
      <c r="L256" s="25">
        <v>34</v>
      </c>
      <c r="M256" s="25">
        <v>1</v>
      </c>
      <c r="N256" s="25">
        <v>15</v>
      </c>
      <c r="O256" s="25">
        <v>756717000</v>
      </c>
      <c r="P256" s="25">
        <v>189200</v>
      </c>
      <c r="Q256" s="25">
        <v>3000000</v>
      </c>
      <c r="R256" s="25">
        <v>2300000</v>
      </c>
      <c r="S256" s="25">
        <v>36300000</v>
      </c>
      <c r="T256" s="25">
        <v>800000</v>
      </c>
      <c r="U256" s="25">
        <v>2019</v>
      </c>
      <c r="V256" s="25" t="s">
        <v>76</v>
      </c>
      <c r="W256" s="25">
        <v>10</v>
      </c>
      <c r="X256" s="25">
        <v>70.2</v>
      </c>
      <c r="Y256" s="25">
        <v>83132799</v>
      </c>
      <c r="Z256" s="25">
        <v>3</v>
      </c>
      <c r="AA256" s="25">
        <v>64324835</v>
      </c>
      <c r="AB256" s="25">
        <v>51.165691000000002</v>
      </c>
      <c r="AC256" s="25">
        <v>10.451525999999999</v>
      </c>
      <c r="AD256" s="25">
        <v>4</v>
      </c>
      <c r="AE256" s="25">
        <v>656135688</v>
      </c>
    </row>
    <row r="257" spans="2:31" ht="24" customHeight="1" x14ac:dyDescent="0.25">
      <c r="B257" s="23">
        <v>296</v>
      </c>
      <c r="C257" s="23" t="s">
        <v>397</v>
      </c>
      <c r="D257" s="23">
        <v>23000000</v>
      </c>
      <c r="E257" s="24">
        <v>3378047383</v>
      </c>
      <c r="F257" s="23" t="s">
        <v>243</v>
      </c>
      <c r="G257" s="23" t="s">
        <v>397</v>
      </c>
      <c r="H257" s="23">
        <v>5041</v>
      </c>
      <c r="I257" s="23" t="s">
        <v>30</v>
      </c>
      <c r="J257" s="23" t="s">
        <v>31</v>
      </c>
      <c r="K257" s="23" t="s">
        <v>244</v>
      </c>
      <c r="L257" s="23">
        <v>2420</v>
      </c>
      <c r="M257" s="23">
        <v>60</v>
      </c>
      <c r="N257" s="23">
        <v>5</v>
      </c>
      <c r="O257" s="23">
        <v>22262000</v>
      </c>
      <c r="P257" s="23">
        <v>5600</v>
      </c>
      <c r="Q257" s="23">
        <v>89000</v>
      </c>
      <c r="R257" s="23">
        <v>66800</v>
      </c>
      <c r="S257" s="23">
        <v>1100000</v>
      </c>
      <c r="T257" s="23">
        <v>0</v>
      </c>
      <c r="U257" s="23">
        <v>2015</v>
      </c>
      <c r="V257" s="23" t="s">
        <v>103</v>
      </c>
      <c r="W257" s="23">
        <v>19</v>
      </c>
      <c r="X257" s="23">
        <v>28.1</v>
      </c>
      <c r="Y257" s="23">
        <v>1366417754</v>
      </c>
      <c r="Z257" s="23">
        <v>5</v>
      </c>
      <c r="AA257" s="23">
        <v>471031528</v>
      </c>
      <c r="AB257" s="23">
        <v>20.593684</v>
      </c>
      <c r="AC257" s="23">
        <v>78.962879999999998</v>
      </c>
      <c r="AD257" s="23">
        <v>7</v>
      </c>
      <c r="AE257" s="23">
        <v>40214849</v>
      </c>
    </row>
    <row r="258" spans="2:31" ht="24" customHeight="1" x14ac:dyDescent="0.25">
      <c r="B258" s="25">
        <v>297</v>
      </c>
      <c r="C258" s="25" t="s">
        <v>398</v>
      </c>
      <c r="D258" s="25">
        <v>23000000</v>
      </c>
      <c r="E258" s="26">
        <v>6041264489</v>
      </c>
      <c r="F258" s="25" t="s">
        <v>40</v>
      </c>
      <c r="G258" s="25" t="s">
        <v>398</v>
      </c>
      <c r="H258" s="25">
        <v>1598</v>
      </c>
      <c r="I258" s="25" t="s">
        <v>100</v>
      </c>
      <c r="J258" s="25" t="s">
        <v>101</v>
      </c>
      <c r="K258" s="25" t="s">
        <v>40</v>
      </c>
      <c r="L258" s="25">
        <v>1040</v>
      </c>
      <c r="M258" s="25">
        <v>5</v>
      </c>
      <c r="N258" s="25">
        <v>80</v>
      </c>
      <c r="O258" s="25">
        <v>35539000</v>
      </c>
      <c r="P258" s="25">
        <v>8900</v>
      </c>
      <c r="Q258" s="25">
        <v>142200</v>
      </c>
      <c r="R258" s="25">
        <v>106600</v>
      </c>
      <c r="S258" s="25">
        <v>1700000</v>
      </c>
      <c r="T258" s="25">
        <v>100000</v>
      </c>
      <c r="U258" s="25">
        <v>2006</v>
      </c>
      <c r="V258" s="25" t="s">
        <v>32</v>
      </c>
      <c r="W258" s="25">
        <v>9</v>
      </c>
      <c r="X258" s="25">
        <v>90</v>
      </c>
      <c r="Y258" s="25">
        <v>44938712</v>
      </c>
      <c r="Z258" s="25">
        <v>10</v>
      </c>
      <c r="AA258" s="25">
        <v>41339571</v>
      </c>
      <c r="AB258" s="25">
        <v>-38.416097000000001</v>
      </c>
      <c r="AC258" s="25">
        <v>-63.616672000000001</v>
      </c>
      <c r="AD258" s="25">
        <v>17</v>
      </c>
      <c r="AE258" s="25">
        <v>29614041</v>
      </c>
    </row>
    <row r="259" spans="2:31" ht="24" customHeight="1" x14ac:dyDescent="0.25">
      <c r="B259" s="23">
        <v>298</v>
      </c>
      <c r="C259" s="23" t="s">
        <v>399</v>
      </c>
      <c r="D259" s="23">
        <v>23000000</v>
      </c>
      <c r="E259" s="24">
        <v>10939966484</v>
      </c>
      <c r="F259" s="23" t="s">
        <v>40</v>
      </c>
      <c r="G259" s="23" t="s">
        <v>399</v>
      </c>
      <c r="H259" s="23">
        <v>5718</v>
      </c>
      <c r="I259" s="23" t="s">
        <v>30</v>
      </c>
      <c r="J259" s="23" t="s">
        <v>31</v>
      </c>
      <c r="K259" s="23" t="s">
        <v>29</v>
      </c>
      <c r="L259" s="23">
        <v>382</v>
      </c>
      <c r="M259" s="23">
        <v>60</v>
      </c>
      <c r="N259" s="23">
        <v>82</v>
      </c>
      <c r="O259" s="23">
        <v>93183000</v>
      </c>
      <c r="P259" s="23">
        <v>23300</v>
      </c>
      <c r="Q259" s="23">
        <v>372700</v>
      </c>
      <c r="R259" s="23">
        <v>279500</v>
      </c>
      <c r="S259" s="23">
        <v>4500000</v>
      </c>
      <c r="T259" s="23">
        <v>100000</v>
      </c>
      <c r="U259" s="23">
        <v>2014</v>
      </c>
      <c r="V259" s="23" t="s">
        <v>32</v>
      </c>
      <c r="W259" s="23">
        <v>23</v>
      </c>
      <c r="X259" s="23">
        <v>28.1</v>
      </c>
      <c r="Y259" s="23">
        <v>1366417754</v>
      </c>
      <c r="Z259" s="23">
        <v>5</v>
      </c>
      <c r="AA259" s="23">
        <v>471031528</v>
      </c>
      <c r="AB259" s="23">
        <v>20.593684</v>
      </c>
      <c r="AC259" s="23">
        <v>78.962879999999998</v>
      </c>
      <c r="AD259" s="23">
        <v>9</v>
      </c>
      <c r="AE259" s="23">
        <v>101295985</v>
      </c>
    </row>
    <row r="260" spans="2:31" ht="24" customHeight="1" x14ac:dyDescent="0.25">
      <c r="B260" s="25">
        <v>299</v>
      </c>
      <c r="C260" s="25" t="s">
        <v>400</v>
      </c>
      <c r="D260" s="25">
        <v>22900000</v>
      </c>
      <c r="E260" s="26">
        <v>5320485069</v>
      </c>
      <c r="F260" s="25" t="s">
        <v>289</v>
      </c>
      <c r="G260" s="25" t="s">
        <v>400</v>
      </c>
      <c r="H260" s="25">
        <v>1670</v>
      </c>
      <c r="I260" s="25" t="s">
        <v>30</v>
      </c>
      <c r="J260" s="25" t="s">
        <v>31</v>
      </c>
      <c r="K260" s="25" t="s">
        <v>97</v>
      </c>
      <c r="L260" s="25">
        <v>1248</v>
      </c>
      <c r="M260" s="25">
        <v>61</v>
      </c>
      <c r="N260" s="25">
        <v>22</v>
      </c>
      <c r="O260" s="25">
        <v>118846000</v>
      </c>
      <c r="P260" s="25">
        <v>0</v>
      </c>
      <c r="Q260" s="25">
        <v>0</v>
      </c>
      <c r="R260" s="25">
        <v>0</v>
      </c>
      <c r="S260" s="25">
        <v>0</v>
      </c>
      <c r="T260" s="25">
        <v>300000</v>
      </c>
      <c r="U260" s="25">
        <v>2011</v>
      </c>
      <c r="V260" s="25" t="s">
        <v>49</v>
      </c>
      <c r="W260" s="25">
        <v>17</v>
      </c>
      <c r="X260" s="25">
        <v>28.1</v>
      </c>
      <c r="Y260" s="25">
        <v>1366417754</v>
      </c>
      <c r="Z260" s="25">
        <v>5</v>
      </c>
      <c r="AA260" s="25">
        <v>471031528</v>
      </c>
      <c r="AB260" s="25">
        <v>20.593684</v>
      </c>
      <c r="AC260" s="25">
        <v>78.962879999999998</v>
      </c>
      <c r="AD260" s="25">
        <v>12</v>
      </c>
      <c r="AE260" s="25">
        <v>36947812</v>
      </c>
    </row>
    <row r="261" spans="2:31" ht="24" customHeight="1" x14ac:dyDescent="0.25">
      <c r="B261" s="23">
        <v>300</v>
      </c>
      <c r="C261" s="23" t="s">
        <v>401</v>
      </c>
      <c r="D261" s="23">
        <v>22900000</v>
      </c>
      <c r="E261" s="24">
        <v>5380073627</v>
      </c>
      <c r="F261" s="23" t="s">
        <v>34</v>
      </c>
      <c r="G261" s="23" t="s">
        <v>401</v>
      </c>
      <c r="H261" s="23">
        <v>0</v>
      </c>
      <c r="I261" s="23" t="s">
        <v>36</v>
      </c>
      <c r="J261" s="23" t="s">
        <v>37</v>
      </c>
      <c r="K261" s="23" t="s">
        <v>38</v>
      </c>
      <c r="L261" s="23">
        <v>4057944</v>
      </c>
      <c r="M261" s="23">
        <v>7700</v>
      </c>
      <c r="N261" s="23">
        <v>7453</v>
      </c>
      <c r="O261" s="23"/>
      <c r="P261" s="23">
        <v>0</v>
      </c>
      <c r="Q261" s="23">
        <v>0</v>
      </c>
      <c r="R261" s="23">
        <v>0</v>
      </c>
      <c r="S261" s="23">
        <v>0</v>
      </c>
      <c r="T261" s="23">
        <v>1</v>
      </c>
      <c r="U261" s="23">
        <v>2006</v>
      </c>
      <c r="V261" s="23" t="s">
        <v>32</v>
      </c>
      <c r="W261" s="23">
        <v>21</v>
      </c>
      <c r="X261" s="23">
        <v>88.2</v>
      </c>
      <c r="Y261" s="23">
        <v>328239523</v>
      </c>
      <c r="Z261" s="23">
        <v>15</v>
      </c>
      <c r="AA261" s="23">
        <v>270663028</v>
      </c>
      <c r="AB261" s="23">
        <v>37.090240000000001</v>
      </c>
      <c r="AC261" s="23">
        <v>-95.712890999999999</v>
      </c>
      <c r="AD261" s="23">
        <v>17</v>
      </c>
      <c r="AE261" s="23">
        <v>26372909</v>
      </c>
    </row>
    <row r="262" spans="2:31" ht="24" customHeight="1" x14ac:dyDescent="0.25">
      <c r="B262" s="25">
        <v>301</v>
      </c>
      <c r="C262" s="25" t="s">
        <v>402</v>
      </c>
      <c r="D262" s="25">
        <v>22900000</v>
      </c>
      <c r="E262" s="26">
        <v>16298342829</v>
      </c>
      <c r="F262" s="25" t="s">
        <v>29</v>
      </c>
      <c r="G262" s="25" t="s">
        <v>402</v>
      </c>
      <c r="H262" s="25">
        <v>1159</v>
      </c>
      <c r="I262" s="25" t="s">
        <v>271</v>
      </c>
      <c r="J262" s="25" t="s">
        <v>272</v>
      </c>
      <c r="K262" s="25" t="s">
        <v>29</v>
      </c>
      <c r="L262" s="25">
        <v>181</v>
      </c>
      <c r="M262" s="25">
        <v>2</v>
      </c>
      <c r="N262" s="25">
        <v>83</v>
      </c>
      <c r="O262" s="25">
        <v>169056000</v>
      </c>
      <c r="P262" s="25">
        <v>42300</v>
      </c>
      <c r="Q262" s="25">
        <v>676200</v>
      </c>
      <c r="R262" s="25">
        <v>507200</v>
      </c>
      <c r="S262" s="25">
        <v>8100000</v>
      </c>
      <c r="T262" s="25">
        <v>300000</v>
      </c>
      <c r="U262" s="25">
        <v>2012</v>
      </c>
      <c r="V262" s="25" t="s">
        <v>132</v>
      </c>
      <c r="W262" s="25">
        <v>1</v>
      </c>
      <c r="X262" s="25">
        <v>34.4</v>
      </c>
      <c r="Y262" s="25">
        <v>10101694</v>
      </c>
      <c r="Z262" s="25">
        <v>15</v>
      </c>
      <c r="AA262" s="25">
        <v>9213048</v>
      </c>
      <c r="AB262" s="25">
        <v>30.585163999999999</v>
      </c>
      <c r="AC262" s="25">
        <v>36.238413999999999</v>
      </c>
      <c r="AD262" s="25">
        <v>10</v>
      </c>
      <c r="AE262" s="25">
        <v>135819523</v>
      </c>
    </row>
    <row r="263" spans="2:31" ht="24" customHeight="1" x14ac:dyDescent="0.25">
      <c r="B263" s="23">
        <v>302</v>
      </c>
      <c r="C263" s="23" t="s">
        <v>403</v>
      </c>
      <c r="D263" s="23">
        <v>22900000</v>
      </c>
      <c r="E263" s="24">
        <v>13206471140</v>
      </c>
      <c r="F263" s="23" t="s">
        <v>43</v>
      </c>
      <c r="G263" s="23" t="s">
        <v>404</v>
      </c>
      <c r="H263" s="23">
        <v>1251</v>
      </c>
      <c r="I263" s="23" t="s">
        <v>163</v>
      </c>
      <c r="J263" s="23" t="s">
        <v>164</v>
      </c>
      <c r="K263" s="23" t="s">
        <v>43</v>
      </c>
      <c r="L263" s="23">
        <v>278</v>
      </c>
      <c r="M263" s="23">
        <v>12</v>
      </c>
      <c r="N263" s="23">
        <v>17</v>
      </c>
      <c r="O263" s="23">
        <v>136821000</v>
      </c>
      <c r="P263" s="23">
        <v>34200</v>
      </c>
      <c r="Q263" s="23">
        <v>547300</v>
      </c>
      <c r="R263" s="23">
        <v>410500</v>
      </c>
      <c r="S263" s="23">
        <v>6600000</v>
      </c>
      <c r="T263" s="23">
        <v>200000</v>
      </c>
      <c r="U263" s="23">
        <v>2018</v>
      </c>
      <c r="V263" s="23" t="s">
        <v>32</v>
      </c>
      <c r="W263" s="23">
        <v>19</v>
      </c>
      <c r="X263" s="23">
        <v>40.200000000000003</v>
      </c>
      <c r="Y263" s="23">
        <v>126014024</v>
      </c>
      <c r="Z263" s="23">
        <v>3</v>
      </c>
      <c r="AA263" s="23">
        <v>102626859</v>
      </c>
      <c r="AB263" s="23">
        <v>23.634501</v>
      </c>
      <c r="AC263" s="23">
        <v>-102.552784</v>
      </c>
      <c r="AD263" s="23">
        <v>5</v>
      </c>
      <c r="AE263" s="23">
        <v>220107852</v>
      </c>
    </row>
    <row r="264" spans="2:31" ht="24" customHeight="1" x14ac:dyDescent="0.25">
      <c r="B264" s="25">
        <v>304</v>
      </c>
      <c r="C264" s="25" t="s">
        <v>405</v>
      </c>
      <c r="D264" s="25">
        <v>22700000</v>
      </c>
      <c r="E264" s="26">
        <v>10115316784</v>
      </c>
      <c r="F264" s="25" t="s">
        <v>48</v>
      </c>
      <c r="G264" s="25" t="s">
        <v>405</v>
      </c>
      <c r="H264" s="25">
        <v>985</v>
      </c>
      <c r="I264" s="25" t="s">
        <v>36</v>
      </c>
      <c r="J264" s="25" t="s">
        <v>37</v>
      </c>
      <c r="K264" s="25" t="s">
        <v>43</v>
      </c>
      <c r="L264" s="25">
        <v>438</v>
      </c>
      <c r="M264" s="25">
        <v>87</v>
      </c>
      <c r="N264" s="25">
        <v>18</v>
      </c>
      <c r="O264" s="25">
        <v>155215000</v>
      </c>
      <c r="P264" s="25">
        <v>38800</v>
      </c>
      <c r="Q264" s="25">
        <v>620900</v>
      </c>
      <c r="R264" s="25">
        <v>465600</v>
      </c>
      <c r="S264" s="25">
        <v>7500000</v>
      </c>
      <c r="T264" s="25">
        <v>300000</v>
      </c>
      <c r="U264" s="25">
        <v>2015</v>
      </c>
      <c r="V264" s="25" t="s">
        <v>44</v>
      </c>
      <c r="W264" s="25">
        <v>9</v>
      </c>
      <c r="X264" s="25">
        <v>88.2</v>
      </c>
      <c r="Y264" s="25">
        <v>328239523</v>
      </c>
      <c r="Z264" s="25">
        <v>15</v>
      </c>
      <c r="AA264" s="25">
        <v>270663028</v>
      </c>
      <c r="AB264" s="25">
        <v>37.090240000000001</v>
      </c>
      <c r="AC264" s="25">
        <v>-95.712890999999999</v>
      </c>
      <c r="AD264" s="25">
        <v>8</v>
      </c>
      <c r="AE264" s="25">
        <v>105367883</v>
      </c>
    </row>
    <row r="265" spans="2:31" ht="24" customHeight="1" x14ac:dyDescent="0.25">
      <c r="B265" s="23">
        <v>306</v>
      </c>
      <c r="C265" s="23" t="s">
        <v>406</v>
      </c>
      <c r="D265" s="23">
        <v>22600000</v>
      </c>
      <c r="E265" s="24">
        <v>20847038152</v>
      </c>
      <c r="F265" s="23" t="s">
        <v>48</v>
      </c>
      <c r="G265" s="23" t="s">
        <v>406</v>
      </c>
      <c r="H265" s="23">
        <v>60964</v>
      </c>
      <c r="I265" s="23" t="s">
        <v>30</v>
      </c>
      <c r="J265" s="23" t="s">
        <v>31</v>
      </c>
      <c r="K265" s="23" t="s">
        <v>40</v>
      </c>
      <c r="L265" s="23">
        <v>109</v>
      </c>
      <c r="M265" s="23">
        <v>63</v>
      </c>
      <c r="N265" s="23">
        <v>82</v>
      </c>
      <c r="O265" s="23">
        <v>982238000</v>
      </c>
      <c r="P265" s="23">
        <v>245600</v>
      </c>
      <c r="Q265" s="23">
        <v>3900000</v>
      </c>
      <c r="R265" s="23">
        <v>2900000</v>
      </c>
      <c r="S265" s="23">
        <v>47100000</v>
      </c>
      <c r="T265" s="23">
        <v>600000</v>
      </c>
      <c r="U265" s="23">
        <v>2016</v>
      </c>
      <c r="V265" s="23" t="s">
        <v>41</v>
      </c>
      <c r="W265" s="23">
        <v>26</v>
      </c>
      <c r="X265" s="23">
        <v>28.1</v>
      </c>
      <c r="Y265" s="23">
        <v>1366417754</v>
      </c>
      <c r="Z265" s="23">
        <v>5</v>
      </c>
      <c r="AA265" s="23">
        <v>471031528</v>
      </c>
      <c r="AB265" s="23">
        <v>20.593684</v>
      </c>
      <c r="AC265" s="23">
        <v>78.962879999999998</v>
      </c>
      <c r="AD265" s="23">
        <v>7</v>
      </c>
      <c r="AE265" s="23">
        <v>248179025</v>
      </c>
    </row>
    <row r="266" spans="2:31" ht="24" customHeight="1" x14ac:dyDescent="0.25">
      <c r="B266" s="25">
        <v>307</v>
      </c>
      <c r="C266" s="25" t="s">
        <v>407</v>
      </c>
      <c r="D266" s="25">
        <v>22600000</v>
      </c>
      <c r="E266" s="26">
        <v>9223534599</v>
      </c>
      <c r="F266" s="25" t="s">
        <v>140</v>
      </c>
      <c r="G266" s="25" t="s">
        <v>407</v>
      </c>
      <c r="H266" s="25">
        <v>495</v>
      </c>
      <c r="I266" s="25" t="s">
        <v>30</v>
      </c>
      <c r="J266" s="25" t="s">
        <v>31</v>
      </c>
      <c r="K266" s="25" t="s">
        <v>40</v>
      </c>
      <c r="L266" s="25">
        <v>508</v>
      </c>
      <c r="M266" s="25">
        <v>62</v>
      </c>
      <c r="N266" s="25">
        <v>81</v>
      </c>
      <c r="O266" s="25">
        <v>399152000</v>
      </c>
      <c r="P266" s="25">
        <v>99800</v>
      </c>
      <c r="Q266" s="25">
        <v>1600000</v>
      </c>
      <c r="R266" s="25">
        <v>1200000</v>
      </c>
      <c r="S266" s="25">
        <v>19200000</v>
      </c>
      <c r="T266" s="25">
        <v>1400000</v>
      </c>
      <c r="U266" s="25">
        <v>2020</v>
      </c>
      <c r="V266" s="25" t="s">
        <v>68</v>
      </c>
      <c r="W266" s="25">
        <v>29</v>
      </c>
      <c r="X266" s="25">
        <v>28.1</v>
      </c>
      <c r="Y266" s="25">
        <v>1366417754</v>
      </c>
      <c r="Z266" s="25">
        <v>5</v>
      </c>
      <c r="AA266" s="25">
        <v>471031528</v>
      </c>
      <c r="AB266" s="25">
        <v>20.593684</v>
      </c>
      <c r="AC266" s="25">
        <v>78.962879999999998</v>
      </c>
      <c r="AD266" s="25">
        <v>3</v>
      </c>
      <c r="AE266" s="25">
        <v>256209294</v>
      </c>
    </row>
    <row r="267" spans="2:31" ht="24" customHeight="1" x14ac:dyDescent="0.25">
      <c r="B267" s="23">
        <v>308</v>
      </c>
      <c r="C267" s="23" t="s">
        <v>408</v>
      </c>
      <c r="D267" s="23">
        <v>22600000</v>
      </c>
      <c r="E267" s="24">
        <v>14231943358</v>
      </c>
      <c r="F267" s="23" t="s">
        <v>29</v>
      </c>
      <c r="G267" s="23" t="s">
        <v>408</v>
      </c>
      <c r="H267" s="23">
        <v>180</v>
      </c>
      <c r="I267" s="23" t="s">
        <v>36</v>
      </c>
      <c r="J267" s="23" t="s">
        <v>37</v>
      </c>
      <c r="K267" s="23" t="s">
        <v>29</v>
      </c>
      <c r="L267" s="23">
        <v>246</v>
      </c>
      <c r="M267" s="23">
        <v>88</v>
      </c>
      <c r="N267" s="23">
        <v>84</v>
      </c>
      <c r="O267" s="23">
        <v>81660000</v>
      </c>
      <c r="P267" s="23">
        <v>20400</v>
      </c>
      <c r="Q267" s="23">
        <v>326600</v>
      </c>
      <c r="R267" s="23">
        <v>245000</v>
      </c>
      <c r="S267" s="23">
        <v>3900000</v>
      </c>
      <c r="T267" s="23">
        <v>100000</v>
      </c>
      <c r="U267" s="23">
        <v>2012</v>
      </c>
      <c r="V267" s="23" t="s">
        <v>44</v>
      </c>
      <c r="W267" s="23">
        <v>22</v>
      </c>
      <c r="X267" s="23">
        <v>88.2</v>
      </c>
      <c r="Y267" s="23">
        <v>328239523</v>
      </c>
      <c r="Z267" s="23">
        <v>15</v>
      </c>
      <c r="AA267" s="23">
        <v>270663028</v>
      </c>
      <c r="AB267" s="23">
        <v>37.090240000000001</v>
      </c>
      <c r="AC267" s="23">
        <v>-95.712890999999999</v>
      </c>
      <c r="AD267" s="23">
        <v>11</v>
      </c>
      <c r="AE267" s="23">
        <v>107817752</v>
      </c>
    </row>
    <row r="268" spans="2:31" ht="24" customHeight="1" x14ac:dyDescent="0.25">
      <c r="B268" s="25">
        <v>309</v>
      </c>
      <c r="C268" s="25" t="s">
        <v>409</v>
      </c>
      <c r="D268" s="25">
        <v>22600000</v>
      </c>
      <c r="E268" s="26">
        <v>17507060680</v>
      </c>
      <c r="F268" s="25" t="s">
        <v>48</v>
      </c>
      <c r="G268" s="25" t="s">
        <v>409</v>
      </c>
      <c r="H268" s="25">
        <v>1189</v>
      </c>
      <c r="I268" s="25" t="s">
        <v>184</v>
      </c>
      <c r="J268" s="25" t="s">
        <v>185</v>
      </c>
      <c r="K268" s="25" t="s">
        <v>40</v>
      </c>
      <c r="L268" s="25">
        <v>156</v>
      </c>
      <c r="M268" s="25">
        <v>1</v>
      </c>
      <c r="N268" s="25">
        <v>83</v>
      </c>
      <c r="O268" s="25">
        <v>73829000</v>
      </c>
      <c r="P268" s="25">
        <v>18500</v>
      </c>
      <c r="Q268" s="25">
        <v>295300</v>
      </c>
      <c r="R268" s="25">
        <v>221500</v>
      </c>
      <c r="S268" s="25">
        <v>3500000</v>
      </c>
      <c r="T268" s="25">
        <v>100000</v>
      </c>
      <c r="U268" s="25">
        <v>2010</v>
      </c>
      <c r="V268" s="25" t="s">
        <v>78</v>
      </c>
      <c r="W268" s="25">
        <v>11</v>
      </c>
      <c r="X268" s="25">
        <v>68</v>
      </c>
      <c r="Y268" s="25">
        <v>34268528</v>
      </c>
      <c r="Z268" s="25">
        <v>6</v>
      </c>
      <c r="AA268" s="25">
        <v>28807838</v>
      </c>
      <c r="AB268" s="25">
        <v>23.885942</v>
      </c>
      <c r="AC268" s="25">
        <v>45.079161999999997</v>
      </c>
      <c r="AD268" s="25">
        <v>12</v>
      </c>
      <c r="AE268" s="25">
        <v>121576810</v>
      </c>
    </row>
    <row r="269" spans="2:31" ht="24" customHeight="1" x14ac:dyDescent="0.25">
      <c r="B269" s="23">
        <v>310</v>
      </c>
      <c r="C269" s="23" t="s">
        <v>410</v>
      </c>
      <c r="D269" s="23">
        <v>22600000</v>
      </c>
      <c r="E269" s="24">
        <v>13405849040</v>
      </c>
      <c r="F269" s="23" t="s">
        <v>29</v>
      </c>
      <c r="G269" s="23" t="s">
        <v>410</v>
      </c>
      <c r="H269" s="23">
        <v>171</v>
      </c>
      <c r="I269" s="23" t="s">
        <v>36</v>
      </c>
      <c r="J269" s="23" t="s">
        <v>37</v>
      </c>
      <c r="K269" s="23" t="s">
        <v>29</v>
      </c>
      <c r="L269" s="23">
        <v>273</v>
      </c>
      <c r="M269" s="23">
        <v>88</v>
      </c>
      <c r="N269" s="23">
        <v>84</v>
      </c>
      <c r="O269" s="23">
        <v>95253000</v>
      </c>
      <c r="P269" s="23">
        <v>23800</v>
      </c>
      <c r="Q269" s="23">
        <v>381000</v>
      </c>
      <c r="R269" s="23">
        <v>285800</v>
      </c>
      <c r="S269" s="23">
        <v>4600000</v>
      </c>
      <c r="T269" s="23">
        <v>0</v>
      </c>
      <c r="U269" s="23">
        <v>2007</v>
      </c>
      <c r="V269" s="23" t="s">
        <v>132</v>
      </c>
      <c r="W269" s="23">
        <v>19</v>
      </c>
      <c r="X269" s="23">
        <v>88.2</v>
      </c>
      <c r="Y269" s="23">
        <v>328239523</v>
      </c>
      <c r="Z269" s="23">
        <v>15</v>
      </c>
      <c r="AA269" s="23">
        <v>270663028</v>
      </c>
      <c r="AB269" s="23">
        <v>37.090240000000001</v>
      </c>
      <c r="AC269" s="23">
        <v>-95.712890999999999</v>
      </c>
      <c r="AD269" s="23">
        <v>15</v>
      </c>
      <c r="AE269" s="23">
        <v>74476939</v>
      </c>
    </row>
    <row r="270" spans="2:31" ht="24" customHeight="1" x14ac:dyDescent="0.25">
      <c r="B270" s="25">
        <v>311</v>
      </c>
      <c r="C270" s="25" t="s">
        <v>411</v>
      </c>
      <c r="D270" s="25">
        <v>22600000</v>
      </c>
      <c r="E270" s="26">
        <v>27084848152</v>
      </c>
      <c r="F270" s="25" t="s">
        <v>48</v>
      </c>
      <c r="G270" s="25" t="s">
        <v>411</v>
      </c>
      <c r="H270" s="25">
        <v>2321</v>
      </c>
      <c r="I270" s="25" t="s">
        <v>36</v>
      </c>
      <c r="J270" s="25" t="s">
        <v>37</v>
      </c>
      <c r="K270" s="25" t="s">
        <v>59</v>
      </c>
      <c r="L270" s="25">
        <v>57</v>
      </c>
      <c r="M270" s="25">
        <v>87</v>
      </c>
      <c r="N270" s="25">
        <v>11</v>
      </c>
      <c r="O270" s="25">
        <v>1174000000</v>
      </c>
      <c r="P270" s="25">
        <v>293500</v>
      </c>
      <c r="Q270" s="25">
        <v>4700000</v>
      </c>
      <c r="R270" s="25">
        <v>3500000</v>
      </c>
      <c r="S270" s="25">
        <v>56300000</v>
      </c>
      <c r="T270" s="25">
        <v>1300000</v>
      </c>
      <c r="U270" s="25">
        <v>2021</v>
      </c>
      <c r="V270" s="25" t="s">
        <v>44</v>
      </c>
      <c r="W270" s="25">
        <v>28</v>
      </c>
      <c r="X270" s="25">
        <v>88.2</v>
      </c>
      <c r="Y270" s="25">
        <v>328239523</v>
      </c>
      <c r="Z270" s="25">
        <v>15</v>
      </c>
      <c r="AA270" s="25">
        <v>270663028</v>
      </c>
      <c r="AB270" s="25">
        <v>37.090240000000001</v>
      </c>
      <c r="AC270" s="25">
        <v>-95.712890999999999</v>
      </c>
      <c r="AD270" s="25">
        <v>2</v>
      </c>
      <c r="AE270" s="25">
        <v>1128535339</v>
      </c>
    </row>
    <row r="271" spans="2:31" ht="24" customHeight="1" x14ac:dyDescent="0.25">
      <c r="B271" s="23">
        <v>312</v>
      </c>
      <c r="C271" s="23" t="s">
        <v>412</v>
      </c>
      <c r="D271" s="23">
        <v>22500000</v>
      </c>
      <c r="E271" s="24">
        <v>2431154438</v>
      </c>
      <c r="F271" s="23" t="s">
        <v>34</v>
      </c>
      <c r="G271" s="23" t="s">
        <v>412</v>
      </c>
      <c r="H271" s="23">
        <v>3377</v>
      </c>
      <c r="I271" s="23" t="s">
        <v>30</v>
      </c>
      <c r="J271" s="23" t="s">
        <v>31</v>
      </c>
      <c r="K271" s="23" t="s">
        <v>97</v>
      </c>
      <c r="L271" s="23">
        <v>3793</v>
      </c>
      <c r="M271" s="23">
        <v>64</v>
      </c>
      <c r="N271" s="23">
        <v>23</v>
      </c>
      <c r="O271" s="23">
        <v>48740000</v>
      </c>
      <c r="P271" s="23">
        <v>12200</v>
      </c>
      <c r="Q271" s="23">
        <v>195000</v>
      </c>
      <c r="R271" s="23">
        <v>146200</v>
      </c>
      <c r="S271" s="23">
        <v>2300000</v>
      </c>
      <c r="T271" s="23">
        <v>200000</v>
      </c>
      <c r="U271" s="23">
        <v>2015</v>
      </c>
      <c r="V271" s="23" t="s">
        <v>44</v>
      </c>
      <c r="W271" s="23">
        <v>12</v>
      </c>
      <c r="X271" s="23">
        <v>28.1</v>
      </c>
      <c r="Y271" s="23">
        <v>1366417754</v>
      </c>
      <c r="Z271" s="23">
        <v>5</v>
      </c>
      <c r="AA271" s="23">
        <v>471031528</v>
      </c>
      <c r="AB271" s="23">
        <v>20.593684</v>
      </c>
      <c r="AC271" s="23">
        <v>78.962879999999998</v>
      </c>
      <c r="AD271" s="23">
        <v>8</v>
      </c>
      <c r="AE271" s="23">
        <v>25324525</v>
      </c>
    </row>
    <row r="272" spans="2:31" ht="24" customHeight="1" x14ac:dyDescent="0.25">
      <c r="B272" s="25">
        <v>313</v>
      </c>
      <c r="C272" s="25" t="s">
        <v>413</v>
      </c>
      <c r="D272" s="25">
        <v>22500000</v>
      </c>
      <c r="E272" s="26">
        <v>10613701948</v>
      </c>
      <c r="F272" s="25" t="s">
        <v>1138</v>
      </c>
      <c r="G272" s="25" t="s">
        <v>413</v>
      </c>
      <c r="H272" s="25">
        <v>526</v>
      </c>
      <c r="I272" s="25" t="s">
        <v>36</v>
      </c>
      <c r="J272" s="25" t="s">
        <v>37</v>
      </c>
      <c r="K272" s="25" t="s">
        <v>40</v>
      </c>
      <c r="L272" s="25">
        <v>399</v>
      </c>
      <c r="M272" s="25">
        <v>89</v>
      </c>
      <c r="N272" s="25">
        <v>84</v>
      </c>
      <c r="O272" s="25">
        <v>65066000</v>
      </c>
      <c r="P272" s="25">
        <v>16300</v>
      </c>
      <c r="Q272" s="25">
        <v>260300</v>
      </c>
      <c r="R272" s="25">
        <v>195200</v>
      </c>
      <c r="S272" s="25">
        <v>3100000</v>
      </c>
      <c r="T272" s="25">
        <v>100000</v>
      </c>
      <c r="U272" s="25">
        <v>2018</v>
      </c>
      <c r="V272" s="25" t="s">
        <v>132</v>
      </c>
      <c r="W272" s="25">
        <v>9</v>
      </c>
      <c r="X272" s="25">
        <v>88.2</v>
      </c>
      <c r="Y272" s="25">
        <v>328239523</v>
      </c>
      <c r="Z272" s="25">
        <v>15</v>
      </c>
      <c r="AA272" s="25">
        <v>270663028</v>
      </c>
      <c r="AB272" s="25">
        <v>37.090240000000001</v>
      </c>
      <c r="AC272" s="25">
        <v>-95.712890999999999</v>
      </c>
      <c r="AD272" s="25">
        <v>4</v>
      </c>
      <c r="AE272" s="25">
        <v>221118790</v>
      </c>
    </row>
    <row r="273" spans="2:31" ht="24" customHeight="1" x14ac:dyDescent="0.25">
      <c r="B273" s="23">
        <v>314</v>
      </c>
      <c r="C273" s="23" t="s">
        <v>414</v>
      </c>
      <c r="D273" s="23">
        <v>22500000</v>
      </c>
      <c r="E273" s="24">
        <v>13835173331</v>
      </c>
      <c r="F273" s="23" t="s">
        <v>51</v>
      </c>
      <c r="G273" s="23" t="s">
        <v>414</v>
      </c>
      <c r="H273" s="23">
        <v>3315</v>
      </c>
      <c r="I273" s="23" t="s">
        <v>36</v>
      </c>
      <c r="J273" s="23" t="s">
        <v>37</v>
      </c>
      <c r="K273" s="23" t="s">
        <v>38</v>
      </c>
      <c r="L273" s="23">
        <v>261</v>
      </c>
      <c r="M273" s="23">
        <v>90</v>
      </c>
      <c r="N273" s="23">
        <v>21</v>
      </c>
      <c r="O273" s="23">
        <v>175094000</v>
      </c>
      <c r="P273" s="23">
        <v>43800</v>
      </c>
      <c r="Q273" s="23">
        <v>700400</v>
      </c>
      <c r="R273" s="23">
        <v>525300</v>
      </c>
      <c r="S273" s="23">
        <v>8400000</v>
      </c>
      <c r="T273" s="23">
        <v>200000</v>
      </c>
      <c r="U273" s="23">
        <v>2009</v>
      </c>
      <c r="V273" s="23" t="s">
        <v>132</v>
      </c>
      <c r="W273" s="23">
        <v>28</v>
      </c>
      <c r="X273" s="23">
        <v>88.2</v>
      </c>
      <c r="Y273" s="23">
        <v>328239523</v>
      </c>
      <c r="Z273" s="23">
        <v>15</v>
      </c>
      <c r="AA273" s="23">
        <v>270663028</v>
      </c>
      <c r="AB273" s="23">
        <v>37.090240000000001</v>
      </c>
      <c r="AC273" s="23">
        <v>-95.712890999999999</v>
      </c>
      <c r="AD273" s="23">
        <v>13</v>
      </c>
      <c r="AE273" s="23">
        <v>88687008</v>
      </c>
    </row>
    <row r="274" spans="2:31" ht="24" customHeight="1" x14ac:dyDescent="0.25">
      <c r="B274" s="25">
        <v>315</v>
      </c>
      <c r="C274" s="25" t="s">
        <v>415</v>
      </c>
      <c r="D274" s="25">
        <v>22400000</v>
      </c>
      <c r="E274" s="26">
        <v>8040036209</v>
      </c>
      <c r="F274" s="25" t="s">
        <v>29</v>
      </c>
      <c r="G274" s="25" t="s">
        <v>415</v>
      </c>
      <c r="H274" s="25">
        <v>58</v>
      </c>
      <c r="I274" s="25" t="s">
        <v>100</v>
      </c>
      <c r="J274" s="25" t="s">
        <v>101</v>
      </c>
      <c r="K274" s="25" t="s">
        <v>29</v>
      </c>
      <c r="L274" s="25">
        <v>648</v>
      </c>
      <c r="M274" s="25">
        <v>6</v>
      </c>
      <c r="N274" s="25">
        <v>85</v>
      </c>
      <c r="O274" s="25">
        <v>72242000</v>
      </c>
      <c r="P274" s="25">
        <v>18100</v>
      </c>
      <c r="Q274" s="25">
        <v>289000</v>
      </c>
      <c r="R274" s="25">
        <v>216700</v>
      </c>
      <c r="S274" s="25">
        <v>3500000</v>
      </c>
      <c r="T274" s="25">
        <v>0</v>
      </c>
      <c r="U274" s="25">
        <v>2016</v>
      </c>
      <c r="V274" s="25" t="s">
        <v>70</v>
      </c>
      <c r="W274" s="25">
        <v>8</v>
      </c>
      <c r="X274" s="25">
        <v>90</v>
      </c>
      <c r="Y274" s="25">
        <v>44938712</v>
      </c>
      <c r="Z274" s="25">
        <v>10</v>
      </c>
      <c r="AA274" s="25">
        <v>41339571</v>
      </c>
      <c r="AB274" s="25">
        <v>-38.416097000000001</v>
      </c>
      <c r="AC274" s="25">
        <v>-63.616672000000001</v>
      </c>
      <c r="AD274" s="25">
        <v>7</v>
      </c>
      <c r="AE274" s="25">
        <v>95714716</v>
      </c>
    </row>
    <row r="275" spans="2:31" ht="24" customHeight="1" x14ac:dyDescent="0.25">
      <c r="B275" s="23">
        <v>316</v>
      </c>
      <c r="C275" s="23" t="s">
        <v>416</v>
      </c>
      <c r="D275" s="23">
        <v>22300000</v>
      </c>
      <c r="E275" s="24">
        <v>8663830163</v>
      </c>
      <c r="F275" s="23" t="s">
        <v>48</v>
      </c>
      <c r="G275" s="23" t="s">
        <v>417</v>
      </c>
      <c r="H275" s="23">
        <v>34</v>
      </c>
      <c r="I275" s="23" t="s">
        <v>418</v>
      </c>
      <c r="J275" s="23" t="s">
        <v>419</v>
      </c>
      <c r="K275" s="23" t="s">
        <v>29</v>
      </c>
      <c r="L275" s="23">
        <v>3805801</v>
      </c>
      <c r="M275" s="23">
        <v>3046</v>
      </c>
      <c r="N275" s="23">
        <v>4509</v>
      </c>
      <c r="O275" s="23">
        <v>735</v>
      </c>
      <c r="P275" s="23">
        <v>0.18</v>
      </c>
      <c r="Q275" s="23">
        <v>3</v>
      </c>
      <c r="R275" s="23">
        <v>2</v>
      </c>
      <c r="S275" s="23">
        <v>35</v>
      </c>
      <c r="T275" s="23">
        <v>10</v>
      </c>
      <c r="U275" s="23">
        <v>2019</v>
      </c>
      <c r="V275" s="23" t="s">
        <v>132</v>
      </c>
      <c r="W275" s="23">
        <v>3</v>
      </c>
      <c r="X275" s="23">
        <v>65.599999999999994</v>
      </c>
      <c r="Y275" s="23">
        <v>67059887</v>
      </c>
      <c r="Z275" s="23">
        <v>8</v>
      </c>
      <c r="AA275" s="23">
        <v>54123364</v>
      </c>
      <c r="AB275" s="23">
        <v>46.227637999999999</v>
      </c>
      <c r="AC275" s="23">
        <v>2.213749</v>
      </c>
      <c r="AD275" s="23">
        <v>3</v>
      </c>
      <c r="AE275" s="23">
        <v>240661948</v>
      </c>
    </row>
    <row r="276" spans="2:31" ht="24" customHeight="1" x14ac:dyDescent="0.25">
      <c r="B276" s="25">
        <v>317</v>
      </c>
      <c r="C276" s="25" t="s">
        <v>420</v>
      </c>
      <c r="D276" s="25">
        <v>22300000</v>
      </c>
      <c r="E276" s="26">
        <v>24059336857</v>
      </c>
      <c r="F276" s="25" t="s">
        <v>51</v>
      </c>
      <c r="G276" s="25" t="s">
        <v>420</v>
      </c>
      <c r="H276" s="25">
        <v>1724</v>
      </c>
      <c r="I276" s="25" t="s">
        <v>36</v>
      </c>
      <c r="J276" s="25" t="s">
        <v>37</v>
      </c>
      <c r="K276" s="25" t="s">
        <v>38</v>
      </c>
      <c r="L276" s="25">
        <v>77</v>
      </c>
      <c r="M276" s="25">
        <v>91</v>
      </c>
      <c r="N276" s="25">
        <v>22</v>
      </c>
      <c r="O276" s="25">
        <v>132110000</v>
      </c>
      <c r="P276" s="25">
        <v>33000</v>
      </c>
      <c r="Q276" s="25">
        <v>528400</v>
      </c>
      <c r="R276" s="25">
        <v>396300</v>
      </c>
      <c r="S276" s="25">
        <v>6300000</v>
      </c>
      <c r="T276" s="25">
        <v>100000</v>
      </c>
      <c r="U276" s="25">
        <v>2013</v>
      </c>
      <c r="V276" s="25" t="s">
        <v>49</v>
      </c>
      <c r="W276" s="25">
        <v>24</v>
      </c>
      <c r="X276" s="25">
        <v>88.2</v>
      </c>
      <c r="Y276" s="25">
        <v>328239523</v>
      </c>
      <c r="Z276" s="25">
        <v>15</v>
      </c>
      <c r="AA276" s="25">
        <v>270663028</v>
      </c>
      <c r="AB276" s="25">
        <v>37.090240000000001</v>
      </c>
      <c r="AC276" s="25">
        <v>-95.712890999999999</v>
      </c>
      <c r="AD276" s="25">
        <v>10</v>
      </c>
      <c r="AE276" s="25">
        <v>200494473</v>
      </c>
    </row>
    <row r="277" spans="2:31" ht="24" customHeight="1" x14ac:dyDescent="0.25">
      <c r="B277" s="23">
        <v>318</v>
      </c>
      <c r="C277" s="23" t="s">
        <v>421</v>
      </c>
      <c r="D277" s="23">
        <v>22200000</v>
      </c>
      <c r="E277" s="24">
        <v>11136266461</v>
      </c>
      <c r="F277" s="23" t="s">
        <v>40</v>
      </c>
      <c r="G277" s="23" t="s">
        <v>421</v>
      </c>
      <c r="H277" s="23">
        <v>999</v>
      </c>
      <c r="I277" s="23" t="s">
        <v>36</v>
      </c>
      <c r="J277" s="23" t="s">
        <v>37</v>
      </c>
      <c r="K277" s="23" t="s">
        <v>40</v>
      </c>
      <c r="L277" s="23">
        <v>370</v>
      </c>
      <c r="M277" s="23">
        <v>92</v>
      </c>
      <c r="N277" s="23">
        <v>86</v>
      </c>
      <c r="O277" s="23">
        <v>139333000</v>
      </c>
      <c r="P277" s="23">
        <v>34800</v>
      </c>
      <c r="Q277" s="23">
        <v>557300</v>
      </c>
      <c r="R277" s="23">
        <v>418000</v>
      </c>
      <c r="S277" s="23">
        <v>6700000</v>
      </c>
      <c r="T277" s="23">
        <v>200000</v>
      </c>
      <c r="U277" s="23">
        <v>2015</v>
      </c>
      <c r="V277" s="23" t="s">
        <v>44</v>
      </c>
      <c r="W277" s="23">
        <v>25</v>
      </c>
      <c r="X277" s="23">
        <v>88.2</v>
      </c>
      <c r="Y277" s="23">
        <v>328239523</v>
      </c>
      <c r="Z277" s="23">
        <v>15</v>
      </c>
      <c r="AA277" s="23">
        <v>270663028</v>
      </c>
      <c r="AB277" s="23">
        <v>37.090240000000001</v>
      </c>
      <c r="AC277" s="23">
        <v>-95.712890999999999</v>
      </c>
      <c r="AD277" s="23">
        <v>8</v>
      </c>
      <c r="AE277" s="23">
        <v>116002775</v>
      </c>
    </row>
    <row r="278" spans="2:31" ht="24" customHeight="1" x14ac:dyDescent="0.25">
      <c r="B278" s="25">
        <v>319</v>
      </c>
      <c r="C278" s="25" t="s">
        <v>422</v>
      </c>
      <c r="D278" s="25">
        <v>22000000</v>
      </c>
      <c r="E278" s="26">
        <v>9924807127</v>
      </c>
      <c r="F278" s="25" t="s">
        <v>29</v>
      </c>
      <c r="G278" s="25" t="s">
        <v>422</v>
      </c>
      <c r="H278" s="25">
        <v>157</v>
      </c>
      <c r="I278" s="25" t="s">
        <v>36</v>
      </c>
      <c r="J278" s="25" t="s">
        <v>37</v>
      </c>
      <c r="K278" s="25" t="s">
        <v>29</v>
      </c>
      <c r="L278" s="25">
        <v>449</v>
      </c>
      <c r="M278" s="25">
        <v>94</v>
      </c>
      <c r="N278" s="25">
        <v>86</v>
      </c>
      <c r="O278" s="25">
        <v>111500000</v>
      </c>
      <c r="P278" s="25">
        <v>27900</v>
      </c>
      <c r="Q278" s="25">
        <v>446000</v>
      </c>
      <c r="R278" s="25">
        <v>334500</v>
      </c>
      <c r="S278" s="25">
        <v>5400000</v>
      </c>
      <c r="T278" s="25">
        <v>100000</v>
      </c>
      <c r="U278" s="25">
        <v>2009</v>
      </c>
      <c r="V278" s="25" t="s">
        <v>44</v>
      </c>
      <c r="W278" s="25">
        <v>9</v>
      </c>
      <c r="X278" s="25">
        <v>88.2</v>
      </c>
      <c r="Y278" s="25">
        <v>328239523</v>
      </c>
      <c r="Z278" s="25">
        <v>15</v>
      </c>
      <c r="AA278" s="25">
        <v>270663028</v>
      </c>
      <c r="AB278" s="25">
        <v>37.090240000000001</v>
      </c>
      <c r="AC278" s="25">
        <v>-95.712890999999999</v>
      </c>
      <c r="AD278" s="25">
        <v>14</v>
      </c>
      <c r="AE278" s="25">
        <v>59076232</v>
      </c>
    </row>
    <row r="279" spans="2:31" ht="24" customHeight="1" x14ac:dyDescent="0.25">
      <c r="B279" s="23">
        <v>320</v>
      </c>
      <c r="C279" s="23" t="s">
        <v>423</v>
      </c>
      <c r="D279" s="23">
        <v>22000000</v>
      </c>
      <c r="E279" s="24">
        <v>8594440895</v>
      </c>
      <c r="F279" s="23" t="s">
        <v>1138</v>
      </c>
      <c r="G279" s="23" t="s">
        <v>423</v>
      </c>
      <c r="H279" s="23">
        <v>515</v>
      </c>
      <c r="I279" s="23" t="s">
        <v>36</v>
      </c>
      <c r="J279" s="23" t="s">
        <v>37</v>
      </c>
      <c r="K279" s="23" t="s">
        <v>40</v>
      </c>
      <c r="L279" s="23">
        <v>591</v>
      </c>
      <c r="M279" s="23">
        <v>93</v>
      </c>
      <c r="N279" s="23">
        <v>87</v>
      </c>
      <c r="O279" s="23">
        <v>183871000</v>
      </c>
      <c r="P279" s="23">
        <v>46000</v>
      </c>
      <c r="Q279" s="23">
        <v>735500</v>
      </c>
      <c r="R279" s="23">
        <v>551600</v>
      </c>
      <c r="S279" s="23">
        <v>8800000</v>
      </c>
      <c r="T279" s="23">
        <v>200000</v>
      </c>
      <c r="U279" s="23">
        <v>2018</v>
      </c>
      <c r="V279" s="23" t="s">
        <v>103</v>
      </c>
      <c r="W279" s="23">
        <v>11</v>
      </c>
      <c r="X279" s="23">
        <v>88.2</v>
      </c>
      <c r="Y279" s="23">
        <v>328239523</v>
      </c>
      <c r="Z279" s="23">
        <v>15</v>
      </c>
      <c r="AA279" s="23">
        <v>270663028</v>
      </c>
      <c r="AB279" s="23">
        <v>37.090240000000001</v>
      </c>
      <c r="AC279" s="23">
        <v>-95.712890999999999</v>
      </c>
      <c r="AD279" s="23">
        <v>4</v>
      </c>
      <c r="AE279" s="23">
        <v>179050851</v>
      </c>
    </row>
    <row r="280" spans="2:31" ht="24" customHeight="1" x14ac:dyDescent="0.25">
      <c r="B280" s="25">
        <v>321</v>
      </c>
      <c r="C280" s="25" t="s">
        <v>1155</v>
      </c>
      <c r="D280" s="25">
        <v>22000000</v>
      </c>
      <c r="E280" s="26">
        <v>18347969186</v>
      </c>
      <c r="F280" s="25" t="s">
        <v>40</v>
      </c>
      <c r="G280" s="25" t="s">
        <v>424</v>
      </c>
      <c r="H280" s="25">
        <v>6274</v>
      </c>
      <c r="I280" s="25" t="s">
        <v>52</v>
      </c>
      <c r="J280" s="25" t="s">
        <v>53</v>
      </c>
      <c r="K280" s="25" t="s">
        <v>40</v>
      </c>
      <c r="L280" s="25">
        <v>144</v>
      </c>
      <c r="M280" s="25">
        <v>3</v>
      </c>
      <c r="N280" s="25">
        <v>88</v>
      </c>
      <c r="O280" s="25">
        <v>711254000</v>
      </c>
      <c r="P280" s="25">
        <v>177800</v>
      </c>
      <c r="Q280" s="25">
        <v>2800000</v>
      </c>
      <c r="R280" s="25">
        <v>2100000</v>
      </c>
      <c r="S280" s="25">
        <v>34100000</v>
      </c>
      <c r="T280" s="25">
        <v>800000</v>
      </c>
      <c r="U280" s="25">
        <v>2021</v>
      </c>
      <c r="V280" s="25" t="s">
        <v>41</v>
      </c>
      <c r="W280" s="25">
        <v>13</v>
      </c>
      <c r="X280" s="25">
        <v>63.2</v>
      </c>
      <c r="Y280" s="25">
        <v>126226568</v>
      </c>
      <c r="Z280" s="25">
        <v>2</v>
      </c>
      <c r="AA280" s="25">
        <v>115782416</v>
      </c>
      <c r="AB280" s="25">
        <v>36.204824000000002</v>
      </c>
      <c r="AC280" s="25">
        <v>138.25292400000001</v>
      </c>
      <c r="AD280" s="25">
        <v>2</v>
      </c>
      <c r="AE280" s="25">
        <v>764498716</v>
      </c>
    </row>
    <row r="281" spans="2:31" ht="24" customHeight="1" x14ac:dyDescent="0.25">
      <c r="B281" s="23">
        <v>322</v>
      </c>
      <c r="C281" s="23" t="s">
        <v>425</v>
      </c>
      <c r="D281" s="23">
        <v>21900000</v>
      </c>
      <c r="E281" s="24">
        <v>4454917643</v>
      </c>
      <c r="F281" s="23" t="s">
        <v>34</v>
      </c>
      <c r="G281" s="23" t="s">
        <v>425</v>
      </c>
      <c r="H281" s="23">
        <v>301</v>
      </c>
      <c r="I281" s="23" t="s">
        <v>36</v>
      </c>
      <c r="J281" s="23" t="s">
        <v>37</v>
      </c>
      <c r="K281" s="23" t="s">
        <v>40</v>
      </c>
      <c r="L281" s="23">
        <v>1620</v>
      </c>
      <c r="M281" s="23">
        <v>94</v>
      </c>
      <c r="N281" s="23">
        <v>88</v>
      </c>
      <c r="O281" s="23">
        <v>184946000</v>
      </c>
      <c r="P281" s="23">
        <v>46200</v>
      </c>
      <c r="Q281" s="23">
        <v>739800</v>
      </c>
      <c r="R281" s="23">
        <v>554800</v>
      </c>
      <c r="S281" s="23">
        <v>8900000</v>
      </c>
      <c r="T281" s="23">
        <v>500000</v>
      </c>
      <c r="U281" s="23">
        <v>2014</v>
      </c>
      <c r="V281" s="23" t="s">
        <v>68</v>
      </c>
      <c r="W281" s="23">
        <v>5</v>
      </c>
      <c r="X281" s="23">
        <v>88.2</v>
      </c>
      <c r="Y281" s="23">
        <v>328239523</v>
      </c>
      <c r="Z281" s="23">
        <v>15</v>
      </c>
      <c r="AA281" s="23">
        <v>270663028</v>
      </c>
      <c r="AB281" s="23">
        <v>37.090240000000001</v>
      </c>
      <c r="AC281" s="23">
        <v>-95.712890999999999</v>
      </c>
      <c r="AD281" s="23">
        <v>9</v>
      </c>
      <c r="AE281" s="23">
        <v>41249237</v>
      </c>
    </row>
    <row r="282" spans="2:31" ht="24" customHeight="1" x14ac:dyDescent="0.25">
      <c r="B282" s="25">
        <v>323</v>
      </c>
      <c r="C282" s="25" t="s">
        <v>426</v>
      </c>
      <c r="D282" s="25">
        <v>21900000</v>
      </c>
      <c r="E282" s="26">
        <v>5918314128</v>
      </c>
      <c r="F282" s="25" t="s">
        <v>48</v>
      </c>
      <c r="G282" s="25" t="s">
        <v>426</v>
      </c>
      <c r="H282" s="25">
        <v>946</v>
      </c>
      <c r="I282" s="25" t="s">
        <v>36</v>
      </c>
      <c r="J282" s="25" t="s">
        <v>37</v>
      </c>
      <c r="K282" s="25" t="s">
        <v>59</v>
      </c>
      <c r="L282" s="25">
        <v>1069</v>
      </c>
      <c r="M282" s="25">
        <v>94</v>
      </c>
      <c r="N282" s="25">
        <v>12</v>
      </c>
      <c r="O282" s="25">
        <v>234222000</v>
      </c>
      <c r="P282" s="25">
        <v>58600</v>
      </c>
      <c r="Q282" s="25">
        <v>936900</v>
      </c>
      <c r="R282" s="25">
        <v>702700</v>
      </c>
      <c r="S282" s="25">
        <v>11200000</v>
      </c>
      <c r="T282" s="25">
        <v>400000</v>
      </c>
      <c r="U282" s="25">
        <v>2014</v>
      </c>
      <c r="V282" s="25" t="s">
        <v>76</v>
      </c>
      <c r="W282" s="25">
        <v>5</v>
      </c>
      <c r="X282" s="25">
        <v>88.2</v>
      </c>
      <c r="Y282" s="25">
        <v>328239523</v>
      </c>
      <c r="Z282" s="25">
        <v>15</v>
      </c>
      <c r="AA282" s="25">
        <v>270663028</v>
      </c>
      <c r="AB282" s="25">
        <v>37.090240000000001</v>
      </c>
      <c r="AC282" s="25">
        <v>-95.712890999999999</v>
      </c>
      <c r="AD282" s="25">
        <v>9</v>
      </c>
      <c r="AE282" s="25">
        <v>54799204</v>
      </c>
    </row>
    <row r="283" spans="2:31" ht="24" customHeight="1" x14ac:dyDescent="0.25">
      <c r="B283" s="23">
        <v>324</v>
      </c>
      <c r="C283" s="23" t="s">
        <v>427</v>
      </c>
      <c r="D283" s="23">
        <v>21900000</v>
      </c>
      <c r="E283" s="24">
        <v>15552070846</v>
      </c>
      <c r="F283" s="23" t="s">
        <v>140</v>
      </c>
      <c r="G283" s="23" t="s">
        <v>427</v>
      </c>
      <c r="H283" s="23">
        <v>816</v>
      </c>
      <c r="I283" s="23" t="s">
        <v>36</v>
      </c>
      <c r="J283" s="23" t="s">
        <v>37</v>
      </c>
      <c r="K283" s="23" t="s">
        <v>140</v>
      </c>
      <c r="L283" s="23">
        <v>204</v>
      </c>
      <c r="M283" s="23">
        <v>91</v>
      </c>
      <c r="N283" s="23">
        <v>16</v>
      </c>
      <c r="O283" s="23">
        <v>687028000</v>
      </c>
      <c r="P283" s="23">
        <v>171800</v>
      </c>
      <c r="Q283" s="23">
        <v>2700000</v>
      </c>
      <c r="R283" s="23">
        <v>2100000</v>
      </c>
      <c r="S283" s="23">
        <v>33000000</v>
      </c>
      <c r="T283" s="23">
        <v>1900000</v>
      </c>
      <c r="U283" s="23">
        <v>2014</v>
      </c>
      <c r="V283" s="23" t="s">
        <v>76</v>
      </c>
      <c r="W283" s="23">
        <v>9</v>
      </c>
      <c r="X283" s="23">
        <v>88.2</v>
      </c>
      <c r="Y283" s="23">
        <v>328239523</v>
      </c>
      <c r="Z283" s="23">
        <v>15</v>
      </c>
      <c r="AA283" s="23">
        <v>270663028</v>
      </c>
      <c r="AB283" s="23">
        <v>37.090240000000001</v>
      </c>
      <c r="AC283" s="23">
        <v>-95.712890999999999</v>
      </c>
      <c r="AD283" s="23">
        <v>9</v>
      </c>
      <c r="AE283" s="23">
        <v>144000655</v>
      </c>
    </row>
    <row r="284" spans="2:31" ht="24" customHeight="1" x14ac:dyDescent="0.25">
      <c r="B284" s="25">
        <v>325</v>
      </c>
      <c r="C284" s="25" t="s">
        <v>1156</v>
      </c>
      <c r="D284" s="25">
        <v>21900000</v>
      </c>
      <c r="E284" s="26">
        <v>20657571751</v>
      </c>
      <c r="F284" s="25" t="s">
        <v>40</v>
      </c>
      <c r="G284" s="25" t="s">
        <v>428</v>
      </c>
      <c r="H284" s="25">
        <v>116</v>
      </c>
      <c r="I284" s="25" t="s">
        <v>163</v>
      </c>
      <c r="J284" s="25" t="s">
        <v>164</v>
      </c>
      <c r="K284" s="25" t="s">
        <v>29</v>
      </c>
      <c r="L284" s="25">
        <v>1277277</v>
      </c>
      <c r="M284" s="25">
        <v>2973</v>
      </c>
      <c r="N284" s="25">
        <v>4085</v>
      </c>
      <c r="O284" s="25">
        <v>4719</v>
      </c>
      <c r="P284" s="25">
        <v>1</v>
      </c>
      <c r="Q284" s="25">
        <v>19</v>
      </c>
      <c r="R284" s="25">
        <v>14</v>
      </c>
      <c r="S284" s="25">
        <v>227</v>
      </c>
      <c r="T284" s="25">
        <v>0</v>
      </c>
      <c r="U284" s="25">
        <v>2008</v>
      </c>
      <c r="V284" s="25" t="s">
        <v>54</v>
      </c>
      <c r="W284" s="25">
        <v>7</v>
      </c>
      <c r="X284" s="25">
        <v>40.200000000000003</v>
      </c>
      <c r="Y284" s="25">
        <v>126014024</v>
      </c>
      <c r="Z284" s="25">
        <v>3</v>
      </c>
      <c r="AA284" s="25">
        <v>102626859</v>
      </c>
      <c r="AB284" s="25">
        <v>23.634501</v>
      </c>
      <c r="AC284" s="25">
        <v>-102.552784</v>
      </c>
      <c r="AD284" s="25">
        <v>15</v>
      </c>
      <c r="AE284" s="25">
        <v>114764287</v>
      </c>
    </row>
    <row r="285" spans="2:31" ht="24" customHeight="1" x14ac:dyDescent="0.25">
      <c r="B285" s="23">
        <v>326</v>
      </c>
      <c r="C285" s="23" t="s">
        <v>429</v>
      </c>
      <c r="D285" s="23">
        <v>21800000</v>
      </c>
      <c r="E285" s="24">
        <v>4469711607</v>
      </c>
      <c r="F285" s="23" t="s">
        <v>48</v>
      </c>
      <c r="G285" s="23" t="s">
        <v>429</v>
      </c>
      <c r="H285" s="23">
        <v>257</v>
      </c>
      <c r="I285" s="23" t="s">
        <v>36</v>
      </c>
      <c r="J285" s="23" t="s">
        <v>37</v>
      </c>
      <c r="K285" s="23" t="s">
        <v>59</v>
      </c>
      <c r="L285" s="23">
        <v>1610</v>
      </c>
      <c r="M285" s="23">
        <v>95</v>
      </c>
      <c r="N285" s="23">
        <v>13</v>
      </c>
      <c r="O285" s="23">
        <v>197953000</v>
      </c>
      <c r="P285" s="23">
        <v>49500</v>
      </c>
      <c r="Q285" s="23">
        <v>791800</v>
      </c>
      <c r="R285" s="23">
        <v>593900</v>
      </c>
      <c r="S285" s="23">
        <v>9500000</v>
      </c>
      <c r="T285" s="23">
        <v>600000</v>
      </c>
      <c r="U285" s="23">
        <v>2008</v>
      </c>
      <c r="V285" s="23" t="s">
        <v>54</v>
      </c>
      <c r="W285" s="23">
        <v>11</v>
      </c>
      <c r="X285" s="23">
        <v>88.2</v>
      </c>
      <c r="Y285" s="23">
        <v>328239523</v>
      </c>
      <c r="Z285" s="23">
        <v>15</v>
      </c>
      <c r="AA285" s="23">
        <v>270663028</v>
      </c>
      <c r="AB285" s="23">
        <v>37.090240000000001</v>
      </c>
      <c r="AC285" s="23">
        <v>-95.712890999999999</v>
      </c>
      <c r="AD285" s="23">
        <v>15</v>
      </c>
      <c r="AE285" s="23">
        <v>24831731</v>
      </c>
    </row>
    <row r="286" spans="2:31" ht="24" customHeight="1" x14ac:dyDescent="0.25">
      <c r="B286" s="25">
        <v>327</v>
      </c>
      <c r="C286" s="25" t="s">
        <v>430</v>
      </c>
      <c r="D286" s="25">
        <v>21800000</v>
      </c>
      <c r="E286" s="26">
        <v>5614621131</v>
      </c>
      <c r="F286" s="25" t="s">
        <v>243</v>
      </c>
      <c r="G286" s="25" t="s">
        <v>430</v>
      </c>
      <c r="H286" s="25">
        <v>10162</v>
      </c>
      <c r="I286" s="25" t="s">
        <v>36</v>
      </c>
      <c r="J286" s="25" t="s">
        <v>37</v>
      </c>
      <c r="K286" s="25" t="s">
        <v>40</v>
      </c>
      <c r="L286" s="25">
        <v>1158</v>
      </c>
      <c r="M286" s="25">
        <v>95</v>
      </c>
      <c r="N286" s="25">
        <v>89</v>
      </c>
      <c r="O286" s="25">
        <v>45812000</v>
      </c>
      <c r="P286" s="25">
        <v>11500</v>
      </c>
      <c r="Q286" s="25">
        <v>183200</v>
      </c>
      <c r="R286" s="25">
        <v>137400</v>
      </c>
      <c r="S286" s="25">
        <v>2200000</v>
      </c>
      <c r="T286" s="25">
        <v>100000</v>
      </c>
      <c r="U286" s="25">
        <v>2006</v>
      </c>
      <c r="V286" s="25" t="s">
        <v>49</v>
      </c>
      <c r="W286" s="25">
        <v>7</v>
      </c>
      <c r="X286" s="25">
        <v>88.2</v>
      </c>
      <c r="Y286" s="25">
        <v>328239523</v>
      </c>
      <c r="Z286" s="25">
        <v>15</v>
      </c>
      <c r="AA286" s="25">
        <v>270663028</v>
      </c>
      <c r="AB286" s="25">
        <v>37.090240000000001</v>
      </c>
      <c r="AC286" s="25">
        <v>-95.712890999999999</v>
      </c>
      <c r="AD286" s="25">
        <v>17</v>
      </c>
      <c r="AE286" s="25">
        <v>27522652</v>
      </c>
    </row>
    <row r="287" spans="2:31" ht="24" customHeight="1" x14ac:dyDescent="0.25">
      <c r="B287" s="23">
        <v>328</v>
      </c>
      <c r="C287" s="23" t="s">
        <v>431</v>
      </c>
      <c r="D287" s="23">
        <v>21800000</v>
      </c>
      <c r="E287" s="24">
        <v>11288359365</v>
      </c>
      <c r="F287" s="23" t="s">
        <v>29</v>
      </c>
      <c r="G287" s="23" t="s">
        <v>431</v>
      </c>
      <c r="H287" s="23">
        <v>164</v>
      </c>
      <c r="I287" s="23" t="s">
        <v>74</v>
      </c>
      <c r="J287" s="23" t="s">
        <v>75</v>
      </c>
      <c r="K287" s="23" t="s">
        <v>29</v>
      </c>
      <c r="L287" s="23">
        <v>368</v>
      </c>
      <c r="M287" s="23">
        <v>14</v>
      </c>
      <c r="N287" s="23">
        <v>87</v>
      </c>
      <c r="O287" s="23">
        <v>128047000</v>
      </c>
      <c r="P287" s="23">
        <v>32000</v>
      </c>
      <c r="Q287" s="23">
        <v>512200</v>
      </c>
      <c r="R287" s="23">
        <v>384100</v>
      </c>
      <c r="S287" s="23">
        <v>6100000</v>
      </c>
      <c r="T287" s="23">
        <v>100000</v>
      </c>
      <c r="U287" s="23">
        <v>2011</v>
      </c>
      <c r="V287" s="23" t="s">
        <v>41</v>
      </c>
      <c r="W287" s="23">
        <v>5</v>
      </c>
      <c r="X287" s="23">
        <v>60</v>
      </c>
      <c r="Y287" s="23">
        <v>66834405</v>
      </c>
      <c r="Z287" s="23">
        <v>4</v>
      </c>
      <c r="AA287" s="23">
        <v>55908316</v>
      </c>
      <c r="AB287" s="23">
        <v>55.378050999999999</v>
      </c>
      <c r="AC287" s="23">
        <v>-3.4359730000000002</v>
      </c>
      <c r="AD287" s="23">
        <v>12</v>
      </c>
      <c r="AE287" s="23">
        <v>78391384</v>
      </c>
    </row>
    <row r="288" spans="2:31" ht="24" customHeight="1" x14ac:dyDescent="0.25">
      <c r="B288" s="25">
        <v>329</v>
      </c>
      <c r="C288" s="25" t="s">
        <v>432</v>
      </c>
      <c r="D288" s="25">
        <v>21800000</v>
      </c>
      <c r="E288" s="26">
        <v>12140232004</v>
      </c>
      <c r="F288" s="25" t="s">
        <v>29</v>
      </c>
      <c r="G288" s="25" t="s">
        <v>432</v>
      </c>
      <c r="H288" s="25">
        <v>266</v>
      </c>
      <c r="I288" s="25" t="s">
        <v>74</v>
      </c>
      <c r="J288" s="25" t="s">
        <v>75</v>
      </c>
      <c r="K288" s="25" t="s">
        <v>29</v>
      </c>
      <c r="L288" s="25">
        <v>322</v>
      </c>
      <c r="M288" s="25">
        <v>14</v>
      </c>
      <c r="N288" s="25">
        <v>87</v>
      </c>
      <c r="O288" s="25">
        <v>51134000</v>
      </c>
      <c r="P288" s="25">
        <v>12800</v>
      </c>
      <c r="Q288" s="25">
        <v>204500</v>
      </c>
      <c r="R288" s="25">
        <v>153400</v>
      </c>
      <c r="S288" s="25">
        <v>2500000</v>
      </c>
      <c r="T288" s="25">
        <v>0</v>
      </c>
      <c r="U288" s="25">
        <v>2010</v>
      </c>
      <c r="V288" s="25" t="s">
        <v>78</v>
      </c>
      <c r="W288" s="25">
        <v>4</v>
      </c>
      <c r="X288" s="25">
        <v>60</v>
      </c>
      <c r="Y288" s="25">
        <v>66834405</v>
      </c>
      <c r="Z288" s="25">
        <v>4</v>
      </c>
      <c r="AA288" s="25">
        <v>55908316</v>
      </c>
      <c r="AB288" s="25">
        <v>55.378050999999999</v>
      </c>
      <c r="AC288" s="25">
        <v>-3.4359730000000002</v>
      </c>
      <c r="AD288" s="25">
        <v>12</v>
      </c>
      <c r="AE288" s="25">
        <v>84307166</v>
      </c>
    </row>
    <row r="289" spans="2:31" ht="24" customHeight="1" x14ac:dyDescent="0.25">
      <c r="B289" s="23">
        <v>333</v>
      </c>
      <c r="C289" s="23" t="s">
        <v>433</v>
      </c>
      <c r="D289" s="23">
        <v>21700000</v>
      </c>
      <c r="E289" s="24">
        <v>8507818877</v>
      </c>
      <c r="F289" s="23" t="s">
        <v>1138</v>
      </c>
      <c r="G289" s="23" t="s">
        <v>433</v>
      </c>
      <c r="H289" s="23">
        <v>15126</v>
      </c>
      <c r="I289" s="23" t="s">
        <v>169</v>
      </c>
      <c r="J289" s="23" t="s">
        <v>170</v>
      </c>
      <c r="K289" s="23" t="s">
        <v>59</v>
      </c>
      <c r="L289" s="23">
        <v>608</v>
      </c>
      <c r="M289" s="23">
        <v>4</v>
      </c>
      <c r="N289" s="23">
        <v>14</v>
      </c>
      <c r="O289" s="23">
        <v>1598000000</v>
      </c>
      <c r="P289" s="23">
        <v>399600</v>
      </c>
      <c r="Q289" s="23">
        <v>6400000</v>
      </c>
      <c r="R289" s="23">
        <v>4800000</v>
      </c>
      <c r="S289" s="23">
        <v>76700000</v>
      </c>
      <c r="T289" s="23">
        <v>3400000</v>
      </c>
      <c r="U289" s="23">
        <v>2020</v>
      </c>
      <c r="V289" s="23" t="s">
        <v>78</v>
      </c>
      <c r="W289" s="23">
        <v>19</v>
      </c>
      <c r="X289" s="23">
        <v>36.799999999999997</v>
      </c>
      <c r="Y289" s="23">
        <v>9770529</v>
      </c>
      <c r="Z289" s="23">
        <v>2</v>
      </c>
      <c r="AA289" s="23">
        <v>8479744</v>
      </c>
      <c r="AB289" s="23">
        <v>23.424075999999999</v>
      </c>
      <c r="AC289" s="23">
        <v>53.847817999999997</v>
      </c>
      <c r="AD289" s="23">
        <v>2</v>
      </c>
      <c r="AE289" s="23">
        <v>354492453</v>
      </c>
    </row>
    <row r="290" spans="2:31" ht="24" customHeight="1" x14ac:dyDescent="0.25">
      <c r="B290" s="25">
        <v>334</v>
      </c>
      <c r="C290" s="25" t="s">
        <v>434</v>
      </c>
      <c r="D290" s="25">
        <v>21600000</v>
      </c>
      <c r="E290" s="26">
        <v>9597894786</v>
      </c>
      <c r="F290" s="25" t="s">
        <v>435</v>
      </c>
      <c r="G290" s="25" t="s">
        <v>434</v>
      </c>
      <c r="H290" s="25">
        <v>2942</v>
      </c>
      <c r="I290" s="25" t="s">
        <v>88</v>
      </c>
      <c r="J290" s="25" t="s">
        <v>89</v>
      </c>
      <c r="K290" s="25" t="s">
        <v>40</v>
      </c>
      <c r="L290" s="25">
        <v>481</v>
      </c>
      <c r="M290" s="25">
        <v>15</v>
      </c>
      <c r="N290" s="25">
        <v>90</v>
      </c>
      <c r="O290" s="25">
        <v>193174000</v>
      </c>
      <c r="P290" s="25">
        <v>48300</v>
      </c>
      <c r="Q290" s="25">
        <v>772700</v>
      </c>
      <c r="R290" s="25">
        <v>579500</v>
      </c>
      <c r="S290" s="25">
        <v>9300000</v>
      </c>
      <c r="T290" s="25">
        <v>300000</v>
      </c>
      <c r="U290" s="25">
        <v>2013</v>
      </c>
      <c r="V290" s="25" t="s">
        <v>32</v>
      </c>
      <c r="W290" s="25">
        <v>2</v>
      </c>
      <c r="X290" s="25">
        <v>51.3</v>
      </c>
      <c r="Y290" s="25">
        <v>212559417</v>
      </c>
      <c r="Z290" s="25">
        <v>12</v>
      </c>
      <c r="AA290" s="25">
        <v>183241641</v>
      </c>
      <c r="AB290" s="25">
        <v>-14.235004</v>
      </c>
      <c r="AC290" s="25">
        <v>-51.925280000000001</v>
      </c>
      <c r="AD290" s="25">
        <v>10</v>
      </c>
      <c r="AE290" s="25">
        <v>79982456</v>
      </c>
    </row>
    <row r="291" spans="2:31" ht="24" customHeight="1" x14ac:dyDescent="0.25">
      <c r="B291" s="23">
        <v>335</v>
      </c>
      <c r="C291" s="23" t="s">
        <v>436</v>
      </c>
      <c r="D291" s="23">
        <v>21600000</v>
      </c>
      <c r="E291" s="24">
        <v>5863377051</v>
      </c>
      <c r="F291" s="23" t="s">
        <v>72</v>
      </c>
      <c r="G291" s="23" t="s">
        <v>436</v>
      </c>
      <c r="H291" s="23">
        <v>219</v>
      </c>
      <c r="I291" s="23" t="s">
        <v>30</v>
      </c>
      <c r="J291" s="23" t="s">
        <v>31</v>
      </c>
      <c r="K291" s="23" t="s">
        <v>151</v>
      </c>
      <c r="L291" s="23">
        <v>1082</v>
      </c>
      <c r="M291" s="23">
        <v>66</v>
      </c>
      <c r="N291" s="23">
        <v>9</v>
      </c>
      <c r="O291" s="23">
        <v>194604000</v>
      </c>
      <c r="P291" s="23">
        <v>48700</v>
      </c>
      <c r="Q291" s="23">
        <v>778400</v>
      </c>
      <c r="R291" s="23">
        <v>583800</v>
      </c>
      <c r="S291" s="23">
        <v>9300000</v>
      </c>
      <c r="T291" s="23">
        <v>400000</v>
      </c>
      <c r="U291" s="23">
        <v>2018</v>
      </c>
      <c r="V291" s="23" t="s">
        <v>54</v>
      </c>
      <c r="W291" s="23">
        <v>25</v>
      </c>
      <c r="X291" s="23">
        <v>28.1</v>
      </c>
      <c r="Y291" s="23">
        <v>1366417754</v>
      </c>
      <c r="Z291" s="23">
        <v>5</v>
      </c>
      <c r="AA291" s="23">
        <v>471031528</v>
      </c>
      <c r="AB291" s="23">
        <v>20.593684</v>
      </c>
      <c r="AC291" s="23">
        <v>78.962879999999998</v>
      </c>
      <c r="AD291" s="23">
        <v>5</v>
      </c>
      <c r="AE291" s="23">
        <v>97722950</v>
      </c>
    </row>
    <row r="292" spans="2:31" ht="24" customHeight="1" x14ac:dyDescent="0.25">
      <c r="B292" s="25">
        <v>336</v>
      </c>
      <c r="C292" s="25" t="s">
        <v>437</v>
      </c>
      <c r="D292" s="25">
        <v>21600000</v>
      </c>
      <c r="E292" s="26">
        <v>9346383505</v>
      </c>
      <c r="F292" s="25" t="s">
        <v>40</v>
      </c>
      <c r="G292" s="25" t="s">
        <v>437</v>
      </c>
      <c r="H292" s="25">
        <v>228</v>
      </c>
      <c r="I292" s="25" t="s">
        <v>36</v>
      </c>
      <c r="J292" s="25" t="s">
        <v>37</v>
      </c>
      <c r="K292" s="25" t="s">
        <v>40</v>
      </c>
      <c r="L292" s="25">
        <v>507</v>
      </c>
      <c r="M292" s="25">
        <v>96</v>
      </c>
      <c r="N292" s="25">
        <v>90</v>
      </c>
      <c r="O292" s="25">
        <v>63919000</v>
      </c>
      <c r="P292" s="25">
        <v>16000</v>
      </c>
      <c r="Q292" s="25">
        <v>255700</v>
      </c>
      <c r="R292" s="25">
        <v>191800</v>
      </c>
      <c r="S292" s="25">
        <v>3100000</v>
      </c>
      <c r="T292" s="25">
        <v>0</v>
      </c>
      <c r="U292" s="25">
        <v>2019</v>
      </c>
      <c r="V292" s="25" t="s">
        <v>49</v>
      </c>
      <c r="W292" s="25">
        <v>7</v>
      </c>
      <c r="X292" s="25">
        <v>88.2</v>
      </c>
      <c r="Y292" s="25">
        <v>328239523</v>
      </c>
      <c r="Z292" s="25">
        <v>15</v>
      </c>
      <c r="AA292" s="25">
        <v>270663028</v>
      </c>
      <c r="AB292" s="25">
        <v>37.090240000000001</v>
      </c>
      <c r="AC292" s="25">
        <v>-95.712890999999999</v>
      </c>
      <c r="AD292" s="25">
        <v>4</v>
      </c>
      <c r="AE292" s="25">
        <v>194716323</v>
      </c>
    </row>
    <row r="293" spans="2:31" ht="24" customHeight="1" x14ac:dyDescent="0.25">
      <c r="B293" s="23">
        <v>337</v>
      </c>
      <c r="C293" s="23" t="s">
        <v>438</v>
      </c>
      <c r="D293" s="23">
        <v>21500000</v>
      </c>
      <c r="E293" s="24">
        <v>5890180734</v>
      </c>
      <c r="F293" s="23" t="s">
        <v>48</v>
      </c>
      <c r="G293" s="23" t="s">
        <v>438</v>
      </c>
      <c r="H293" s="23">
        <v>51</v>
      </c>
      <c r="I293" s="23" t="s">
        <v>36</v>
      </c>
      <c r="J293" s="23" t="s">
        <v>37</v>
      </c>
      <c r="K293" s="23" t="s">
        <v>29</v>
      </c>
      <c r="L293" s="23">
        <v>1081</v>
      </c>
      <c r="M293" s="23">
        <v>96</v>
      </c>
      <c r="N293" s="23">
        <v>88</v>
      </c>
      <c r="O293" s="23">
        <v>113542000</v>
      </c>
      <c r="P293" s="23">
        <v>28400</v>
      </c>
      <c r="Q293" s="23">
        <v>454200</v>
      </c>
      <c r="R293" s="23">
        <v>340600</v>
      </c>
      <c r="S293" s="23">
        <v>5400000</v>
      </c>
      <c r="T293" s="23">
        <v>200000</v>
      </c>
      <c r="U293" s="23">
        <v>2018</v>
      </c>
      <c r="V293" s="23" t="s">
        <v>54</v>
      </c>
      <c r="W293" s="23">
        <v>6</v>
      </c>
      <c r="X293" s="23">
        <v>88.2</v>
      </c>
      <c r="Y293" s="23">
        <v>328239523</v>
      </c>
      <c r="Z293" s="23">
        <v>15</v>
      </c>
      <c r="AA293" s="23">
        <v>270663028</v>
      </c>
      <c r="AB293" s="23">
        <v>37.090240000000001</v>
      </c>
      <c r="AC293" s="23">
        <v>-95.712890999999999</v>
      </c>
      <c r="AD293" s="23">
        <v>5</v>
      </c>
      <c r="AE293" s="23">
        <v>98169678</v>
      </c>
    </row>
    <row r="294" spans="2:31" ht="24" customHeight="1" x14ac:dyDescent="0.25">
      <c r="B294" s="25">
        <v>338</v>
      </c>
      <c r="C294" s="25" t="s">
        <v>439</v>
      </c>
      <c r="D294" s="25">
        <v>21500000</v>
      </c>
      <c r="E294" s="26">
        <v>15013096899</v>
      </c>
      <c r="F294" s="25" t="s">
        <v>105</v>
      </c>
      <c r="G294" s="25" t="s">
        <v>440</v>
      </c>
      <c r="H294" s="25">
        <v>158</v>
      </c>
      <c r="I294" s="25" t="s">
        <v>163</v>
      </c>
      <c r="J294" s="25" t="s">
        <v>164</v>
      </c>
      <c r="K294" s="25" t="s">
        <v>40</v>
      </c>
      <c r="L294" s="25">
        <v>1936958</v>
      </c>
      <c r="M294" s="25">
        <v>2063</v>
      </c>
      <c r="N294" s="25">
        <v>2940</v>
      </c>
      <c r="O294" s="25">
        <v>15459</v>
      </c>
      <c r="P294" s="25">
        <v>4</v>
      </c>
      <c r="Q294" s="25">
        <v>62</v>
      </c>
      <c r="R294" s="25">
        <v>46</v>
      </c>
      <c r="S294" s="25">
        <v>742</v>
      </c>
      <c r="T294" s="25">
        <v>0</v>
      </c>
      <c r="U294" s="25">
        <v>2014</v>
      </c>
      <c r="V294" s="25" t="s">
        <v>60</v>
      </c>
      <c r="W294" s="25">
        <v>2</v>
      </c>
      <c r="X294" s="25">
        <v>40.200000000000003</v>
      </c>
      <c r="Y294" s="25">
        <v>126014024</v>
      </c>
      <c r="Z294" s="25">
        <v>3</v>
      </c>
      <c r="AA294" s="25">
        <v>102626859</v>
      </c>
      <c r="AB294" s="25">
        <v>23.634501</v>
      </c>
      <c r="AC294" s="25">
        <v>-102.552784</v>
      </c>
      <c r="AD294" s="25">
        <v>9</v>
      </c>
      <c r="AE294" s="25">
        <v>139010156</v>
      </c>
    </row>
    <row r="295" spans="2:31" ht="24" customHeight="1" x14ac:dyDescent="0.25">
      <c r="B295" s="23">
        <v>340</v>
      </c>
      <c r="C295" s="23" t="s">
        <v>441</v>
      </c>
      <c r="D295" s="23">
        <v>21500000</v>
      </c>
      <c r="E295" s="24">
        <v>8409641722</v>
      </c>
      <c r="F295" s="23" t="s">
        <v>51</v>
      </c>
      <c r="G295" s="23" t="s">
        <v>442</v>
      </c>
      <c r="H295" s="23">
        <v>17</v>
      </c>
      <c r="I295" s="23" t="s">
        <v>118</v>
      </c>
      <c r="J295" s="23" t="s">
        <v>119</v>
      </c>
      <c r="K295" s="23" t="s">
        <v>59</v>
      </c>
      <c r="L295" s="23">
        <v>4038708</v>
      </c>
      <c r="M295" s="23">
        <v>2889</v>
      </c>
      <c r="N295" s="23">
        <v>7518</v>
      </c>
      <c r="O295" s="23">
        <v>49</v>
      </c>
      <c r="P295" s="23">
        <v>0.01</v>
      </c>
      <c r="Q295" s="23">
        <v>0.2</v>
      </c>
      <c r="R295" s="23">
        <v>0.15</v>
      </c>
      <c r="S295" s="23">
        <v>2</v>
      </c>
      <c r="T295" s="23">
        <v>4</v>
      </c>
      <c r="U295" s="23">
        <v>2016</v>
      </c>
      <c r="V295" s="23" t="s">
        <v>76</v>
      </c>
      <c r="W295" s="23">
        <v>26</v>
      </c>
      <c r="X295" s="23">
        <v>88.5</v>
      </c>
      <c r="Y295" s="23">
        <v>18952038</v>
      </c>
      <c r="Z295" s="23">
        <v>7</v>
      </c>
      <c r="AA295" s="23">
        <v>16610135</v>
      </c>
      <c r="AB295" s="23">
        <v>-35.675147000000003</v>
      </c>
      <c r="AC295" s="23">
        <v>-71.542968999999999</v>
      </c>
      <c r="AD295" s="23">
        <v>7</v>
      </c>
      <c r="AE295" s="23">
        <v>100114782</v>
      </c>
    </row>
    <row r="296" spans="2:31" ht="24" customHeight="1" x14ac:dyDescent="0.25">
      <c r="B296" s="25">
        <v>341</v>
      </c>
      <c r="C296" s="25" t="s">
        <v>443</v>
      </c>
      <c r="D296" s="25">
        <v>21400000</v>
      </c>
      <c r="E296" s="26">
        <v>1573058816</v>
      </c>
      <c r="F296" s="25" t="s">
        <v>140</v>
      </c>
      <c r="G296" s="25" t="s">
        <v>443</v>
      </c>
      <c r="H296" s="25">
        <v>0</v>
      </c>
      <c r="I296" s="25" t="s">
        <v>395</v>
      </c>
      <c r="J296" s="25" t="s">
        <v>396</v>
      </c>
      <c r="K296" s="25" t="s">
        <v>79</v>
      </c>
      <c r="L296" s="25">
        <v>4057944</v>
      </c>
      <c r="M296" s="25">
        <v>3810</v>
      </c>
      <c r="N296" s="25"/>
      <c r="O296" s="25"/>
      <c r="P296" s="25">
        <v>0</v>
      </c>
      <c r="Q296" s="25">
        <v>0</v>
      </c>
      <c r="R296" s="25">
        <v>0</v>
      </c>
      <c r="S296" s="25">
        <v>0</v>
      </c>
      <c r="T296" s="25">
        <v>5</v>
      </c>
      <c r="U296" s="25">
        <v>2013</v>
      </c>
      <c r="V296" s="25" t="s">
        <v>68</v>
      </c>
      <c r="W296" s="25">
        <v>11</v>
      </c>
      <c r="X296" s="25">
        <v>70.2</v>
      </c>
      <c r="Y296" s="25">
        <v>83132799</v>
      </c>
      <c r="Z296" s="25">
        <v>3</v>
      </c>
      <c r="AA296" s="25">
        <v>64324835</v>
      </c>
      <c r="AB296" s="25">
        <v>51.165691000000002</v>
      </c>
      <c r="AC296" s="25">
        <v>10.451525999999999</v>
      </c>
      <c r="AD296" s="25">
        <v>10</v>
      </c>
      <c r="AE296" s="25">
        <v>13108823</v>
      </c>
    </row>
    <row r="297" spans="2:31" ht="24" customHeight="1" x14ac:dyDescent="0.25">
      <c r="B297" s="23">
        <v>342</v>
      </c>
      <c r="C297" s="23" t="s">
        <v>444</v>
      </c>
      <c r="D297" s="23">
        <v>21400000</v>
      </c>
      <c r="E297" s="24">
        <v>6264261757</v>
      </c>
      <c r="F297" s="23" t="s">
        <v>29</v>
      </c>
      <c r="G297" s="23" t="s">
        <v>444</v>
      </c>
      <c r="H297" s="23">
        <v>114</v>
      </c>
      <c r="I297" s="23" t="s">
        <v>30</v>
      </c>
      <c r="J297" s="23" t="s">
        <v>31</v>
      </c>
      <c r="K297" s="23" t="s">
        <v>29</v>
      </c>
      <c r="L297" s="23">
        <v>987</v>
      </c>
      <c r="M297" s="23">
        <v>67</v>
      </c>
      <c r="N297" s="23">
        <v>89</v>
      </c>
      <c r="O297" s="23">
        <v>160690000</v>
      </c>
      <c r="P297" s="23">
        <v>40200</v>
      </c>
      <c r="Q297" s="23">
        <v>642800</v>
      </c>
      <c r="R297" s="23">
        <v>482100</v>
      </c>
      <c r="S297" s="23">
        <v>7700000</v>
      </c>
      <c r="T297" s="23">
        <v>500000</v>
      </c>
      <c r="U297" s="23">
        <v>2017</v>
      </c>
      <c r="V297" s="23" t="s">
        <v>103</v>
      </c>
      <c r="W297" s="23">
        <v>30</v>
      </c>
      <c r="X297" s="23">
        <v>28.1</v>
      </c>
      <c r="Y297" s="23">
        <v>1366417754</v>
      </c>
      <c r="Z297" s="23">
        <v>5</v>
      </c>
      <c r="AA297" s="23">
        <v>471031528</v>
      </c>
      <c r="AB297" s="23">
        <v>20.593684</v>
      </c>
      <c r="AC297" s="23">
        <v>78.962879999999998</v>
      </c>
      <c r="AD297" s="23">
        <v>5</v>
      </c>
      <c r="AE297" s="23">
        <v>104404362</v>
      </c>
    </row>
    <row r="298" spans="2:31" ht="24" customHeight="1" x14ac:dyDescent="0.25">
      <c r="B298" s="25">
        <v>343</v>
      </c>
      <c r="C298" s="25" t="s">
        <v>445</v>
      </c>
      <c r="D298" s="25">
        <v>21300000</v>
      </c>
      <c r="E298" s="26">
        <v>6269945014</v>
      </c>
      <c r="F298" s="25" t="s">
        <v>48</v>
      </c>
      <c r="G298" s="25" t="s">
        <v>445</v>
      </c>
      <c r="H298" s="25">
        <v>733</v>
      </c>
      <c r="I298" s="25" t="s">
        <v>36</v>
      </c>
      <c r="J298" s="25" t="s">
        <v>37</v>
      </c>
      <c r="K298" s="25" t="s">
        <v>59</v>
      </c>
      <c r="L298" s="25">
        <v>982</v>
      </c>
      <c r="M298" s="25">
        <v>98</v>
      </c>
      <c r="N298" s="25">
        <v>15</v>
      </c>
      <c r="O298" s="25">
        <v>160227000</v>
      </c>
      <c r="P298" s="25">
        <v>40100</v>
      </c>
      <c r="Q298" s="25">
        <v>640900</v>
      </c>
      <c r="R298" s="25">
        <v>480700</v>
      </c>
      <c r="S298" s="25">
        <v>7700000</v>
      </c>
      <c r="T298" s="25">
        <v>200000</v>
      </c>
      <c r="U298" s="25">
        <v>2017</v>
      </c>
      <c r="V298" s="25" t="s">
        <v>54</v>
      </c>
      <c r="W298" s="25">
        <v>13</v>
      </c>
      <c r="X298" s="25">
        <v>88.2</v>
      </c>
      <c r="Y298" s="25">
        <v>328239523</v>
      </c>
      <c r="Z298" s="25">
        <v>15</v>
      </c>
      <c r="AA298" s="25">
        <v>270663028</v>
      </c>
      <c r="AB298" s="25">
        <v>37.090240000000001</v>
      </c>
      <c r="AC298" s="25">
        <v>-95.712890999999999</v>
      </c>
      <c r="AD298" s="25">
        <v>6</v>
      </c>
      <c r="AE298" s="25">
        <v>87082569</v>
      </c>
    </row>
    <row r="299" spans="2:31" ht="24" customHeight="1" x14ac:dyDescent="0.25">
      <c r="B299" s="23">
        <v>344</v>
      </c>
      <c r="C299" s="23" t="s">
        <v>446</v>
      </c>
      <c r="D299" s="23">
        <v>21300000</v>
      </c>
      <c r="E299" s="24">
        <v>10644857969</v>
      </c>
      <c r="F299" s="23" t="s">
        <v>29</v>
      </c>
      <c r="G299" s="23" t="s">
        <v>446</v>
      </c>
      <c r="H299" s="23">
        <v>78</v>
      </c>
      <c r="I299" s="23" t="s">
        <v>36</v>
      </c>
      <c r="J299" s="23" t="s">
        <v>37</v>
      </c>
      <c r="K299" s="23" t="s">
        <v>29</v>
      </c>
      <c r="L299" s="23">
        <v>396</v>
      </c>
      <c r="M299" s="23">
        <v>98</v>
      </c>
      <c r="N299" s="23">
        <v>90</v>
      </c>
      <c r="O299" s="23">
        <v>103171000</v>
      </c>
      <c r="P299" s="23">
        <v>25800</v>
      </c>
      <c r="Q299" s="23">
        <v>412700</v>
      </c>
      <c r="R299" s="23">
        <v>309500</v>
      </c>
      <c r="S299" s="23">
        <v>5000000</v>
      </c>
      <c r="T299" s="23">
        <v>100000</v>
      </c>
      <c r="U299" s="23">
        <v>2011</v>
      </c>
      <c r="V299" s="23" t="s">
        <v>44</v>
      </c>
      <c r="W299" s="23">
        <v>6</v>
      </c>
      <c r="X299" s="23">
        <v>88.2</v>
      </c>
      <c r="Y299" s="23">
        <v>328239523</v>
      </c>
      <c r="Z299" s="23">
        <v>15</v>
      </c>
      <c r="AA299" s="23">
        <v>270663028</v>
      </c>
      <c r="AB299" s="23">
        <v>37.090240000000001</v>
      </c>
      <c r="AC299" s="23">
        <v>-95.712890999999999</v>
      </c>
      <c r="AD299" s="23">
        <v>12</v>
      </c>
      <c r="AE299" s="23">
        <v>73922624</v>
      </c>
    </row>
    <row r="300" spans="2:31" ht="24" customHeight="1" x14ac:dyDescent="0.25">
      <c r="B300" s="25">
        <v>345</v>
      </c>
      <c r="C300" s="25" t="s">
        <v>447</v>
      </c>
      <c r="D300" s="25">
        <v>21300000</v>
      </c>
      <c r="E300" s="26">
        <v>12761253839</v>
      </c>
      <c r="F300" s="25" t="s">
        <v>48</v>
      </c>
      <c r="G300" s="25" t="s">
        <v>447</v>
      </c>
      <c r="H300" s="25">
        <v>951</v>
      </c>
      <c r="I300" s="25" t="s">
        <v>30</v>
      </c>
      <c r="J300" s="25" t="s">
        <v>31</v>
      </c>
      <c r="K300" s="25" t="s">
        <v>59</v>
      </c>
      <c r="L300" s="25">
        <v>301</v>
      </c>
      <c r="M300" s="25">
        <v>68</v>
      </c>
      <c r="N300" s="25">
        <v>16</v>
      </c>
      <c r="O300" s="25">
        <v>729409000</v>
      </c>
      <c r="P300" s="25">
        <v>182400</v>
      </c>
      <c r="Q300" s="25">
        <v>2900000</v>
      </c>
      <c r="R300" s="25">
        <v>2200000</v>
      </c>
      <c r="S300" s="25">
        <v>35000000</v>
      </c>
      <c r="T300" s="25">
        <v>1600000</v>
      </c>
      <c r="U300" s="25">
        <v>2016</v>
      </c>
      <c r="V300" s="25" t="s">
        <v>76</v>
      </c>
      <c r="W300" s="25">
        <v>27</v>
      </c>
      <c r="X300" s="25">
        <v>28.1</v>
      </c>
      <c r="Y300" s="25">
        <v>1366417754</v>
      </c>
      <c r="Z300" s="25">
        <v>5</v>
      </c>
      <c r="AA300" s="25">
        <v>471031528</v>
      </c>
      <c r="AB300" s="25">
        <v>20.593684</v>
      </c>
      <c r="AC300" s="25">
        <v>78.962879999999998</v>
      </c>
      <c r="AD300" s="25">
        <v>7</v>
      </c>
      <c r="AE300" s="25">
        <v>151919688</v>
      </c>
    </row>
    <row r="301" spans="2:31" ht="24" customHeight="1" x14ac:dyDescent="0.25">
      <c r="B301" s="23">
        <v>346</v>
      </c>
      <c r="C301" s="23" t="s">
        <v>448</v>
      </c>
      <c r="D301" s="23">
        <v>21300000</v>
      </c>
      <c r="E301" s="24">
        <v>5141834668</v>
      </c>
      <c r="F301" s="23" t="s">
        <v>40</v>
      </c>
      <c r="G301" s="23" t="s">
        <v>448</v>
      </c>
      <c r="H301" s="23">
        <v>1608</v>
      </c>
      <c r="I301" s="23" t="s">
        <v>36</v>
      </c>
      <c r="J301" s="23" t="s">
        <v>37</v>
      </c>
      <c r="K301" s="23" t="s">
        <v>40</v>
      </c>
      <c r="L301" s="23">
        <v>1296</v>
      </c>
      <c r="M301" s="23">
        <v>98</v>
      </c>
      <c r="N301" s="23">
        <v>93</v>
      </c>
      <c r="O301" s="23">
        <v>68350000</v>
      </c>
      <c r="P301" s="23">
        <v>17100</v>
      </c>
      <c r="Q301" s="23">
        <v>273400</v>
      </c>
      <c r="R301" s="23">
        <v>205100</v>
      </c>
      <c r="S301" s="23">
        <v>3300000</v>
      </c>
      <c r="T301" s="23">
        <v>200000</v>
      </c>
      <c r="U301" s="23">
        <v>2014</v>
      </c>
      <c r="V301" s="23" t="s">
        <v>70</v>
      </c>
      <c r="W301" s="23">
        <v>21</v>
      </c>
      <c r="X301" s="23">
        <v>88.2</v>
      </c>
      <c r="Y301" s="23">
        <v>328239523</v>
      </c>
      <c r="Z301" s="23">
        <v>15</v>
      </c>
      <c r="AA301" s="23">
        <v>270663028</v>
      </c>
      <c r="AB301" s="23">
        <v>37.090240000000001</v>
      </c>
      <c r="AC301" s="23">
        <v>-95.712890999999999</v>
      </c>
      <c r="AD301" s="23">
        <v>9</v>
      </c>
      <c r="AE301" s="23">
        <v>47609580</v>
      </c>
    </row>
    <row r="302" spans="2:31" ht="24" customHeight="1" x14ac:dyDescent="0.25">
      <c r="B302" s="25">
        <v>347</v>
      </c>
      <c r="C302" s="25" t="s">
        <v>449</v>
      </c>
      <c r="D302" s="25">
        <v>21300000</v>
      </c>
      <c r="E302" s="26">
        <v>10047736580</v>
      </c>
      <c r="F302" s="25" t="s">
        <v>40</v>
      </c>
      <c r="G302" s="25" t="s">
        <v>449</v>
      </c>
      <c r="H302" s="25">
        <v>669</v>
      </c>
      <c r="I302" s="25" t="s">
        <v>30</v>
      </c>
      <c r="J302" s="25" t="s">
        <v>31</v>
      </c>
      <c r="K302" s="25" t="s">
        <v>40</v>
      </c>
      <c r="L302" s="25">
        <v>436</v>
      </c>
      <c r="M302" s="25">
        <v>67</v>
      </c>
      <c r="N302" s="25">
        <v>92</v>
      </c>
      <c r="O302" s="25">
        <v>236293000</v>
      </c>
      <c r="P302" s="25">
        <v>59100</v>
      </c>
      <c r="Q302" s="25">
        <v>945200</v>
      </c>
      <c r="R302" s="25">
        <v>708900</v>
      </c>
      <c r="S302" s="25">
        <v>11300000</v>
      </c>
      <c r="T302" s="25">
        <v>600000</v>
      </c>
      <c r="U302" s="25">
        <v>2021</v>
      </c>
      <c r="V302" s="25" t="s">
        <v>41</v>
      </c>
      <c r="W302" s="25">
        <v>2</v>
      </c>
      <c r="X302" s="25">
        <v>28.1</v>
      </c>
      <c r="Y302" s="25">
        <v>1366417754</v>
      </c>
      <c r="Z302" s="25">
        <v>5</v>
      </c>
      <c r="AA302" s="25">
        <v>471031528</v>
      </c>
      <c r="AB302" s="25">
        <v>20.593684</v>
      </c>
      <c r="AC302" s="25">
        <v>78.962879999999998</v>
      </c>
      <c r="AD302" s="25">
        <v>2</v>
      </c>
      <c r="AE302" s="25">
        <v>418655690</v>
      </c>
    </row>
    <row r="303" spans="2:31" ht="24" customHeight="1" x14ac:dyDescent="0.25">
      <c r="B303" s="23">
        <v>348</v>
      </c>
      <c r="C303" s="23" t="s">
        <v>450</v>
      </c>
      <c r="D303" s="23">
        <v>21300000</v>
      </c>
      <c r="E303" s="24">
        <v>12895427184</v>
      </c>
      <c r="F303" s="23" t="s">
        <v>40</v>
      </c>
      <c r="G303" s="23" t="s">
        <v>450</v>
      </c>
      <c r="H303" s="23">
        <v>20225</v>
      </c>
      <c r="I303" s="23" t="s">
        <v>30</v>
      </c>
      <c r="J303" s="23" t="s">
        <v>31</v>
      </c>
      <c r="K303" s="23" t="s">
        <v>40</v>
      </c>
      <c r="L303" s="23">
        <v>291</v>
      </c>
      <c r="M303" s="23">
        <v>67</v>
      </c>
      <c r="N303" s="23">
        <v>92</v>
      </c>
      <c r="O303" s="23">
        <v>561020000</v>
      </c>
      <c r="P303" s="23">
        <v>140300</v>
      </c>
      <c r="Q303" s="23">
        <v>2200000</v>
      </c>
      <c r="R303" s="23">
        <v>1700000</v>
      </c>
      <c r="S303" s="23">
        <v>26900000</v>
      </c>
      <c r="T303" s="23">
        <v>700000</v>
      </c>
      <c r="U303" s="23">
        <v>2017</v>
      </c>
      <c r="V303" s="23" t="s">
        <v>70</v>
      </c>
      <c r="W303" s="23">
        <v>2</v>
      </c>
      <c r="X303" s="23">
        <v>28.1</v>
      </c>
      <c r="Y303" s="23">
        <v>1366417754</v>
      </c>
      <c r="Z303" s="23">
        <v>5</v>
      </c>
      <c r="AA303" s="23">
        <v>471031528</v>
      </c>
      <c r="AB303" s="23">
        <v>20.593684</v>
      </c>
      <c r="AC303" s="23">
        <v>78.962879999999998</v>
      </c>
      <c r="AD303" s="23">
        <v>6</v>
      </c>
      <c r="AE303" s="23">
        <v>179103155</v>
      </c>
    </row>
    <row r="304" spans="2:31" ht="24" customHeight="1" x14ac:dyDescent="0.25">
      <c r="B304" s="25">
        <v>350</v>
      </c>
      <c r="C304" s="25" t="s">
        <v>451</v>
      </c>
      <c r="D304" s="25">
        <v>21200000</v>
      </c>
      <c r="E304" s="26">
        <v>11364908616</v>
      </c>
      <c r="F304" s="25" t="s">
        <v>40</v>
      </c>
      <c r="G304" s="25" t="s">
        <v>451</v>
      </c>
      <c r="H304" s="25">
        <v>31989</v>
      </c>
      <c r="I304" s="25" t="s">
        <v>142</v>
      </c>
      <c r="J304" s="25" t="s">
        <v>143</v>
      </c>
      <c r="K304" s="25" t="s">
        <v>106</v>
      </c>
      <c r="L304" s="25">
        <v>359</v>
      </c>
      <c r="M304" s="25">
        <v>4</v>
      </c>
      <c r="N304" s="25">
        <v>7</v>
      </c>
      <c r="O304" s="25">
        <v>142317000</v>
      </c>
      <c r="P304" s="25">
        <v>35600</v>
      </c>
      <c r="Q304" s="25">
        <v>569300</v>
      </c>
      <c r="R304" s="25">
        <v>427000</v>
      </c>
      <c r="S304" s="25">
        <v>6800000</v>
      </c>
      <c r="T304" s="25">
        <v>200000</v>
      </c>
      <c r="U304" s="25">
        <v>2009</v>
      </c>
      <c r="V304" s="25" t="s">
        <v>70</v>
      </c>
      <c r="W304" s="25">
        <v>8</v>
      </c>
      <c r="X304" s="25">
        <v>35.5</v>
      </c>
      <c r="Y304" s="25">
        <v>108116615</v>
      </c>
      <c r="Z304" s="25">
        <v>2</v>
      </c>
      <c r="AA304" s="25">
        <v>50975903</v>
      </c>
      <c r="AB304" s="25">
        <v>12.879721</v>
      </c>
      <c r="AC304" s="25">
        <v>121.774017</v>
      </c>
      <c r="AD304" s="25">
        <v>14</v>
      </c>
      <c r="AE304" s="25">
        <v>67648265</v>
      </c>
    </row>
    <row r="305" spans="2:31" ht="24" customHeight="1" x14ac:dyDescent="0.25">
      <c r="B305" s="23">
        <v>351</v>
      </c>
      <c r="C305" s="23" t="s">
        <v>452</v>
      </c>
      <c r="D305" s="23">
        <v>21100000</v>
      </c>
      <c r="E305" s="24">
        <v>5783557209</v>
      </c>
      <c r="F305" s="23" t="s">
        <v>72</v>
      </c>
      <c r="G305" s="23" t="s">
        <v>452</v>
      </c>
      <c r="H305" s="23">
        <v>4728</v>
      </c>
      <c r="I305" s="23" t="s">
        <v>36</v>
      </c>
      <c r="J305" s="23" t="s">
        <v>37</v>
      </c>
      <c r="K305" s="23" t="s">
        <v>151</v>
      </c>
      <c r="L305" s="23">
        <v>1113</v>
      </c>
      <c r="M305" s="23">
        <v>99</v>
      </c>
      <c r="N305" s="23">
        <v>10</v>
      </c>
      <c r="O305" s="23">
        <v>24691000</v>
      </c>
      <c r="P305" s="23">
        <v>6200</v>
      </c>
      <c r="Q305" s="23">
        <v>98800</v>
      </c>
      <c r="R305" s="23">
        <v>74100</v>
      </c>
      <c r="S305" s="23">
        <v>1200000</v>
      </c>
      <c r="T305" s="23">
        <v>0</v>
      </c>
      <c r="U305" s="23">
        <v>2016</v>
      </c>
      <c r="V305" s="23" t="s">
        <v>60</v>
      </c>
      <c r="W305" s="23">
        <v>22</v>
      </c>
      <c r="X305" s="23">
        <v>88.2</v>
      </c>
      <c r="Y305" s="23">
        <v>328239523</v>
      </c>
      <c r="Z305" s="23">
        <v>15</v>
      </c>
      <c r="AA305" s="23">
        <v>270663028</v>
      </c>
      <c r="AB305" s="23">
        <v>37.090240000000001</v>
      </c>
      <c r="AC305" s="23">
        <v>-95.712890999999999</v>
      </c>
      <c r="AD305" s="23">
        <v>7</v>
      </c>
      <c r="AE305" s="23">
        <v>68851871</v>
      </c>
    </row>
    <row r="306" spans="2:31" ht="24" customHeight="1" x14ac:dyDescent="0.25">
      <c r="B306" s="25">
        <v>352</v>
      </c>
      <c r="C306" s="25" t="s">
        <v>453</v>
      </c>
      <c r="D306" s="25">
        <v>21100000</v>
      </c>
      <c r="E306" s="26">
        <v>4526271677</v>
      </c>
      <c r="F306" s="25" t="s">
        <v>48</v>
      </c>
      <c r="G306" s="25" t="s">
        <v>453</v>
      </c>
      <c r="H306" s="25">
        <v>2325</v>
      </c>
      <c r="I306" s="25" t="s">
        <v>215</v>
      </c>
      <c r="J306" s="25" t="s">
        <v>216</v>
      </c>
      <c r="K306" s="25" t="s">
        <v>40</v>
      </c>
      <c r="L306" s="25">
        <v>1583</v>
      </c>
      <c r="M306" s="25">
        <v>8</v>
      </c>
      <c r="N306" s="25">
        <v>94</v>
      </c>
      <c r="O306" s="25">
        <v>26974000</v>
      </c>
      <c r="P306" s="25">
        <v>6700</v>
      </c>
      <c r="Q306" s="25">
        <v>107900</v>
      </c>
      <c r="R306" s="25">
        <v>80900</v>
      </c>
      <c r="S306" s="25">
        <v>1300000</v>
      </c>
      <c r="T306" s="25">
        <v>100000</v>
      </c>
      <c r="U306" s="25">
        <v>2016</v>
      </c>
      <c r="V306" s="25" t="s">
        <v>68</v>
      </c>
      <c r="W306" s="25">
        <v>4</v>
      </c>
      <c r="X306" s="25">
        <v>36.299999999999997</v>
      </c>
      <c r="Y306" s="25">
        <v>270203917</v>
      </c>
      <c r="Z306" s="25">
        <v>5</v>
      </c>
      <c r="AA306" s="25">
        <v>151509724</v>
      </c>
      <c r="AB306" s="25">
        <v>-0.78927499999999995</v>
      </c>
      <c r="AC306" s="25">
        <v>113.92132700000001</v>
      </c>
      <c r="AD306" s="25">
        <v>7</v>
      </c>
      <c r="AE306" s="25">
        <v>53884186</v>
      </c>
    </row>
    <row r="307" spans="2:31" ht="24" customHeight="1" x14ac:dyDescent="0.25">
      <c r="B307" s="23">
        <v>353</v>
      </c>
      <c r="C307" s="23" t="s">
        <v>454</v>
      </c>
      <c r="D307" s="23">
        <v>21000000</v>
      </c>
      <c r="E307" s="24">
        <v>4380564906</v>
      </c>
      <c r="F307" s="23" t="s">
        <v>40</v>
      </c>
      <c r="G307" s="23" t="s">
        <v>454</v>
      </c>
      <c r="H307" s="23">
        <v>403</v>
      </c>
      <c r="I307" s="23" t="s">
        <v>36</v>
      </c>
      <c r="J307" s="23" t="s">
        <v>37</v>
      </c>
      <c r="K307" s="23" t="s">
        <v>40</v>
      </c>
      <c r="L307" s="23">
        <v>1671</v>
      </c>
      <c r="M307" s="23">
        <v>100</v>
      </c>
      <c r="N307" s="23">
        <v>95</v>
      </c>
      <c r="O307" s="23">
        <v>2476000</v>
      </c>
      <c r="P307" s="23">
        <v>619</v>
      </c>
      <c r="Q307" s="23">
        <v>9900</v>
      </c>
      <c r="R307" s="23">
        <v>7400</v>
      </c>
      <c r="S307" s="23">
        <v>118900</v>
      </c>
      <c r="T307" s="23">
        <v>0</v>
      </c>
      <c r="U307" s="23">
        <v>2006</v>
      </c>
      <c r="V307" s="23" t="s">
        <v>76</v>
      </c>
      <c r="W307" s="23">
        <v>21</v>
      </c>
      <c r="X307" s="23">
        <v>88.2</v>
      </c>
      <c r="Y307" s="23">
        <v>328239523</v>
      </c>
      <c r="Z307" s="23">
        <v>15</v>
      </c>
      <c r="AA307" s="23">
        <v>270663028</v>
      </c>
      <c r="AB307" s="23">
        <v>37.090240000000001</v>
      </c>
      <c r="AC307" s="23">
        <v>-95.712890999999999</v>
      </c>
      <c r="AD307" s="23">
        <v>17</v>
      </c>
      <c r="AE307" s="23">
        <v>21473357</v>
      </c>
    </row>
    <row r="308" spans="2:31" ht="24" customHeight="1" x14ac:dyDescent="0.25">
      <c r="B308" s="25">
        <v>354</v>
      </c>
      <c r="C308" s="25" t="s">
        <v>455</v>
      </c>
      <c r="D308" s="25">
        <v>21000000</v>
      </c>
      <c r="E308" s="26">
        <v>7762905663</v>
      </c>
      <c r="F308" s="25" t="s">
        <v>40</v>
      </c>
      <c r="G308" s="25" t="s">
        <v>455</v>
      </c>
      <c r="H308" s="25">
        <v>2883</v>
      </c>
      <c r="I308" s="25" t="s">
        <v>88</v>
      </c>
      <c r="J308" s="25" t="s">
        <v>89</v>
      </c>
      <c r="K308" s="25" t="s">
        <v>40</v>
      </c>
      <c r="L308" s="25">
        <v>695</v>
      </c>
      <c r="M308" s="25">
        <v>16</v>
      </c>
      <c r="N308" s="25">
        <v>94</v>
      </c>
      <c r="O308" s="25">
        <v>118410000</v>
      </c>
      <c r="P308" s="25">
        <v>29600</v>
      </c>
      <c r="Q308" s="25">
        <v>473600</v>
      </c>
      <c r="R308" s="25">
        <v>355200</v>
      </c>
      <c r="S308" s="25">
        <v>5700000</v>
      </c>
      <c r="T308" s="25">
        <v>400000</v>
      </c>
      <c r="U308" s="25">
        <v>2015</v>
      </c>
      <c r="V308" s="25" t="s">
        <v>70</v>
      </c>
      <c r="W308" s="25">
        <v>26</v>
      </c>
      <c r="X308" s="25">
        <v>51.3</v>
      </c>
      <c r="Y308" s="25">
        <v>212559417</v>
      </c>
      <c r="Z308" s="25">
        <v>12</v>
      </c>
      <c r="AA308" s="25">
        <v>183241641</v>
      </c>
      <c r="AB308" s="25">
        <v>-14.235004</v>
      </c>
      <c r="AC308" s="25">
        <v>-51.925280000000001</v>
      </c>
      <c r="AD308" s="25">
        <v>8</v>
      </c>
      <c r="AE308" s="25">
        <v>80863600</v>
      </c>
    </row>
    <row r="309" spans="2:31" ht="24" customHeight="1" x14ac:dyDescent="0.25">
      <c r="B309" s="23">
        <v>355</v>
      </c>
      <c r="C309" s="23" t="s">
        <v>456</v>
      </c>
      <c r="D309" s="23">
        <v>21000000</v>
      </c>
      <c r="E309" s="24">
        <v>10631638628</v>
      </c>
      <c r="F309" s="23" t="s">
        <v>40</v>
      </c>
      <c r="G309" s="23" t="s">
        <v>456</v>
      </c>
      <c r="H309" s="23">
        <v>420</v>
      </c>
      <c r="I309" s="23" t="s">
        <v>36</v>
      </c>
      <c r="J309" s="23" t="s">
        <v>37</v>
      </c>
      <c r="K309" s="23" t="s">
        <v>40</v>
      </c>
      <c r="L309" s="23">
        <v>398</v>
      </c>
      <c r="M309" s="23">
        <v>100</v>
      </c>
      <c r="N309" s="23">
        <v>95</v>
      </c>
      <c r="O309" s="23">
        <v>80062000</v>
      </c>
      <c r="P309" s="23">
        <v>20000</v>
      </c>
      <c r="Q309" s="23">
        <v>320200</v>
      </c>
      <c r="R309" s="23">
        <v>240200</v>
      </c>
      <c r="S309" s="23">
        <v>3800000</v>
      </c>
      <c r="T309" s="23">
        <v>100000</v>
      </c>
      <c r="U309" s="23">
        <v>2013</v>
      </c>
      <c r="V309" s="23" t="s">
        <v>32</v>
      </c>
      <c r="W309" s="23">
        <v>25</v>
      </c>
      <c r="X309" s="23">
        <v>88.2</v>
      </c>
      <c r="Y309" s="23">
        <v>328239523</v>
      </c>
      <c r="Z309" s="23">
        <v>15</v>
      </c>
      <c r="AA309" s="23">
        <v>270663028</v>
      </c>
      <c r="AB309" s="23">
        <v>37.090240000000001</v>
      </c>
      <c r="AC309" s="23">
        <v>-95.712890999999999</v>
      </c>
      <c r="AD309" s="23">
        <v>10</v>
      </c>
      <c r="AE309" s="23">
        <v>88596988</v>
      </c>
    </row>
    <row r="310" spans="2:31" ht="24" customHeight="1" x14ac:dyDescent="0.25">
      <c r="B310" s="25">
        <v>356</v>
      </c>
      <c r="C310" s="25" t="s">
        <v>457</v>
      </c>
      <c r="D310" s="25">
        <v>21000000</v>
      </c>
      <c r="E310" s="26">
        <v>9789121606</v>
      </c>
      <c r="F310" s="25" t="s">
        <v>1138</v>
      </c>
      <c r="G310" s="25" t="s">
        <v>457</v>
      </c>
      <c r="H310" s="25">
        <v>498</v>
      </c>
      <c r="I310" s="25" t="s">
        <v>36</v>
      </c>
      <c r="J310" s="25" t="s">
        <v>37</v>
      </c>
      <c r="K310" s="25" t="s">
        <v>40</v>
      </c>
      <c r="L310" s="25">
        <v>464</v>
      </c>
      <c r="M310" s="25">
        <v>100</v>
      </c>
      <c r="N310" s="25">
        <v>95</v>
      </c>
      <c r="O310" s="25">
        <v>133362000</v>
      </c>
      <c r="P310" s="25">
        <v>33300</v>
      </c>
      <c r="Q310" s="25">
        <v>533400</v>
      </c>
      <c r="R310" s="25">
        <v>400100</v>
      </c>
      <c r="S310" s="25">
        <v>6400000</v>
      </c>
      <c r="T310" s="25">
        <v>300000</v>
      </c>
      <c r="U310" s="25">
        <v>2018</v>
      </c>
      <c r="V310" s="25" t="s">
        <v>132</v>
      </c>
      <c r="W310" s="25">
        <v>9</v>
      </c>
      <c r="X310" s="25">
        <v>88.2</v>
      </c>
      <c r="Y310" s="25">
        <v>328239523</v>
      </c>
      <c r="Z310" s="25">
        <v>15</v>
      </c>
      <c r="AA310" s="25">
        <v>270663028</v>
      </c>
      <c r="AB310" s="25">
        <v>37.090240000000001</v>
      </c>
      <c r="AC310" s="25">
        <v>-95.712890999999999</v>
      </c>
      <c r="AD310" s="25">
        <v>4</v>
      </c>
      <c r="AE310" s="25">
        <v>203940033</v>
      </c>
    </row>
    <row r="311" spans="2:31" ht="24" customHeight="1" x14ac:dyDescent="0.25">
      <c r="B311" s="23">
        <v>357</v>
      </c>
      <c r="C311" s="23" t="s">
        <v>458</v>
      </c>
      <c r="D311" s="23">
        <v>20900000</v>
      </c>
      <c r="E311" s="24">
        <v>1693149479</v>
      </c>
      <c r="F311" s="23" t="s">
        <v>43</v>
      </c>
      <c r="G311" s="23" t="s">
        <v>458</v>
      </c>
      <c r="H311" s="23">
        <v>896</v>
      </c>
      <c r="I311" s="23" t="s">
        <v>30</v>
      </c>
      <c r="J311" s="23" t="s">
        <v>31</v>
      </c>
      <c r="K311" s="23" t="s">
        <v>43</v>
      </c>
      <c r="L311" s="23">
        <v>6082</v>
      </c>
      <c r="M311" s="23">
        <v>69</v>
      </c>
      <c r="N311" s="23">
        <v>20</v>
      </c>
      <c r="O311" s="23">
        <v>28588000</v>
      </c>
      <c r="P311" s="23">
        <v>7100</v>
      </c>
      <c r="Q311" s="23">
        <v>114400</v>
      </c>
      <c r="R311" s="23">
        <v>85800</v>
      </c>
      <c r="S311" s="23">
        <v>1400000</v>
      </c>
      <c r="T311" s="23">
        <v>100000</v>
      </c>
      <c r="U311" s="23">
        <v>2013</v>
      </c>
      <c r="V311" s="23" t="s">
        <v>78</v>
      </c>
      <c r="W311" s="23">
        <v>6</v>
      </c>
      <c r="X311" s="23">
        <v>28.1</v>
      </c>
      <c r="Y311" s="23">
        <v>1366417754</v>
      </c>
      <c r="Z311" s="23">
        <v>5</v>
      </c>
      <c r="AA311" s="23">
        <v>471031528</v>
      </c>
      <c r="AB311" s="23">
        <v>20.593684</v>
      </c>
      <c r="AC311" s="23">
        <v>78.962879999999998</v>
      </c>
      <c r="AD311" s="23">
        <v>9</v>
      </c>
      <c r="AE311" s="23">
        <v>15677309</v>
      </c>
    </row>
    <row r="312" spans="2:31" ht="24" customHeight="1" x14ac:dyDescent="0.25">
      <c r="B312" s="25">
        <v>358</v>
      </c>
      <c r="C312" s="25" t="s">
        <v>459</v>
      </c>
      <c r="D312" s="25">
        <v>20900000</v>
      </c>
      <c r="E312" s="26">
        <v>3828000587</v>
      </c>
      <c r="F312" s="25" t="s">
        <v>40</v>
      </c>
      <c r="G312" s="25" t="s">
        <v>459</v>
      </c>
      <c r="H312" s="25">
        <v>6262</v>
      </c>
      <c r="I312" s="25" t="s">
        <v>88</v>
      </c>
      <c r="J312" s="25" t="s">
        <v>89</v>
      </c>
      <c r="K312" s="25" t="s">
        <v>40</v>
      </c>
      <c r="L312" s="25">
        <v>2033</v>
      </c>
      <c r="M312" s="25">
        <v>17</v>
      </c>
      <c r="N312" s="25">
        <v>96</v>
      </c>
      <c r="O312" s="25">
        <v>52330000</v>
      </c>
      <c r="P312" s="25">
        <v>13100</v>
      </c>
      <c r="Q312" s="25">
        <v>209300</v>
      </c>
      <c r="R312" s="25">
        <v>157000</v>
      </c>
      <c r="S312" s="25">
        <v>2500000</v>
      </c>
      <c r="T312" s="25">
        <v>100000</v>
      </c>
      <c r="U312" s="25">
        <v>2013</v>
      </c>
      <c r="V312" s="25" t="s">
        <v>44</v>
      </c>
      <c r="W312" s="25">
        <v>26</v>
      </c>
      <c r="X312" s="25">
        <v>51.3</v>
      </c>
      <c r="Y312" s="25">
        <v>212559417</v>
      </c>
      <c r="Z312" s="25">
        <v>12</v>
      </c>
      <c r="AA312" s="25">
        <v>183241641</v>
      </c>
      <c r="AB312" s="25">
        <v>-14.235004</v>
      </c>
      <c r="AC312" s="25">
        <v>-51.925280000000001</v>
      </c>
      <c r="AD312" s="25">
        <v>10</v>
      </c>
      <c r="AE312" s="25">
        <v>31900004</v>
      </c>
    </row>
    <row r="313" spans="2:31" ht="24" customHeight="1" x14ac:dyDescent="0.25">
      <c r="B313" s="23">
        <v>359</v>
      </c>
      <c r="C313" s="23" t="s">
        <v>460</v>
      </c>
      <c r="D313" s="23">
        <v>20900000</v>
      </c>
      <c r="E313" s="24">
        <v>4927879069</v>
      </c>
      <c r="F313" s="23" t="s">
        <v>375</v>
      </c>
      <c r="G313" s="23" t="s">
        <v>460</v>
      </c>
      <c r="H313" s="23">
        <v>982</v>
      </c>
      <c r="I313" s="23" t="s">
        <v>36</v>
      </c>
      <c r="J313" s="23" t="s">
        <v>37</v>
      </c>
      <c r="K313" s="23" t="s">
        <v>376</v>
      </c>
      <c r="L313" s="23">
        <v>1396</v>
      </c>
      <c r="M313" s="23">
        <v>100</v>
      </c>
      <c r="N313" s="23">
        <v>2</v>
      </c>
      <c r="O313" s="23">
        <v>2989000</v>
      </c>
      <c r="P313" s="23">
        <v>0</v>
      </c>
      <c r="Q313" s="23">
        <v>0</v>
      </c>
      <c r="R313" s="23">
        <v>0</v>
      </c>
      <c r="S313" s="23">
        <v>0</v>
      </c>
      <c r="T313" s="23">
        <v>100000</v>
      </c>
      <c r="U313" s="23">
        <v>2014</v>
      </c>
      <c r="V313" s="23" t="s">
        <v>44</v>
      </c>
      <c r="W313" s="23">
        <v>8</v>
      </c>
      <c r="X313" s="23">
        <v>88.2</v>
      </c>
      <c r="Y313" s="23">
        <v>328239523</v>
      </c>
      <c r="Z313" s="23">
        <v>15</v>
      </c>
      <c r="AA313" s="23">
        <v>270663028</v>
      </c>
      <c r="AB313" s="23">
        <v>37.090240000000001</v>
      </c>
      <c r="AC313" s="23">
        <v>-95.712890999999999</v>
      </c>
      <c r="AD313" s="23">
        <v>9</v>
      </c>
      <c r="AE313" s="23">
        <v>45628509</v>
      </c>
    </row>
    <row r="314" spans="2:31" ht="24" customHeight="1" x14ac:dyDescent="0.25">
      <c r="B314" s="25">
        <v>360</v>
      </c>
      <c r="C314" s="25" t="s">
        <v>461</v>
      </c>
      <c r="D314" s="25">
        <v>20900000</v>
      </c>
      <c r="E314" s="26">
        <v>11058049885</v>
      </c>
      <c r="F314" s="25" t="s">
        <v>48</v>
      </c>
      <c r="G314" s="25" t="s">
        <v>461</v>
      </c>
      <c r="H314" s="25">
        <v>9850</v>
      </c>
      <c r="I314" s="25" t="s">
        <v>36</v>
      </c>
      <c r="J314" s="25" t="s">
        <v>37</v>
      </c>
      <c r="K314" s="25" t="s">
        <v>59</v>
      </c>
      <c r="L314" s="25">
        <v>372</v>
      </c>
      <c r="M314" s="25">
        <v>100</v>
      </c>
      <c r="N314" s="25">
        <v>17</v>
      </c>
      <c r="O314" s="25">
        <v>383700000</v>
      </c>
      <c r="P314" s="25">
        <v>95900</v>
      </c>
      <c r="Q314" s="25">
        <v>1500000</v>
      </c>
      <c r="R314" s="25">
        <v>1200000</v>
      </c>
      <c r="S314" s="25">
        <v>18400000</v>
      </c>
      <c r="T314" s="25">
        <v>600000</v>
      </c>
      <c r="U314" s="25">
        <v>2020</v>
      </c>
      <c r="V314" s="25" t="s">
        <v>70</v>
      </c>
      <c r="W314" s="25">
        <v>18</v>
      </c>
      <c r="X314" s="25">
        <v>88.2</v>
      </c>
      <c r="Y314" s="25">
        <v>328239523</v>
      </c>
      <c r="Z314" s="25">
        <v>15</v>
      </c>
      <c r="AA314" s="25">
        <v>270663028</v>
      </c>
      <c r="AB314" s="25">
        <v>37.090240000000001</v>
      </c>
      <c r="AC314" s="25">
        <v>-95.712890999999999</v>
      </c>
      <c r="AD314" s="25">
        <v>3</v>
      </c>
      <c r="AE314" s="25">
        <v>307168052</v>
      </c>
    </row>
    <row r="315" spans="2:31" ht="24" customHeight="1" x14ac:dyDescent="0.25">
      <c r="B315" s="23">
        <v>362</v>
      </c>
      <c r="C315" s="23" t="s">
        <v>462</v>
      </c>
      <c r="D315" s="23">
        <v>20900000</v>
      </c>
      <c r="E315" s="24">
        <v>17324976752</v>
      </c>
      <c r="F315" s="23" t="s">
        <v>29</v>
      </c>
      <c r="G315" s="23" t="s">
        <v>463</v>
      </c>
      <c r="H315" s="23">
        <v>6</v>
      </c>
      <c r="I315" s="23" t="s">
        <v>36</v>
      </c>
      <c r="J315" s="23" t="s">
        <v>37</v>
      </c>
      <c r="K315" s="23" t="s">
        <v>29</v>
      </c>
      <c r="L315" s="23">
        <v>2595710</v>
      </c>
      <c r="M315" s="23">
        <v>5417</v>
      </c>
      <c r="N315" s="23">
        <v>4067</v>
      </c>
      <c r="O315" s="23">
        <v>99</v>
      </c>
      <c r="P315" s="23">
        <v>0.02</v>
      </c>
      <c r="Q315" s="23">
        <v>0.4</v>
      </c>
      <c r="R315" s="23">
        <v>0.3</v>
      </c>
      <c r="S315" s="23">
        <v>5</v>
      </c>
      <c r="T315" s="23">
        <v>0</v>
      </c>
      <c r="U315" s="23">
        <v>2006</v>
      </c>
      <c r="V315" s="23" t="s">
        <v>76</v>
      </c>
      <c r="W315" s="23">
        <v>31</v>
      </c>
      <c r="X315" s="23">
        <v>88.2</v>
      </c>
      <c r="Y315" s="23">
        <v>328239523</v>
      </c>
      <c r="Z315" s="23">
        <v>15</v>
      </c>
      <c r="AA315" s="23">
        <v>270663028</v>
      </c>
      <c r="AB315" s="23">
        <v>37.090240000000001</v>
      </c>
      <c r="AC315" s="23">
        <v>-95.712890999999999</v>
      </c>
      <c r="AD315" s="23">
        <v>17</v>
      </c>
      <c r="AE315" s="23">
        <v>84926356</v>
      </c>
    </row>
    <row r="316" spans="2:31" ht="24" customHeight="1" x14ac:dyDescent="0.25">
      <c r="B316" s="25">
        <v>363</v>
      </c>
      <c r="C316" s="25" t="s">
        <v>464</v>
      </c>
      <c r="D316" s="25">
        <v>20800000</v>
      </c>
      <c r="E316" s="26">
        <v>1870608170</v>
      </c>
      <c r="F316" s="25" t="s">
        <v>140</v>
      </c>
      <c r="G316" s="25" t="s">
        <v>464</v>
      </c>
      <c r="H316" s="25">
        <v>288</v>
      </c>
      <c r="I316" s="25" t="s">
        <v>88</v>
      </c>
      <c r="J316" s="25" t="s">
        <v>89</v>
      </c>
      <c r="K316" s="25" t="s">
        <v>140</v>
      </c>
      <c r="L316" s="25">
        <v>5407</v>
      </c>
      <c r="M316" s="25">
        <v>18</v>
      </c>
      <c r="N316" s="25">
        <v>18</v>
      </c>
      <c r="O316" s="25">
        <v>23897000</v>
      </c>
      <c r="P316" s="25">
        <v>6000</v>
      </c>
      <c r="Q316" s="25">
        <v>95600</v>
      </c>
      <c r="R316" s="25">
        <v>71700</v>
      </c>
      <c r="S316" s="25">
        <v>1100000</v>
      </c>
      <c r="T316" s="25">
        <v>0</v>
      </c>
      <c r="U316" s="25">
        <v>2011</v>
      </c>
      <c r="V316" s="25" t="s">
        <v>54</v>
      </c>
      <c r="W316" s="25">
        <v>8</v>
      </c>
      <c r="X316" s="25">
        <v>51.3</v>
      </c>
      <c r="Y316" s="25">
        <v>212559417</v>
      </c>
      <c r="Z316" s="25">
        <v>12</v>
      </c>
      <c r="AA316" s="25">
        <v>183241641</v>
      </c>
      <c r="AB316" s="25">
        <v>-14.235004</v>
      </c>
      <c r="AC316" s="25">
        <v>-51.925280000000001</v>
      </c>
      <c r="AD316" s="25">
        <v>12</v>
      </c>
      <c r="AE316" s="25">
        <v>12990334</v>
      </c>
    </row>
    <row r="317" spans="2:31" ht="24" customHeight="1" x14ac:dyDescent="0.25">
      <c r="B317" s="23">
        <v>364</v>
      </c>
      <c r="C317" s="23" t="s">
        <v>1157</v>
      </c>
      <c r="D317" s="23">
        <v>20800000</v>
      </c>
      <c r="E317" s="24">
        <v>2378448129</v>
      </c>
      <c r="F317" s="23" t="s">
        <v>43</v>
      </c>
      <c r="G317" s="23" t="s">
        <v>465</v>
      </c>
      <c r="H317" s="23">
        <v>193</v>
      </c>
      <c r="I317" s="23" t="s">
        <v>395</v>
      </c>
      <c r="J317" s="23" t="s">
        <v>396</v>
      </c>
      <c r="K317" s="23" t="s">
        <v>43</v>
      </c>
      <c r="L317" s="23">
        <v>3914</v>
      </c>
      <c r="M317" s="23">
        <v>2</v>
      </c>
      <c r="N317" s="23">
        <v>21</v>
      </c>
      <c r="O317" s="23">
        <v>29269000</v>
      </c>
      <c r="P317" s="23">
        <v>7300</v>
      </c>
      <c r="Q317" s="23">
        <v>117100</v>
      </c>
      <c r="R317" s="23">
        <v>87800</v>
      </c>
      <c r="S317" s="23">
        <v>1400000</v>
      </c>
      <c r="T317" s="23">
        <v>100000</v>
      </c>
      <c r="U317" s="23">
        <v>2013</v>
      </c>
      <c r="V317" s="23" t="s">
        <v>76</v>
      </c>
      <c r="W317" s="23">
        <v>9</v>
      </c>
      <c r="X317" s="23">
        <v>70.2</v>
      </c>
      <c r="Y317" s="23">
        <v>83132799</v>
      </c>
      <c r="Z317" s="23">
        <v>3</v>
      </c>
      <c r="AA317" s="23">
        <v>64324835</v>
      </c>
      <c r="AB317" s="23">
        <v>51.165691000000002</v>
      </c>
      <c r="AC317" s="23">
        <v>10.451525999999999</v>
      </c>
      <c r="AD317" s="23">
        <v>10</v>
      </c>
      <c r="AE317" s="23">
        <v>19820401</v>
      </c>
    </row>
    <row r="318" spans="2:31" ht="24" customHeight="1" x14ac:dyDescent="0.25">
      <c r="B318" s="25">
        <v>365</v>
      </c>
      <c r="C318" s="25" t="s">
        <v>466</v>
      </c>
      <c r="D318" s="25">
        <v>20700000</v>
      </c>
      <c r="E318" s="26">
        <v>17963202261</v>
      </c>
      <c r="F318" s="25" t="s">
        <v>40</v>
      </c>
      <c r="G318" s="25" t="s">
        <v>466</v>
      </c>
      <c r="H318" s="25">
        <v>619</v>
      </c>
      <c r="I318" s="25" t="s">
        <v>36</v>
      </c>
      <c r="J318" s="25" t="s">
        <v>37</v>
      </c>
      <c r="K318" s="25" t="s">
        <v>40</v>
      </c>
      <c r="L318" s="25">
        <v>146</v>
      </c>
      <c r="M318" s="25">
        <v>101</v>
      </c>
      <c r="N318" s="25">
        <v>96</v>
      </c>
      <c r="O318" s="25">
        <v>874796000</v>
      </c>
      <c r="P318" s="25">
        <v>218700</v>
      </c>
      <c r="Q318" s="25">
        <v>3500000</v>
      </c>
      <c r="R318" s="25">
        <v>2600000</v>
      </c>
      <c r="S318" s="25">
        <v>42000000</v>
      </c>
      <c r="T318" s="25">
        <v>1000000</v>
      </c>
      <c r="U318" s="25">
        <v>2020</v>
      </c>
      <c r="V318" s="25" t="s">
        <v>44</v>
      </c>
      <c r="W318" s="25">
        <v>26</v>
      </c>
      <c r="X318" s="25">
        <v>88.2</v>
      </c>
      <c r="Y318" s="25">
        <v>328239523</v>
      </c>
      <c r="Z318" s="25">
        <v>15</v>
      </c>
      <c r="AA318" s="25">
        <v>270663028</v>
      </c>
      <c r="AB318" s="25">
        <v>37.090240000000001</v>
      </c>
      <c r="AC318" s="25">
        <v>-95.712890999999999</v>
      </c>
      <c r="AD318" s="25">
        <v>3</v>
      </c>
      <c r="AE318" s="25">
        <v>498977840</v>
      </c>
    </row>
    <row r="319" spans="2:31" ht="24" customHeight="1" x14ac:dyDescent="0.25">
      <c r="B319" s="23">
        <v>366</v>
      </c>
      <c r="C319" s="23" t="s">
        <v>467</v>
      </c>
      <c r="D319" s="23">
        <v>20700000</v>
      </c>
      <c r="E319" s="24">
        <v>5091618606</v>
      </c>
      <c r="F319" s="23" t="s">
        <v>72</v>
      </c>
      <c r="G319" s="23" t="s">
        <v>467</v>
      </c>
      <c r="H319" s="23">
        <v>5062</v>
      </c>
      <c r="I319" s="23" t="s">
        <v>36</v>
      </c>
      <c r="J319" s="23" t="s">
        <v>37</v>
      </c>
      <c r="K319" s="23" t="s">
        <v>151</v>
      </c>
      <c r="L319" s="23">
        <v>1334</v>
      </c>
      <c r="M319" s="23">
        <v>103</v>
      </c>
      <c r="N319" s="23">
        <v>11</v>
      </c>
      <c r="O319" s="23">
        <v>20012000</v>
      </c>
      <c r="P319" s="23">
        <v>5000</v>
      </c>
      <c r="Q319" s="23">
        <v>80000</v>
      </c>
      <c r="R319" s="23">
        <v>60000</v>
      </c>
      <c r="S319" s="23">
        <v>960600</v>
      </c>
      <c r="T319" s="23">
        <v>0</v>
      </c>
      <c r="U319" s="23">
        <v>2018</v>
      </c>
      <c r="V319" s="23" t="s">
        <v>60</v>
      </c>
      <c r="W319" s="23">
        <v>18</v>
      </c>
      <c r="X319" s="23">
        <v>88.2</v>
      </c>
      <c r="Y319" s="23">
        <v>328239523</v>
      </c>
      <c r="Z319" s="23">
        <v>15</v>
      </c>
      <c r="AA319" s="23">
        <v>270663028</v>
      </c>
      <c r="AB319" s="23">
        <v>37.090240000000001</v>
      </c>
      <c r="AC319" s="23">
        <v>-95.712890999999999</v>
      </c>
      <c r="AD319" s="23">
        <v>5</v>
      </c>
      <c r="AE319" s="23">
        <v>84860310</v>
      </c>
    </row>
    <row r="320" spans="2:31" ht="24" customHeight="1" x14ac:dyDescent="0.25">
      <c r="B320" s="25">
        <v>368</v>
      </c>
      <c r="C320" s="25" t="s">
        <v>468</v>
      </c>
      <c r="D320" s="25">
        <v>20700000</v>
      </c>
      <c r="E320" s="26">
        <v>8658941531</v>
      </c>
      <c r="F320" s="25" t="s">
        <v>48</v>
      </c>
      <c r="G320" s="25" t="s">
        <v>468</v>
      </c>
      <c r="H320" s="25">
        <v>889</v>
      </c>
      <c r="I320" s="25" t="s">
        <v>57</v>
      </c>
      <c r="J320" s="25" t="s">
        <v>58</v>
      </c>
      <c r="K320" s="25" t="s">
        <v>59</v>
      </c>
      <c r="L320" s="25">
        <v>570</v>
      </c>
      <c r="M320" s="25">
        <v>3</v>
      </c>
      <c r="N320" s="25">
        <v>18</v>
      </c>
      <c r="O320" s="25">
        <v>552266000</v>
      </c>
      <c r="P320" s="25">
        <v>138100</v>
      </c>
      <c r="Q320" s="25">
        <v>2200000</v>
      </c>
      <c r="R320" s="25">
        <v>1700000</v>
      </c>
      <c r="S320" s="25">
        <v>26500000</v>
      </c>
      <c r="T320" s="25">
        <v>1600000</v>
      </c>
      <c r="U320" s="25">
        <v>2015</v>
      </c>
      <c r="V320" s="25" t="s">
        <v>103</v>
      </c>
      <c r="W320" s="25">
        <v>26</v>
      </c>
      <c r="X320" s="25">
        <v>81.900000000000006</v>
      </c>
      <c r="Y320" s="25">
        <v>144373535</v>
      </c>
      <c r="Z320" s="25">
        <v>5</v>
      </c>
      <c r="AA320" s="25">
        <v>107683889</v>
      </c>
      <c r="AB320" s="25">
        <v>61.524009999999997</v>
      </c>
      <c r="AC320" s="25">
        <v>105.31875599999999</v>
      </c>
      <c r="AD320" s="25">
        <v>7</v>
      </c>
      <c r="AE320" s="25">
        <v>103082637</v>
      </c>
    </row>
    <row r="321" spans="2:31" ht="24" customHeight="1" x14ac:dyDescent="0.25">
      <c r="B321" s="23">
        <v>369</v>
      </c>
      <c r="C321" s="23" t="s">
        <v>469</v>
      </c>
      <c r="D321" s="23">
        <v>20700000</v>
      </c>
      <c r="E321" s="24">
        <v>12624879732</v>
      </c>
      <c r="F321" s="23" t="s">
        <v>64</v>
      </c>
      <c r="G321" s="23" t="s">
        <v>469</v>
      </c>
      <c r="H321" s="23">
        <v>47926</v>
      </c>
      <c r="I321" s="23" t="s">
        <v>36</v>
      </c>
      <c r="J321" s="23" t="s">
        <v>37</v>
      </c>
      <c r="K321" s="23" t="s">
        <v>64</v>
      </c>
      <c r="L321" s="23">
        <v>304</v>
      </c>
      <c r="M321" s="23">
        <v>103</v>
      </c>
      <c r="N321" s="23">
        <v>4</v>
      </c>
      <c r="O321" s="23">
        <v>73025000</v>
      </c>
      <c r="P321" s="23">
        <v>18300</v>
      </c>
      <c r="Q321" s="23">
        <v>292100</v>
      </c>
      <c r="R321" s="23">
        <v>219100</v>
      </c>
      <c r="S321" s="23">
        <v>3500000</v>
      </c>
      <c r="T321" s="23">
        <v>0</v>
      </c>
      <c r="U321" s="23">
        <v>2005</v>
      </c>
      <c r="V321" s="23" t="s">
        <v>132</v>
      </c>
      <c r="W321" s="23">
        <v>21</v>
      </c>
      <c r="X321" s="23">
        <v>88.2</v>
      </c>
      <c r="Y321" s="23">
        <v>328239523</v>
      </c>
      <c r="Z321" s="23">
        <v>15</v>
      </c>
      <c r="AA321" s="23">
        <v>270663028</v>
      </c>
      <c r="AB321" s="23">
        <v>37.090240000000001</v>
      </c>
      <c r="AC321" s="23">
        <v>-95.712890999999999</v>
      </c>
      <c r="AD321" s="23">
        <v>17</v>
      </c>
      <c r="AE321" s="23">
        <v>61886665</v>
      </c>
    </row>
    <row r="322" spans="2:31" ht="24" customHeight="1" x14ac:dyDescent="0.25">
      <c r="B322" s="25">
        <v>370</v>
      </c>
      <c r="C322" s="25" t="s">
        <v>470</v>
      </c>
      <c r="D322" s="25">
        <v>20600000</v>
      </c>
      <c r="E322" s="26">
        <v>4956090094</v>
      </c>
      <c r="F322" s="25" t="s">
        <v>40</v>
      </c>
      <c r="G322" s="25" t="s">
        <v>471</v>
      </c>
      <c r="H322" s="25">
        <v>15</v>
      </c>
      <c r="I322" s="25" t="s">
        <v>215</v>
      </c>
      <c r="J322" s="25" t="s">
        <v>216</v>
      </c>
      <c r="K322" s="25" t="s">
        <v>40</v>
      </c>
      <c r="L322" s="25">
        <v>3539124</v>
      </c>
      <c r="M322" s="25">
        <v>4044</v>
      </c>
      <c r="N322" s="25">
        <v>6217</v>
      </c>
      <c r="O322" s="25">
        <v>85</v>
      </c>
      <c r="P322" s="25">
        <v>0.02</v>
      </c>
      <c r="Q322" s="25">
        <v>0.34</v>
      </c>
      <c r="R322" s="25">
        <v>0.26</v>
      </c>
      <c r="S322" s="25">
        <v>4</v>
      </c>
      <c r="T322" s="25">
        <v>1</v>
      </c>
      <c r="U322" s="25">
        <v>2007</v>
      </c>
      <c r="V322" s="25" t="s">
        <v>76</v>
      </c>
      <c r="W322" s="25">
        <v>23</v>
      </c>
      <c r="X322" s="25">
        <v>36.299999999999997</v>
      </c>
      <c r="Y322" s="25">
        <v>270203917</v>
      </c>
      <c r="Z322" s="25">
        <v>5</v>
      </c>
      <c r="AA322" s="25">
        <v>151509724</v>
      </c>
      <c r="AB322" s="25">
        <v>-0.78927499999999995</v>
      </c>
      <c r="AC322" s="25">
        <v>113.92132700000001</v>
      </c>
      <c r="AD322" s="25">
        <v>16</v>
      </c>
      <c r="AE322" s="25">
        <v>25812969</v>
      </c>
    </row>
    <row r="323" spans="2:31" ht="24" customHeight="1" x14ac:dyDescent="0.25">
      <c r="B323" s="23">
        <v>371</v>
      </c>
      <c r="C323" s="23" t="s">
        <v>472</v>
      </c>
      <c r="D323" s="23">
        <v>20600000</v>
      </c>
      <c r="E323" s="24">
        <v>7657171980</v>
      </c>
      <c r="F323" s="23" t="s">
        <v>140</v>
      </c>
      <c r="G323" s="23" t="s">
        <v>472</v>
      </c>
      <c r="H323" s="23">
        <v>83</v>
      </c>
      <c r="I323" s="23" t="s">
        <v>100</v>
      </c>
      <c r="J323" s="23" t="s">
        <v>101</v>
      </c>
      <c r="K323" s="23" t="s">
        <v>40</v>
      </c>
      <c r="L323" s="23">
        <v>711</v>
      </c>
      <c r="M323" s="23">
        <v>8</v>
      </c>
      <c r="N323" s="23">
        <v>98</v>
      </c>
      <c r="O323" s="23">
        <v>193176000</v>
      </c>
      <c r="P323" s="23">
        <v>48300</v>
      </c>
      <c r="Q323" s="23">
        <v>772700</v>
      </c>
      <c r="R323" s="23">
        <v>579500</v>
      </c>
      <c r="S323" s="23">
        <v>9300000</v>
      </c>
      <c r="T323" s="23">
        <v>200000</v>
      </c>
      <c r="U323" s="23">
        <v>2017</v>
      </c>
      <c r="V323" s="23" t="s">
        <v>60</v>
      </c>
      <c r="W323" s="23">
        <v>15</v>
      </c>
      <c r="X323" s="23">
        <v>90</v>
      </c>
      <c r="Y323" s="23">
        <v>44938712</v>
      </c>
      <c r="Z323" s="23">
        <v>10</v>
      </c>
      <c r="AA323" s="23">
        <v>41339571</v>
      </c>
      <c r="AB323" s="23">
        <v>-38.416097000000001</v>
      </c>
      <c r="AC323" s="23">
        <v>-63.616672000000001</v>
      </c>
      <c r="AD323" s="23">
        <v>6</v>
      </c>
      <c r="AE323" s="23">
        <v>106349610</v>
      </c>
    </row>
    <row r="324" spans="2:31" ht="24" customHeight="1" x14ac:dyDescent="0.25">
      <c r="B324" s="25">
        <v>372</v>
      </c>
      <c r="C324" s="25" t="s">
        <v>473</v>
      </c>
      <c r="D324" s="25">
        <v>20600000</v>
      </c>
      <c r="E324" s="26">
        <v>10292874715</v>
      </c>
      <c r="F324" s="25" t="s">
        <v>29</v>
      </c>
      <c r="G324" s="25" t="s">
        <v>473</v>
      </c>
      <c r="H324" s="25">
        <v>156</v>
      </c>
      <c r="I324" s="25" t="s">
        <v>474</v>
      </c>
      <c r="J324" s="25" t="s">
        <v>475</v>
      </c>
      <c r="K324" s="25" t="s">
        <v>29</v>
      </c>
      <c r="L324" s="25">
        <v>421</v>
      </c>
      <c r="M324" s="25">
        <v>1</v>
      </c>
      <c r="N324" s="25">
        <v>92</v>
      </c>
      <c r="O324" s="25">
        <v>81236000</v>
      </c>
      <c r="P324" s="25">
        <v>20300</v>
      </c>
      <c r="Q324" s="25">
        <v>324900</v>
      </c>
      <c r="R324" s="25">
        <v>243700</v>
      </c>
      <c r="S324" s="25">
        <v>3900000</v>
      </c>
      <c r="T324" s="25">
        <v>0</v>
      </c>
      <c r="U324" s="25">
        <v>2009</v>
      </c>
      <c r="V324" s="25" t="s">
        <v>103</v>
      </c>
      <c r="W324" s="25">
        <v>28</v>
      </c>
      <c r="X324" s="25">
        <v>67</v>
      </c>
      <c r="Y324" s="25">
        <v>10285453</v>
      </c>
      <c r="Z324" s="25">
        <v>6</v>
      </c>
      <c r="AA324" s="25">
        <v>9021165</v>
      </c>
      <c r="AB324" s="25">
        <v>60.128160999999999</v>
      </c>
      <c r="AC324" s="25">
        <v>18.643501000000001</v>
      </c>
      <c r="AD324" s="25">
        <v>13</v>
      </c>
      <c r="AE324" s="25">
        <v>65979966</v>
      </c>
    </row>
    <row r="325" spans="2:31" ht="24" customHeight="1" x14ac:dyDescent="0.25">
      <c r="B325" s="23">
        <v>373</v>
      </c>
      <c r="C325" s="23" t="s">
        <v>476</v>
      </c>
      <c r="D325" s="23">
        <v>20500000</v>
      </c>
      <c r="E325" s="24">
        <v>15038593883</v>
      </c>
      <c r="F325" s="23" t="s">
        <v>40</v>
      </c>
      <c r="G325" s="23" t="s">
        <v>476</v>
      </c>
      <c r="H325" s="23">
        <v>33229</v>
      </c>
      <c r="I325" s="23" t="s">
        <v>66</v>
      </c>
      <c r="J325" s="23" t="s">
        <v>67</v>
      </c>
      <c r="K325" s="23" t="s">
        <v>40</v>
      </c>
      <c r="L325" s="23">
        <v>220</v>
      </c>
      <c r="M325" s="23">
        <v>7</v>
      </c>
      <c r="N325" s="23">
        <v>99</v>
      </c>
      <c r="O325" s="23">
        <v>158540000</v>
      </c>
      <c r="P325" s="23">
        <v>39600</v>
      </c>
      <c r="Q325" s="23">
        <v>634200</v>
      </c>
      <c r="R325" s="23">
        <v>475600</v>
      </c>
      <c r="S325" s="23">
        <v>7600000</v>
      </c>
      <c r="T325" s="23">
        <v>100000</v>
      </c>
      <c r="U325" s="23">
        <v>2006</v>
      </c>
      <c r="V325" s="23" t="s">
        <v>32</v>
      </c>
      <c r="W325" s="23">
        <v>9</v>
      </c>
      <c r="X325" s="23">
        <v>94.3</v>
      </c>
      <c r="Y325" s="23">
        <v>51709098</v>
      </c>
      <c r="Z325" s="23">
        <v>4</v>
      </c>
      <c r="AA325" s="23">
        <v>42106719</v>
      </c>
      <c r="AB325" s="23">
        <v>35.907756999999997</v>
      </c>
      <c r="AC325" s="23">
        <v>127.76692199999999</v>
      </c>
      <c r="AD325" s="23">
        <v>17</v>
      </c>
      <c r="AE325" s="23">
        <v>73718597</v>
      </c>
    </row>
    <row r="326" spans="2:31" ht="24" customHeight="1" x14ac:dyDescent="0.25">
      <c r="B326" s="25">
        <v>374</v>
      </c>
      <c r="C326" s="25" t="s">
        <v>477</v>
      </c>
      <c r="D326" s="25">
        <v>20500000</v>
      </c>
      <c r="E326" s="26">
        <v>8768697257</v>
      </c>
      <c r="F326" s="25" t="s">
        <v>51</v>
      </c>
      <c r="G326" s="25" t="s">
        <v>477</v>
      </c>
      <c r="H326" s="25">
        <v>1323</v>
      </c>
      <c r="I326" s="25" t="s">
        <v>299</v>
      </c>
      <c r="J326" s="25" t="s">
        <v>300</v>
      </c>
      <c r="K326" s="25" t="s">
        <v>38</v>
      </c>
      <c r="L326" s="25">
        <v>565</v>
      </c>
      <c r="M326" s="25">
        <v>3</v>
      </c>
      <c r="N326" s="25">
        <v>25</v>
      </c>
      <c r="O326" s="25">
        <v>26082000</v>
      </c>
      <c r="P326" s="25">
        <v>6500</v>
      </c>
      <c r="Q326" s="25">
        <v>104300</v>
      </c>
      <c r="R326" s="25">
        <v>78200</v>
      </c>
      <c r="S326" s="25">
        <v>1300000</v>
      </c>
      <c r="T326" s="25">
        <v>0</v>
      </c>
      <c r="U326" s="25">
        <v>2015</v>
      </c>
      <c r="V326" s="25" t="s">
        <v>60</v>
      </c>
      <c r="W326" s="25">
        <v>4</v>
      </c>
      <c r="X326" s="25">
        <v>113.1</v>
      </c>
      <c r="Y326" s="25">
        <v>25766605</v>
      </c>
      <c r="Z326" s="25">
        <v>5</v>
      </c>
      <c r="AA326" s="25">
        <v>21844756</v>
      </c>
      <c r="AB326" s="25">
        <v>-25.274398000000001</v>
      </c>
      <c r="AC326" s="25">
        <v>133.775136</v>
      </c>
      <c r="AD326" s="25">
        <v>8</v>
      </c>
      <c r="AE326" s="25">
        <v>91340596</v>
      </c>
    </row>
    <row r="327" spans="2:31" ht="24" customHeight="1" x14ac:dyDescent="0.25">
      <c r="B327" s="23">
        <v>375</v>
      </c>
      <c r="C327" s="23" t="s">
        <v>478</v>
      </c>
      <c r="D327" s="23">
        <v>20500000</v>
      </c>
      <c r="E327" s="24">
        <v>11009148579</v>
      </c>
      <c r="F327" s="23" t="s">
        <v>40</v>
      </c>
      <c r="G327" s="23" t="s">
        <v>478</v>
      </c>
      <c r="H327" s="23">
        <v>296</v>
      </c>
      <c r="I327" s="23" t="s">
        <v>36</v>
      </c>
      <c r="J327" s="23" t="s">
        <v>37</v>
      </c>
      <c r="K327" s="23" t="s">
        <v>40</v>
      </c>
      <c r="L327" s="23">
        <v>377</v>
      </c>
      <c r="M327" s="23">
        <v>104</v>
      </c>
      <c r="N327" s="23">
        <v>99</v>
      </c>
      <c r="O327" s="23">
        <v>195203000</v>
      </c>
      <c r="P327" s="23">
        <v>48800</v>
      </c>
      <c r="Q327" s="23">
        <v>780800</v>
      </c>
      <c r="R327" s="23">
        <v>585600</v>
      </c>
      <c r="S327" s="23">
        <v>9400000</v>
      </c>
      <c r="T327" s="23">
        <v>100000</v>
      </c>
      <c r="U327" s="23">
        <v>2017</v>
      </c>
      <c r="V327" s="23" t="s">
        <v>41</v>
      </c>
      <c r="W327" s="23">
        <v>9</v>
      </c>
      <c r="X327" s="23">
        <v>88.2</v>
      </c>
      <c r="Y327" s="23">
        <v>328239523</v>
      </c>
      <c r="Z327" s="23">
        <v>15</v>
      </c>
      <c r="AA327" s="23">
        <v>270663028</v>
      </c>
      <c r="AB327" s="23">
        <v>37.090240000000001</v>
      </c>
      <c r="AC327" s="23">
        <v>-95.712890999999999</v>
      </c>
      <c r="AD327" s="23">
        <v>6</v>
      </c>
      <c r="AE327" s="23">
        <v>152904841</v>
      </c>
    </row>
    <row r="328" spans="2:31" ht="24" customHeight="1" x14ac:dyDescent="0.25">
      <c r="B328" s="25">
        <v>376</v>
      </c>
      <c r="C328" s="25" t="s">
        <v>479</v>
      </c>
      <c r="D328" s="25">
        <v>20400000</v>
      </c>
      <c r="E328" s="26">
        <v>1796227417</v>
      </c>
      <c r="F328" s="25" t="s">
        <v>34</v>
      </c>
      <c r="G328" s="25" t="s">
        <v>479</v>
      </c>
      <c r="H328" s="25">
        <v>206</v>
      </c>
      <c r="I328" s="25" t="s">
        <v>88</v>
      </c>
      <c r="J328" s="25" t="s">
        <v>89</v>
      </c>
      <c r="K328" s="25" t="s">
        <v>97</v>
      </c>
      <c r="L328" s="25">
        <v>5673</v>
      </c>
      <c r="M328" s="25">
        <v>19</v>
      </c>
      <c r="N328" s="25">
        <v>24</v>
      </c>
      <c r="O328" s="25">
        <v>39495000</v>
      </c>
      <c r="P328" s="25">
        <v>9900</v>
      </c>
      <c r="Q328" s="25">
        <v>158000</v>
      </c>
      <c r="R328" s="25">
        <v>118500</v>
      </c>
      <c r="S328" s="25">
        <v>1900000</v>
      </c>
      <c r="T328" s="25">
        <v>100000</v>
      </c>
      <c r="U328" s="25">
        <v>2014</v>
      </c>
      <c r="V328" s="25" t="s">
        <v>78</v>
      </c>
      <c r="W328" s="25">
        <v>2</v>
      </c>
      <c r="X328" s="25">
        <v>51.3</v>
      </c>
      <c r="Y328" s="25">
        <v>212559417</v>
      </c>
      <c r="Z328" s="25">
        <v>12</v>
      </c>
      <c r="AA328" s="25">
        <v>183241641</v>
      </c>
      <c r="AB328" s="25">
        <v>-14.235004</v>
      </c>
      <c r="AC328" s="25">
        <v>-51.925280000000001</v>
      </c>
      <c r="AD328" s="25">
        <v>8</v>
      </c>
      <c r="AE328" s="25">
        <v>18710702</v>
      </c>
    </row>
    <row r="329" spans="2:31" ht="24" customHeight="1" x14ac:dyDescent="0.25">
      <c r="B329" s="23">
        <v>377</v>
      </c>
      <c r="C329" s="23" t="s">
        <v>480</v>
      </c>
      <c r="D329" s="23">
        <v>20400000</v>
      </c>
      <c r="E329" s="24">
        <v>7311322368</v>
      </c>
      <c r="F329" s="23" t="s">
        <v>48</v>
      </c>
      <c r="G329" s="23" t="s">
        <v>480</v>
      </c>
      <c r="H329" s="23">
        <v>1006</v>
      </c>
      <c r="I329" s="23" t="s">
        <v>36</v>
      </c>
      <c r="J329" s="23" t="s">
        <v>37</v>
      </c>
      <c r="K329" s="23" t="s">
        <v>59</v>
      </c>
      <c r="L329" s="23">
        <v>778</v>
      </c>
      <c r="M329" s="23">
        <v>105</v>
      </c>
      <c r="N329" s="23">
        <v>19</v>
      </c>
      <c r="O329" s="23">
        <v>14646000</v>
      </c>
      <c r="P329" s="23">
        <v>3700</v>
      </c>
      <c r="Q329" s="23">
        <v>58600</v>
      </c>
      <c r="R329" s="23">
        <v>43900</v>
      </c>
      <c r="S329" s="23">
        <v>703000</v>
      </c>
      <c r="T329" s="23">
        <v>100000</v>
      </c>
      <c r="U329" s="23">
        <v>2013</v>
      </c>
      <c r="V329" s="23" t="s">
        <v>44</v>
      </c>
      <c r="W329" s="23">
        <v>19</v>
      </c>
      <c r="X329" s="23">
        <v>88.2</v>
      </c>
      <c r="Y329" s="23">
        <v>328239523</v>
      </c>
      <c r="Z329" s="23">
        <v>15</v>
      </c>
      <c r="AA329" s="23">
        <v>270663028</v>
      </c>
      <c r="AB329" s="23">
        <v>37.090240000000001</v>
      </c>
      <c r="AC329" s="23">
        <v>-95.712890999999999</v>
      </c>
      <c r="AD329" s="23">
        <v>10</v>
      </c>
      <c r="AE329" s="23">
        <v>60927686</v>
      </c>
    </row>
    <row r="330" spans="2:31" ht="24" customHeight="1" x14ac:dyDescent="0.25">
      <c r="B330" s="25">
        <v>378</v>
      </c>
      <c r="C330" s="25" t="s">
        <v>481</v>
      </c>
      <c r="D330" s="25">
        <v>20400000</v>
      </c>
      <c r="E330" s="26">
        <v>13397000296</v>
      </c>
      <c r="F330" s="25" t="s">
        <v>29</v>
      </c>
      <c r="G330" s="25" t="s">
        <v>482</v>
      </c>
      <c r="H330" s="25">
        <v>0</v>
      </c>
      <c r="I330" s="25" t="s">
        <v>483</v>
      </c>
      <c r="J330" s="25" t="s">
        <v>484</v>
      </c>
      <c r="K330" s="25" t="s">
        <v>38</v>
      </c>
      <c r="L330" s="25">
        <v>4057944</v>
      </c>
      <c r="M330" s="25">
        <v>1385</v>
      </c>
      <c r="N330" s="25">
        <v>7136</v>
      </c>
      <c r="O330" s="25"/>
      <c r="P330" s="25">
        <v>0</v>
      </c>
      <c r="Q330" s="25">
        <v>0</v>
      </c>
      <c r="R330" s="25">
        <v>0</v>
      </c>
      <c r="S330" s="25">
        <v>0</v>
      </c>
      <c r="T330" s="25">
        <v>12</v>
      </c>
      <c r="U330" s="25">
        <v>2006</v>
      </c>
      <c r="V330" s="25" t="s">
        <v>132</v>
      </c>
      <c r="W330" s="25">
        <v>28</v>
      </c>
      <c r="X330" s="25">
        <v>9.6999999999999993</v>
      </c>
      <c r="Y330" s="25">
        <v>38041754</v>
      </c>
      <c r="Z330" s="25">
        <v>11</v>
      </c>
      <c r="AA330" s="25">
        <v>9797273</v>
      </c>
      <c r="AB330" s="25">
        <v>33.939109999999999</v>
      </c>
      <c r="AC330" s="25">
        <v>67.709952999999999</v>
      </c>
      <c r="AD330" s="25">
        <v>16</v>
      </c>
      <c r="AE330" s="25">
        <v>69776043</v>
      </c>
    </row>
    <row r="331" spans="2:31" ht="24" customHeight="1" x14ac:dyDescent="0.25">
      <c r="B331" s="23">
        <v>379</v>
      </c>
      <c r="C331" s="23" t="s">
        <v>485</v>
      </c>
      <c r="D331" s="23">
        <v>20400000</v>
      </c>
      <c r="E331" s="24">
        <v>29406206620</v>
      </c>
      <c r="F331" s="23" t="s">
        <v>40</v>
      </c>
      <c r="G331" s="23" t="s">
        <v>485</v>
      </c>
      <c r="H331" s="23">
        <v>51515</v>
      </c>
      <c r="I331" s="23" t="s">
        <v>30</v>
      </c>
      <c r="J331" s="23" t="s">
        <v>31</v>
      </c>
      <c r="K331" s="23" t="s">
        <v>40</v>
      </c>
      <c r="L331" s="23">
        <v>43</v>
      </c>
      <c r="M331" s="23">
        <v>70</v>
      </c>
      <c r="N331" s="23">
        <v>100</v>
      </c>
      <c r="O331" s="23">
        <v>907534000</v>
      </c>
      <c r="P331" s="23">
        <v>226900</v>
      </c>
      <c r="Q331" s="23">
        <v>3600000</v>
      </c>
      <c r="R331" s="23">
        <v>2700000</v>
      </c>
      <c r="S331" s="23">
        <v>43600000</v>
      </c>
      <c r="T331" s="23">
        <v>400000</v>
      </c>
      <c r="U331" s="23">
        <v>2007</v>
      </c>
      <c r="V331" s="23" t="s">
        <v>41</v>
      </c>
      <c r="W331" s="23">
        <v>1</v>
      </c>
      <c r="X331" s="23">
        <v>28.1</v>
      </c>
      <c r="Y331" s="23">
        <v>1366417754</v>
      </c>
      <c r="Z331" s="23">
        <v>5</v>
      </c>
      <c r="AA331" s="23">
        <v>471031528</v>
      </c>
      <c r="AB331" s="23">
        <v>20.593684</v>
      </c>
      <c r="AC331" s="23">
        <v>78.962879999999998</v>
      </c>
      <c r="AD331" s="23">
        <v>16</v>
      </c>
      <c r="AE331" s="23">
        <v>153157326</v>
      </c>
    </row>
    <row r="332" spans="2:31" ht="24" customHeight="1" x14ac:dyDescent="0.25">
      <c r="B332" s="25">
        <v>380</v>
      </c>
      <c r="C332" s="25" t="s">
        <v>486</v>
      </c>
      <c r="D332" s="25">
        <v>20400000</v>
      </c>
      <c r="E332" s="26">
        <v>4707412332</v>
      </c>
      <c r="F332" s="25" t="s">
        <v>40</v>
      </c>
      <c r="G332" s="25" t="s">
        <v>486</v>
      </c>
      <c r="H332" s="25">
        <v>462</v>
      </c>
      <c r="I332" s="25" t="s">
        <v>487</v>
      </c>
      <c r="J332" s="25" t="s">
        <v>488</v>
      </c>
      <c r="K332" s="25" t="s">
        <v>40</v>
      </c>
      <c r="L332" s="25">
        <v>1489</v>
      </c>
      <c r="M332" s="25">
        <v>1</v>
      </c>
      <c r="N332" s="25">
        <v>100</v>
      </c>
      <c r="O332" s="25">
        <v>28990000</v>
      </c>
      <c r="P332" s="25">
        <v>7200</v>
      </c>
      <c r="Q332" s="25">
        <v>116000</v>
      </c>
      <c r="R332" s="25">
        <v>87000</v>
      </c>
      <c r="S332" s="25">
        <v>1400000</v>
      </c>
      <c r="T332" s="25">
        <v>0</v>
      </c>
      <c r="U332" s="25">
        <v>2012</v>
      </c>
      <c r="V332" s="25" t="s">
        <v>78</v>
      </c>
      <c r="W332" s="25">
        <v>11</v>
      </c>
      <c r="X332" s="25">
        <v>82.7</v>
      </c>
      <c r="Y332" s="25">
        <v>44385155</v>
      </c>
      <c r="Z332" s="25">
        <v>9</v>
      </c>
      <c r="AA332" s="25">
        <v>30835699</v>
      </c>
      <c r="AB332" s="25">
        <v>48.379432999999999</v>
      </c>
      <c r="AC332" s="25">
        <v>31.165579999999999</v>
      </c>
      <c r="AD332" s="25">
        <v>10</v>
      </c>
      <c r="AE332" s="25">
        <v>39228436</v>
      </c>
    </row>
    <row r="333" spans="2:31" ht="24" customHeight="1" x14ac:dyDescent="0.25">
      <c r="B333" s="23">
        <v>381</v>
      </c>
      <c r="C333" s="23" t="s">
        <v>489</v>
      </c>
      <c r="D333" s="23">
        <v>20400000</v>
      </c>
      <c r="E333" s="24">
        <v>3579555124</v>
      </c>
      <c r="F333" s="23" t="s">
        <v>29</v>
      </c>
      <c r="G333" s="23" t="s">
        <v>489</v>
      </c>
      <c r="H333" s="23">
        <v>239</v>
      </c>
      <c r="I333" s="23" t="s">
        <v>30</v>
      </c>
      <c r="J333" s="23" t="s">
        <v>31</v>
      </c>
      <c r="K333" s="23" t="s">
        <v>29</v>
      </c>
      <c r="L333" s="23">
        <v>2236</v>
      </c>
      <c r="M333" s="23">
        <v>70</v>
      </c>
      <c r="N333" s="23">
        <v>94</v>
      </c>
      <c r="O333" s="23">
        <v>41289000</v>
      </c>
      <c r="P333" s="23">
        <v>10300</v>
      </c>
      <c r="Q333" s="23">
        <v>165200</v>
      </c>
      <c r="R333" s="23">
        <v>123900</v>
      </c>
      <c r="S333" s="23">
        <v>2000000</v>
      </c>
      <c r="T333" s="23">
        <v>100000</v>
      </c>
      <c r="U333" s="23">
        <v>2013</v>
      </c>
      <c r="V333" s="23" t="s">
        <v>49</v>
      </c>
      <c r="W333" s="23">
        <v>3</v>
      </c>
      <c r="X333" s="23">
        <v>28.1</v>
      </c>
      <c r="Y333" s="23">
        <v>1366417754</v>
      </c>
      <c r="Z333" s="23">
        <v>5</v>
      </c>
      <c r="AA333" s="23">
        <v>471031528</v>
      </c>
      <c r="AB333" s="23">
        <v>20.593684</v>
      </c>
      <c r="AC333" s="23">
        <v>78.962879999999998</v>
      </c>
      <c r="AD333" s="23">
        <v>10</v>
      </c>
      <c r="AE333" s="23">
        <v>29829626</v>
      </c>
    </row>
    <row r="334" spans="2:31" ht="24" customHeight="1" x14ac:dyDescent="0.25">
      <c r="B334" s="25">
        <v>382</v>
      </c>
      <c r="C334" s="25" t="s">
        <v>490</v>
      </c>
      <c r="D334" s="25">
        <v>20300000</v>
      </c>
      <c r="E334" s="26">
        <v>2441288701</v>
      </c>
      <c r="F334" s="25" t="s">
        <v>40</v>
      </c>
      <c r="G334" s="25" t="s">
        <v>490</v>
      </c>
      <c r="H334" s="25">
        <v>1245</v>
      </c>
      <c r="I334" s="25" t="s">
        <v>74</v>
      </c>
      <c r="J334" s="25" t="s">
        <v>75</v>
      </c>
      <c r="K334" s="25" t="s">
        <v>40</v>
      </c>
      <c r="L334" s="25">
        <v>3750</v>
      </c>
      <c r="M334" s="25">
        <v>15</v>
      </c>
      <c r="N334" s="25">
        <v>101</v>
      </c>
      <c r="O334" s="25">
        <v>86457000</v>
      </c>
      <c r="P334" s="25">
        <v>21600</v>
      </c>
      <c r="Q334" s="25">
        <v>345800</v>
      </c>
      <c r="R334" s="25">
        <v>259400</v>
      </c>
      <c r="S334" s="25">
        <v>4100000</v>
      </c>
      <c r="T334" s="25">
        <v>100000</v>
      </c>
      <c r="U334" s="25">
        <v>2013</v>
      </c>
      <c r="V334" s="25" t="s">
        <v>60</v>
      </c>
      <c r="W334" s="25">
        <v>31</v>
      </c>
      <c r="X334" s="25">
        <v>60</v>
      </c>
      <c r="Y334" s="25">
        <v>66834405</v>
      </c>
      <c r="Z334" s="25">
        <v>4</v>
      </c>
      <c r="AA334" s="25">
        <v>55908316</v>
      </c>
      <c r="AB334" s="25">
        <v>55.378050999999999</v>
      </c>
      <c r="AC334" s="25">
        <v>-3.4359730000000002</v>
      </c>
      <c r="AD334" s="25">
        <v>10</v>
      </c>
      <c r="AE334" s="25">
        <v>20344072</v>
      </c>
    </row>
    <row r="335" spans="2:31" ht="24" customHeight="1" x14ac:dyDescent="0.25">
      <c r="B335" s="23">
        <v>384</v>
      </c>
      <c r="C335" s="23" t="s">
        <v>491</v>
      </c>
      <c r="D335" s="23">
        <v>20300000</v>
      </c>
      <c r="E335" s="24">
        <v>11819051552</v>
      </c>
      <c r="F335" s="23" t="s">
        <v>43</v>
      </c>
      <c r="G335" s="23" t="s">
        <v>491</v>
      </c>
      <c r="H335" s="23">
        <v>875</v>
      </c>
      <c r="I335" s="23" t="s">
        <v>215</v>
      </c>
      <c r="J335" s="23" t="s">
        <v>216</v>
      </c>
      <c r="K335" s="23" t="s">
        <v>43</v>
      </c>
      <c r="L335" s="23">
        <v>332</v>
      </c>
      <c r="M335" s="23">
        <v>10</v>
      </c>
      <c r="N335" s="23">
        <v>22</v>
      </c>
      <c r="O335" s="23">
        <v>112768000</v>
      </c>
      <c r="P335" s="23">
        <v>28200</v>
      </c>
      <c r="Q335" s="23">
        <v>451100</v>
      </c>
      <c r="R335" s="23">
        <v>338300</v>
      </c>
      <c r="S335" s="23">
        <v>5400000</v>
      </c>
      <c r="T335" s="23">
        <v>100000</v>
      </c>
      <c r="U335" s="23">
        <v>2019</v>
      </c>
      <c r="V335" s="23" t="s">
        <v>60</v>
      </c>
      <c r="W335" s="23">
        <v>14</v>
      </c>
      <c r="X335" s="23">
        <v>36.299999999999997</v>
      </c>
      <c r="Y335" s="23">
        <v>270203917</v>
      </c>
      <c r="Z335" s="23">
        <v>5</v>
      </c>
      <c r="AA335" s="23">
        <v>151509724</v>
      </c>
      <c r="AB335" s="23">
        <v>-0.78927499999999995</v>
      </c>
      <c r="AC335" s="23">
        <v>113.92132700000001</v>
      </c>
      <c r="AD335" s="23">
        <v>4</v>
      </c>
      <c r="AE335" s="23">
        <v>246230240</v>
      </c>
    </row>
    <row r="336" spans="2:31" ht="24" customHeight="1" x14ac:dyDescent="0.25">
      <c r="B336" s="25">
        <v>385</v>
      </c>
      <c r="C336" s="25" t="s">
        <v>492</v>
      </c>
      <c r="D336" s="25">
        <v>20200000</v>
      </c>
      <c r="E336" s="26">
        <v>2951914200</v>
      </c>
      <c r="F336" s="25" t="s">
        <v>40</v>
      </c>
      <c r="G336" s="25" t="s">
        <v>492</v>
      </c>
      <c r="H336" s="25">
        <v>460</v>
      </c>
      <c r="I336" s="25" t="s">
        <v>149</v>
      </c>
      <c r="J336" s="25" t="s">
        <v>150</v>
      </c>
      <c r="K336" s="25" t="s">
        <v>40</v>
      </c>
      <c r="L336" s="25">
        <v>2959</v>
      </c>
      <c r="M336" s="25">
        <v>7</v>
      </c>
      <c r="N336" s="25">
        <v>103</v>
      </c>
      <c r="O336" s="25">
        <v>263864000</v>
      </c>
      <c r="P336" s="25">
        <v>66000</v>
      </c>
      <c r="Q336" s="25">
        <v>1100000</v>
      </c>
      <c r="R336" s="25">
        <v>791600</v>
      </c>
      <c r="S336" s="25">
        <v>12700000</v>
      </c>
      <c r="T336" s="25">
        <v>1600000</v>
      </c>
      <c r="U336" s="25">
        <v>2009</v>
      </c>
      <c r="V336" s="25" t="s">
        <v>76</v>
      </c>
      <c r="W336" s="25">
        <v>20</v>
      </c>
      <c r="X336" s="25">
        <v>55.3</v>
      </c>
      <c r="Y336" s="25">
        <v>50339443</v>
      </c>
      <c r="Z336" s="25">
        <v>10</v>
      </c>
      <c r="AA336" s="25">
        <v>40827302</v>
      </c>
      <c r="AB336" s="25">
        <v>4.5708679999999999</v>
      </c>
      <c r="AC336" s="25">
        <v>-74.297332999999995</v>
      </c>
      <c r="AD336" s="25">
        <v>14</v>
      </c>
      <c r="AE336" s="25">
        <v>17570917</v>
      </c>
    </row>
    <row r="337" spans="2:31" ht="24" customHeight="1" x14ac:dyDescent="0.25">
      <c r="B337" s="23">
        <v>386</v>
      </c>
      <c r="C337" s="23" t="s">
        <v>493</v>
      </c>
      <c r="D337" s="23">
        <v>20200000</v>
      </c>
      <c r="E337" s="24">
        <v>2764127969</v>
      </c>
      <c r="F337" s="23" t="s">
        <v>140</v>
      </c>
      <c r="G337" s="23" t="s">
        <v>493</v>
      </c>
      <c r="H337" s="23">
        <v>693</v>
      </c>
      <c r="I337" s="23" t="s">
        <v>169</v>
      </c>
      <c r="J337" s="23" t="s">
        <v>170</v>
      </c>
      <c r="K337" s="23" t="s">
        <v>40</v>
      </c>
      <c r="L337" s="23">
        <v>3238</v>
      </c>
      <c r="M337" s="23">
        <v>5</v>
      </c>
      <c r="N337" s="23">
        <v>102</v>
      </c>
      <c r="O337" s="23">
        <v>15556000</v>
      </c>
      <c r="P337" s="23">
        <v>3900</v>
      </c>
      <c r="Q337" s="23">
        <v>62200</v>
      </c>
      <c r="R337" s="23">
        <v>46700</v>
      </c>
      <c r="S337" s="23">
        <v>746700</v>
      </c>
      <c r="T337" s="23">
        <v>100000</v>
      </c>
      <c r="U337" s="23">
        <v>2014</v>
      </c>
      <c r="V337" s="23" t="s">
        <v>54</v>
      </c>
      <c r="W337" s="23">
        <v>24</v>
      </c>
      <c r="X337" s="23">
        <v>36.799999999999997</v>
      </c>
      <c r="Y337" s="23">
        <v>9770529</v>
      </c>
      <c r="Z337" s="23">
        <v>2</v>
      </c>
      <c r="AA337" s="23">
        <v>8479744</v>
      </c>
      <c r="AB337" s="23">
        <v>23.424075999999999</v>
      </c>
      <c r="AC337" s="23">
        <v>53.847817999999997</v>
      </c>
      <c r="AD337" s="23">
        <v>9</v>
      </c>
      <c r="AE337" s="23">
        <v>25593777</v>
      </c>
    </row>
    <row r="338" spans="2:31" ht="24" customHeight="1" x14ac:dyDescent="0.25">
      <c r="B338" s="25">
        <v>388</v>
      </c>
      <c r="C338" s="25" t="s">
        <v>494</v>
      </c>
      <c r="D338" s="25">
        <v>20200000</v>
      </c>
      <c r="E338" s="26">
        <v>7274150246</v>
      </c>
      <c r="F338" s="25" t="s">
        <v>43</v>
      </c>
      <c r="G338" s="25" t="s">
        <v>494</v>
      </c>
      <c r="H338" s="25">
        <v>226</v>
      </c>
      <c r="I338" s="25" t="s">
        <v>30</v>
      </c>
      <c r="J338" s="25" t="s">
        <v>31</v>
      </c>
      <c r="K338" s="25" t="s">
        <v>43</v>
      </c>
      <c r="L338" s="25">
        <v>780</v>
      </c>
      <c r="M338" s="25">
        <v>71</v>
      </c>
      <c r="N338" s="25">
        <v>23</v>
      </c>
      <c r="O338" s="25">
        <v>113420000</v>
      </c>
      <c r="P338" s="25">
        <v>28400</v>
      </c>
      <c r="Q338" s="25">
        <v>453700</v>
      </c>
      <c r="R338" s="25">
        <v>340300</v>
      </c>
      <c r="S338" s="25">
        <v>5400000</v>
      </c>
      <c r="T338" s="25">
        <v>300000</v>
      </c>
      <c r="U338" s="25">
        <v>2017</v>
      </c>
      <c r="V338" s="25" t="s">
        <v>49</v>
      </c>
      <c r="W338" s="25">
        <v>25</v>
      </c>
      <c r="X338" s="25">
        <v>28.1</v>
      </c>
      <c r="Y338" s="25">
        <v>1366417754</v>
      </c>
      <c r="Z338" s="25">
        <v>5</v>
      </c>
      <c r="AA338" s="25">
        <v>471031528</v>
      </c>
      <c r="AB338" s="25">
        <v>20.593684</v>
      </c>
      <c r="AC338" s="25">
        <v>78.962879999999998</v>
      </c>
      <c r="AD338" s="25">
        <v>6</v>
      </c>
      <c r="AE338" s="25">
        <v>101029864</v>
      </c>
    </row>
    <row r="339" spans="2:31" ht="24" customHeight="1" x14ac:dyDescent="0.25">
      <c r="B339" s="23">
        <v>389</v>
      </c>
      <c r="C339" s="23" t="s">
        <v>495</v>
      </c>
      <c r="D339" s="23">
        <v>20200000</v>
      </c>
      <c r="E339" s="24">
        <v>20919403720</v>
      </c>
      <c r="F339" s="23" t="s">
        <v>140</v>
      </c>
      <c r="G339" s="23" t="s">
        <v>495</v>
      </c>
      <c r="H339" s="23">
        <v>1935</v>
      </c>
      <c r="I339" s="23" t="s">
        <v>496</v>
      </c>
      <c r="J339" s="23" t="s">
        <v>497</v>
      </c>
      <c r="K339" s="23" t="s">
        <v>140</v>
      </c>
      <c r="L339" s="23">
        <v>108</v>
      </c>
      <c r="M339" s="23">
        <v>1</v>
      </c>
      <c r="N339" s="23">
        <v>19</v>
      </c>
      <c r="O339" s="23">
        <v>1245000000</v>
      </c>
      <c r="P339" s="23">
        <v>311200</v>
      </c>
      <c r="Q339" s="23">
        <v>5000000</v>
      </c>
      <c r="R339" s="23">
        <v>3700000</v>
      </c>
      <c r="S339" s="23">
        <v>59800000</v>
      </c>
      <c r="T339" s="23">
        <v>1200000</v>
      </c>
      <c r="U339" s="23">
        <v>2020</v>
      </c>
      <c r="V339" s="23" t="s">
        <v>32</v>
      </c>
      <c r="W339" s="23">
        <v>20</v>
      </c>
      <c r="X339" s="23">
        <v>88.1</v>
      </c>
      <c r="Y339" s="23">
        <v>1912789</v>
      </c>
      <c r="Z339" s="23">
        <v>7</v>
      </c>
      <c r="AA339" s="23">
        <v>1304943</v>
      </c>
      <c r="AB339" s="23">
        <v>56.879635</v>
      </c>
      <c r="AC339" s="23">
        <v>24.603189</v>
      </c>
      <c r="AD339" s="23">
        <v>3</v>
      </c>
      <c r="AE339" s="23">
        <v>581094547</v>
      </c>
    </row>
    <row r="340" spans="2:31" ht="24" customHeight="1" x14ac:dyDescent="0.25">
      <c r="B340" s="25">
        <v>390</v>
      </c>
      <c r="C340" s="25" t="s">
        <v>498</v>
      </c>
      <c r="D340" s="25">
        <v>20200000</v>
      </c>
      <c r="E340" s="26">
        <v>19694265358</v>
      </c>
      <c r="F340" s="25" t="s">
        <v>140</v>
      </c>
      <c r="G340" s="25" t="s">
        <v>498</v>
      </c>
      <c r="H340" s="25">
        <v>761</v>
      </c>
      <c r="I340" s="25" t="s">
        <v>36</v>
      </c>
      <c r="J340" s="25" t="s">
        <v>37</v>
      </c>
      <c r="K340" s="25" t="s">
        <v>140</v>
      </c>
      <c r="L340" s="25">
        <v>126</v>
      </c>
      <c r="M340" s="25">
        <v>106</v>
      </c>
      <c r="N340" s="25">
        <v>20</v>
      </c>
      <c r="O340" s="25">
        <v>452250000</v>
      </c>
      <c r="P340" s="25">
        <v>113100</v>
      </c>
      <c r="Q340" s="25">
        <v>1800000</v>
      </c>
      <c r="R340" s="25">
        <v>1400000</v>
      </c>
      <c r="S340" s="25">
        <v>21700000</v>
      </c>
      <c r="T340" s="25">
        <v>600000</v>
      </c>
      <c r="U340" s="25">
        <v>2021</v>
      </c>
      <c r="V340" s="25" t="s">
        <v>68</v>
      </c>
      <c r="W340" s="25">
        <v>21</v>
      </c>
      <c r="X340" s="25">
        <v>88.2</v>
      </c>
      <c r="Y340" s="25">
        <v>328239523</v>
      </c>
      <c r="Z340" s="25">
        <v>15</v>
      </c>
      <c r="AA340" s="25">
        <v>270663028</v>
      </c>
      <c r="AB340" s="25">
        <v>37.090240000000001</v>
      </c>
      <c r="AC340" s="25">
        <v>-95.712890999999999</v>
      </c>
      <c r="AD340" s="25">
        <v>2</v>
      </c>
      <c r="AE340" s="25">
        <v>820594389</v>
      </c>
    </row>
    <row r="341" spans="2:31" ht="24" customHeight="1" x14ac:dyDescent="0.25">
      <c r="B341" s="23">
        <v>391</v>
      </c>
      <c r="C341" s="23" t="s">
        <v>499</v>
      </c>
      <c r="D341" s="23">
        <v>20200000</v>
      </c>
      <c r="E341" s="24">
        <v>6098644584</v>
      </c>
      <c r="F341" s="23" t="s">
        <v>51</v>
      </c>
      <c r="G341" s="23" t="s">
        <v>499</v>
      </c>
      <c r="H341" s="23">
        <v>3713</v>
      </c>
      <c r="I341" s="23" t="s">
        <v>215</v>
      </c>
      <c r="J341" s="23" t="s">
        <v>216</v>
      </c>
      <c r="K341" s="23" t="s">
        <v>38</v>
      </c>
      <c r="L341" s="23">
        <v>1023</v>
      </c>
      <c r="M341" s="23">
        <v>11</v>
      </c>
      <c r="N341" s="23">
        <v>27</v>
      </c>
      <c r="O341" s="23">
        <v>64489000</v>
      </c>
      <c r="P341" s="23">
        <v>16100</v>
      </c>
      <c r="Q341" s="23">
        <v>258000</v>
      </c>
      <c r="R341" s="23">
        <v>193500</v>
      </c>
      <c r="S341" s="23">
        <v>3100000</v>
      </c>
      <c r="T341" s="23">
        <v>200000</v>
      </c>
      <c r="U341" s="23">
        <v>2014</v>
      </c>
      <c r="V341" s="23" t="s">
        <v>32</v>
      </c>
      <c r="W341" s="23">
        <v>15</v>
      </c>
      <c r="X341" s="23">
        <v>36.299999999999997</v>
      </c>
      <c r="Y341" s="23">
        <v>270203917</v>
      </c>
      <c r="Z341" s="23">
        <v>5</v>
      </c>
      <c r="AA341" s="23">
        <v>151509724</v>
      </c>
      <c r="AB341" s="23">
        <v>-0.78927499999999995</v>
      </c>
      <c r="AC341" s="23">
        <v>113.92132700000001</v>
      </c>
      <c r="AD341" s="23">
        <v>9</v>
      </c>
      <c r="AE341" s="23">
        <v>56468931</v>
      </c>
    </row>
    <row r="342" spans="2:31" ht="24" customHeight="1" x14ac:dyDescent="0.25">
      <c r="B342" s="25">
        <v>392</v>
      </c>
      <c r="C342" s="25" t="s">
        <v>500</v>
      </c>
      <c r="D342" s="25">
        <v>20100000</v>
      </c>
      <c r="E342" s="26">
        <v>23353115850</v>
      </c>
      <c r="F342" s="25" t="s">
        <v>40</v>
      </c>
      <c r="G342" s="25" t="s">
        <v>500</v>
      </c>
      <c r="H342" s="25">
        <v>3774</v>
      </c>
      <c r="I342" s="25" t="s">
        <v>36</v>
      </c>
      <c r="J342" s="25" t="s">
        <v>37</v>
      </c>
      <c r="K342" s="25" t="s">
        <v>38</v>
      </c>
      <c r="L342" s="25">
        <v>86</v>
      </c>
      <c r="M342" s="25">
        <v>108</v>
      </c>
      <c r="N342" s="25">
        <v>28</v>
      </c>
      <c r="O342" s="25">
        <v>221702000</v>
      </c>
      <c r="P342" s="25">
        <v>55400</v>
      </c>
      <c r="Q342" s="25">
        <v>886800</v>
      </c>
      <c r="R342" s="25">
        <v>665100</v>
      </c>
      <c r="S342" s="25">
        <v>10600000</v>
      </c>
      <c r="T342" s="25">
        <v>200000</v>
      </c>
      <c r="U342" s="25">
        <v>2013</v>
      </c>
      <c r="V342" s="25" t="s">
        <v>132</v>
      </c>
      <c r="W342" s="25">
        <v>3</v>
      </c>
      <c r="X342" s="25">
        <v>88.2</v>
      </c>
      <c r="Y342" s="25">
        <v>328239523</v>
      </c>
      <c r="Z342" s="25">
        <v>15</v>
      </c>
      <c r="AA342" s="25">
        <v>270663028</v>
      </c>
      <c r="AB342" s="25">
        <v>37.090240000000001</v>
      </c>
      <c r="AC342" s="25">
        <v>-95.712890999999999</v>
      </c>
      <c r="AD342" s="25">
        <v>9</v>
      </c>
      <c r="AE342" s="25">
        <v>216232554</v>
      </c>
    </row>
    <row r="343" spans="2:31" ht="24" customHeight="1" x14ac:dyDescent="0.25">
      <c r="B343" s="23">
        <v>393</v>
      </c>
      <c r="C343" s="23" t="s">
        <v>501</v>
      </c>
      <c r="D343" s="23">
        <v>20100000</v>
      </c>
      <c r="E343" s="24">
        <v>6618524158</v>
      </c>
      <c r="F343" s="23" t="s">
        <v>29</v>
      </c>
      <c r="G343" s="23" t="s">
        <v>501</v>
      </c>
      <c r="H343" s="23">
        <v>241</v>
      </c>
      <c r="I343" s="23" t="s">
        <v>36</v>
      </c>
      <c r="J343" s="23" t="s">
        <v>37</v>
      </c>
      <c r="K343" s="23" t="s">
        <v>29</v>
      </c>
      <c r="L343" s="23">
        <v>905</v>
      </c>
      <c r="M343" s="23">
        <v>108</v>
      </c>
      <c r="N343" s="23">
        <v>95</v>
      </c>
      <c r="O343" s="23">
        <v>25263000</v>
      </c>
      <c r="P343" s="23">
        <v>6300</v>
      </c>
      <c r="Q343" s="23">
        <v>101100</v>
      </c>
      <c r="R343" s="23">
        <v>75800</v>
      </c>
      <c r="S343" s="23">
        <v>1200000</v>
      </c>
      <c r="T343" s="23">
        <v>0</v>
      </c>
      <c r="U343" s="23">
        <v>2010</v>
      </c>
      <c r="V343" s="23" t="s">
        <v>54</v>
      </c>
      <c r="W343" s="23">
        <v>6</v>
      </c>
      <c r="X343" s="23">
        <v>88.2</v>
      </c>
      <c r="Y343" s="23">
        <v>328239523</v>
      </c>
      <c r="Z343" s="23">
        <v>15</v>
      </c>
      <c r="AA343" s="23">
        <v>270663028</v>
      </c>
      <c r="AB343" s="23">
        <v>37.090240000000001</v>
      </c>
      <c r="AC343" s="23">
        <v>-95.712890999999999</v>
      </c>
      <c r="AD343" s="23">
        <v>13</v>
      </c>
      <c r="AE343" s="23">
        <v>42426436</v>
      </c>
    </row>
    <row r="344" spans="2:31" ht="24" customHeight="1" x14ac:dyDescent="0.25">
      <c r="B344" s="25">
        <v>394</v>
      </c>
      <c r="C344" s="25" t="s">
        <v>502</v>
      </c>
      <c r="D344" s="25">
        <v>20100000</v>
      </c>
      <c r="E344" s="26">
        <v>8920141342</v>
      </c>
      <c r="F344" s="25" t="s">
        <v>51</v>
      </c>
      <c r="G344" s="25" t="s">
        <v>502</v>
      </c>
      <c r="H344" s="25">
        <v>4974</v>
      </c>
      <c r="I344" s="25" t="s">
        <v>88</v>
      </c>
      <c r="J344" s="25" t="s">
        <v>89</v>
      </c>
      <c r="K344" s="25" t="s">
        <v>38</v>
      </c>
      <c r="L344" s="25">
        <v>549</v>
      </c>
      <c r="M344" s="25">
        <v>20</v>
      </c>
      <c r="N344" s="25">
        <v>28</v>
      </c>
      <c r="O344" s="25">
        <v>5420000</v>
      </c>
      <c r="P344" s="25">
        <v>1400</v>
      </c>
      <c r="Q344" s="25">
        <v>21700</v>
      </c>
      <c r="R344" s="25">
        <v>16300</v>
      </c>
      <c r="S344" s="25">
        <v>260200</v>
      </c>
      <c r="T344" s="25">
        <v>0</v>
      </c>
      <c r="U344" s="25">
        <v>2011</v>
      </c>
      <c r="V344" s="25" t="s">
        <v>103</v>
      </c>
      <c r="W344" s="25">
        <v>7</v>
      </c>
      <c r="X344" s="25">
        <v>51.3</v>
      </c>
      <c r="Y344" s="25">
        <v>212559417</v>
      </c>
      <c r="Z344" s="25">
        <v>12</v>
      </c>
      <c r="AA344" s="25">
        <v>183241641</v>
      </c>
      <c r="AB344" s="25">
        <v>-14.235004</v>
      </c>
      <c r="AC344" s="25">
        <v>-51.925280000000001</v>
      </c>
      <c r="AD344" s="25">
        <v>11</v>
      </c>
      <c r="AE344" s="25">
        <v>67576828</v>
      </c>
    </row>
    <row r="345" spans="2:31" ht="24" customHeight="1" x14ac:dyDescent="0.25">
      <c r="B345" s="23">
        <v>396</v>
      </c>
      <c r="C345" s="23" t="s">
        <v>503</v>
      </c>
      <c r="D345" s="23">
        <v>20100000</v>
      </c>
      <c r="E345" s="24">
        <v>11317309935</v>
      </c>
      <c r="F345" s="23" t="s">
        <v>34</v>
      </c>
      <c r="G345" s="23" t="s">
        <v>503</v>
      </c>
      <c r="H345" s="23">
        <v>1481</v>
      </c>
      <c r="I345" s="23" t="s">
        <v>36</v>
      </c>
      <c r="J345" s="23" t="s">
        <v>37</v>
      </c>
      <c r="K345" s="23" t="s">
        <v>40</v>
      </c>
      <c r="L345" s="23">
        <v>366</v>
      </c>
      <c r="M345" s="23">
        <v>109</v>
      </c>
      <c r="N345" s="23">
        <v>104</v>
      </c>
      <c r="O345" s="23">
        <v>14862000</v>
      </c>
      <c r="P345" s="23">
        <v>3700</v>
      </c>
      <c r="Q345" s="23">
        <v>59400</v>
      </c>
      <c r="R345" s="23">
        <v>44600</v>
      </c>
      <c r="S345" s="23">
        <v>713400</v>
      </c>
      <c r="T345" s="23">
        <v>100000</v>
      </c>
      <c r="U345" s="23">
        <v>2007</v>
      </c>
      <c r="V345" s="23" t="s">
        <v>41</v>
      </c>
      <c r="W345" s="23">
        <v>1</v>
      </c>
      <c r="X345" s="23">
        <v>88.2</v>
      </c>
      <c r="Y345" s="23">
        <v>328239523</v>
      </c>
      <c r="Z345" s="23">
        <v>15</v>
      </c>
      <c r="AA345" s="23">
        <v>270663028</v>
      </c>
      <c r="AB345" s="23">
        <v>37.090240000000001</v>
      </c>
      <c r="AC345" s="23">
        <v>-95.712890999999999</v>
      </c>
      <c r="AD345" s="23">
        <v>16</v>
      </c>
      <c r="AE345" s="23">
        <v>58944322</v>
      </c>
    </row>
    <row r="346" spans="2:31" ht="24" customHeight="1" x14ac:dyDescent="0.25">
      <c r="B346" s="25">
        <v>397</v>
      </c>
      <c r="C346" s="25" t="s">
        <v>504</v>
      </c>
      <c r="D346" s="25">
        <v>20100000</v>
      </c>
      <c r="E346" s="26">
        <v>14816075927</v>
      </c>
      <c r="F346" s="25" t="s">
        <v>29</v>
      </c>
      <c r="G346" s="25" t="s">
        <v>504</v>
      </c>
      <c r="H346" s="25">
        <v>2384</v>
      </c>
      <c r="I346" s="25" t="s">
        <v>36</v>
      </c>
      <c r="J346" s="25" t="s">
        <v>37</v>
      </c>
      <c r="K346" s="25" t="s">
        <v>29</v>
      </c>
      <c r="L346" s="25">
        <v>227</v>
      </c>
      <c r="M346" s="25">
        <v>108</v>
      </c>
      <c r="N346" s="25">
        <v>95</v>
      </c>
      <c r="O346" s="25">
        <v>276751000</v>
      </c>
      <c r="P346" s="25">
        <v>69200</v>
      </c>
      <c r="Q346" s="25">
        <v>1100000</v>
      </c>
      <c r="R346" s="25">
        <v>830300</v>
      </c>
      <c r="S346" s="25">
        <v>13300000</v>
      </c>
      <c r="T346" s="25">
        <v>300000</v>
      </c>
      <c r="U346" s="25">
        <v>2013</v>
      </c>
      <c r="V346" s="25" t="s">
        <v>49</v>
      </c>
      <c r="W346" s="25">
        <v>25</v>
      </c>
      <c r="X346" s="25">
        <v>88.2</v>
      </c>
      <c r="Y346" s="25">
        <v>328239523</v>
      </c>
      <c r="Z346" s="25">
        <v>15</v>
      </c>
      <c r="AA346" s="25">
        <v>270663028</v>
      </c>
      <c r="AB346" s="25">
        <v>37.090240000000001</v>
      </c>
      <c r="AC346" s="25">
        <v>-95.712890999999999</v>
      </c>
      <c r="AD346" s="25">
        <v>10</v>
      </c>
      <c r="AE346" s="25">
        <v>123467299</v>
      </c>
    </row>
    <row r="347" spans="2:31" ht="24" customHeight="1" x14ac:dyDescent="0.25">
      <c r="B347" s="23">
        <v>398</v>
      </c>
      <c r="C347" s="23" t="s">
        <v>505</v>
      </c>
      <c r="D347" s="23">
        <v>20100000</v>
      </c>
      <c r="E347" s="24">
        <v>6119294270</v>
      </c>
      <c r="F347" s="23" t="s">
        <v>72</v>
      </c>
      <c r="G347" s="23" t="s">
        <v>505</v>
      </c>
      <c r="H347" s="23">
        <v>5491</v>
      </c>
      <c r="I347" s="23" t="s">
        <v>36</v>
      </c>
      <c r="J347" s="23" t="s">
        <v>37</v>
      </c>
      <c r="K347" s="23" t="s">
        <v>151</v>
      </c>
      <c r="L347" s="23">
        <v>1014</v>
      </c>
      <c r="M347" s="23">
        <v>108</v>
      </c>
      <c r="N347" s="23">
        <v>12</v>
      </c>
      <c r="O347" s="23">
        <v>105784000</v>
      </c>
      <c r="P347" s="23">
        <v>26400</v>
      </c>
      <c r="Q347" s="23">
        <v>423100</v>
      </c>
      <c r="R347" s="23">
        <v>317400</v>
      </c>
      <c r="S347" s="23">
        <v>5100000</v>
      </c>
      <c r="T347" s="23">
        <v>100000</v>
      </c>
      <c r="U347" s="23">
        <v>2017</v>
      </c>
      <c r="V347" s="23" t="s">
        <v>103</v>
      </c>
      <c r="W347" s="23">
        <v>30</v>
      </c>
      <c r="X347" s="23">
        <v>88.2</v>
      </c>
      <c r="Y347" s="23">
        <v>328239523</v>
      </c>
      <c r="Z347" s="23">
        <v>15</v>
      </c>
      <c r="AA347" s="23">
        <v>270663028</v>
      </c>
      <c r="AB347" s="23">
        <v>37.090240000000001</v>
      </c>
      <c r="AC347" s="23">
        <v>-95.712890999999999</v>
      </c>
      <c r="AD347" s="23">
        <v>5</v>
      </c>
      <c r="AE347" s="23">
        <v>101988237</v>
      </c>
    </row>
    <row r="348" spans="2:31" ht="24" customHeight="1" x14ac:dyDescent="0.25">
      <c r="B348" s="25">
        <v>399</v>
      </c>
      <c r="C348" s="25" t="s">
        <v>506</v>
      </c>
      <c r="D348" s="25">
        <v>20100000</v>
      </c>
      <c r="E348" s="26">
        <v>5634695322</v>
      </c>
      <c r="F348" s="25" t="s">
        <v>40</v>
      </c>
      <c r="G348" s="25" t="s">
        <v>507</v>
      </c>
      <c r="H348" s="25">
        <v>1</v>
      </c>
      <c r="I348" s="25" t="s">
        <v>36</v>
      </c>
      <c r="J348" s="25" t="s">
        <v>37</v>
      </c>
      <c r="K348" s="25" t="s">
        <v>97</v>
      </c>
      <c r="L348" s="25">
        <v>4054962</v>
      </c>
      <c r="M348" s="25">
        <v>6143</v>
      </c>
      <c r="N348" s="25">
        <v>4024</v>
      </c>
      <c r="O348" s="25">
        <v>63</v>
      </c>
      <c r="P348" s="25">
        <v>0.02</v>
      </c>
      <c r="Q348" s="25">
        <v>0.25</v>
      </c>
      <c r="R348" s="25">
        <v>0.19</v>
      </c>
      <c r="S348" s="25">
        <v>3</v>
      </c>
      <c r="T348" s="25">
        <v>30</v>
      </c>
      <c r="U348" s="25">
        <v>2011</v>
      </c>
      <c r="V348" s="25" t="s">
        <v>49</v>
      </c>
      <c r="W348" s="25">
        <v>10</v>
      </c>
      <c r="X348" s="25">
        <v>88.2</v>
      </c>
      <c r="Y348" s="25">
        <v>328239523</v>
      </c>
      <c r="Z348" s="25">
        <v>15</v>
      </c>
      <c r="AA348" s="25">
        <v>270663028</v>
      </c>
      <c r="AB348" s="25">
        <v>37.090240000000001</v>
      </c>
      <c r="AC348" s="25">
        <v>-95.712890999999999</v>
      </c>
      <c r="AD348" s="25">
        <v>12</v>
      </c>
      <c r="AE348" s="25">
        <v>39129828</v>
      </c>
    </row>
    <row r="349" spans="2:31" ht="24" customHeight="1" x14ac:dyDescent="0.25">
      <c r="B349" s="23">
        <v>400</v>
      </c>
      <c r="C349" s="23" t="s">
        <v>508</v>
      </c>
      <c r="D349" s="23">
        <v>20100000</v>
      </c>
      <c r="E349" s="24">
        <v>17913237851</v>
      </c>
      <c r="F349" s="23" t="s">
        <v>48</v>
      </c>
      <c r="G349" s="23" t="s">
        <v>508</v>
      </c>
      <c r="H349" s="23">
        <v>7737</v>
      </c>
      <c r="I349" s="23" t="s">
        <v>36</v>
      </c>
      <c r="J349" s="23" t="s">
        <v>37</v>
      </c>
      <c r="K349" s="23" t="s">
        <v>59</v>
      </c>
      <c r="L349" s="23">
        <v>150</v>
      </c>
      <c r="M349" s="23">
        <v>108</v>
      </c>
      <c r="N349" s="23">
        <v>20</v>
      </c>
      <c r="O349" s="23">
        <v>9112000</v>
      </c>
      <c r="P349" s="23">
        <v>2300</v>
      </c>
      <c r="Q349" s="23">
        <v>36400</v>
      </c>
      <c r="R349" s="23">
        <v>27300</v>
      </c>
      <c r="S349" s="23">
        <v>437400</v>
      </c>
      <c r="T349" s="23">
        <v>0</v>
      </c>
      <c r="U349" s="23">
        <v>2011</v>
      </c>
      <c r="V349" s="23" t="s">
        <v>70</v>
      </c>
      <c r="W349" s="23">
        <v>10</v>
      </c>
      <c r="X349" s="23">
        <v>88.2</v>
      </c>
      <c r="Y349" s="23">
        <v>328239523</v>
      </c>
      <c r="Z349" s="23">
        <v>15</v>
      </c>
      <c r="AA349" s="23">
        <v>270663028</v>
      </c>
      <c r="AB349" s="23">
        <v>37.090240000000001</v>
      </c>
      <c r="AC349" s="23">
        <v>-95.712890999999999</v>
      </c>
      <c r="AD349" s="23">
        <v>12</v>
      </c>
      <c r="AE349" s="23">
        <v>124397485</v>
      </c>
    </row>
    <row r="350" spans="2:31" ht="24" customHeight="1" x14ac:dyDescent="0.25">
      <c r="B350" s="25">
        <v>401</v>
      </c>
      <c r="C350" s="25" t="s">
        <v>509</v>
      </c>
      <c r="D350" s="25">
        <v>20000000</v>
      </c>
      <c r="E350" s="26">
        <v>13154314376</v>
      </c>
      <c r="F350" s="25" t="s">
        <v>40</v>
      </c>
      <c r="G350" s="25" t="s">
        <v>509</v>
      </c>
      <c r="H350" s="25">
        <v>4339</v>
      </c>
      <c r="I350" s="25" t="s">
        <v>36</v>
      </c>
      <c r="J350" s="25" t="s">
        <v>37</v>
      </c>
      <c r="K350" s="25" t="s">
        <v>40</v>
      </c>
      <c r="L350" s="25">
        <v>281</v>
      </c>
      <c r="M350" s="25">
        <v>109</v>
      </c>
      <c r="N350" s="25">
        <v>104</v>
      </c>
      <c r="O350" s="25">
        <v>23206000</v>
      </c>
      <c r="P350" s="25">
        <v>5800</v>
      </c>
      <c r="Q350" s="25">
        <v>92800</v>
      </c>
      <c r="R350" s="25">
        <v>69600</v>
      </c>
      <c r="S350" s="25">
        <v>1100000</v>
      </c>
      <c r="T350" s="25">
        <v>0</v>
      </c>
      <c r="U350" s="25">
        <v>2007</v>
      </c>
      <c r="V350" s="25" t="s">
        <v>68</v>
      </c>
      <c r="W350" s="25">
        <v>4</v>
      </c>
      <c r="X350" s="25">
        <v>88.2</v>
      </c>
      <c r="Y350" s="25">
        <v>328239523</v>
      </c>
      <c r="Z350" s="25">
        <v>15</v>
      </c>
      <c r="AA350" s="25">
        <v>270663028</v>
      </c>
      <c r="AB350" s="25">
        <v>37.090240000000001</v>
      </c>
      <c r="AC350" s="25">
        <v>-95.712890999999999</v>
      </c>
      <c r="AD350" s="25">
        <v>16</v>
      </c>
      <c r="AE350" s="25">
        <v>68512054</v>
      </c>
    </row>
    <row r="351" spans="2:31" ht="24" customHeight="1" x14ac:dyDescent="0.25">
      <c r="B351" s="23">
        <v>402</v>
      </c>
      <c r="C351" s="23" t="s">
        <v>510</v>
      </c>
      <c r="D351" s="23">
        <v>20000000</v>
      </c>
      <c r="E351" s="24">
        <v>559765455</v>
      </c>
      <c r="F351" s="23" t="s">
        <v>29</v>
      </c>
      <c r="G351" s="23" t="s">
        <v>510</v>
      </c>
      <c r="H351" s="23">
        <v>1527</v>
      </c>
      <c r="I351" s="23" t="s">
        <v>36</v>
      </c>
      <c r="J351" s="23" t="s">
        <v>37</v>
      </c>
      <c r="K351" s="23" t="s">
        <v>29</v>
      </c>
      <c r="L351" s="23">
        <v>22747</v>
      </c>
      <c r="M351" s="23">
        <v>109</v>
      </c>
      <c r="N351" s="23">
        <v>96</v>
      </c>
      <c r="O351" s="23">
        <v>1331000</v>
      </c>
      <c r="P351" s="23">
        <v>333</v>
      </c>
      <c r="Q351" s="23">
        <v>5300</v>
      </c>
      <c r="R351" s="23">
        <v>4000</v>
      </c>
      <c r="S351" s="23">
        <v>63900</v>
      </c>
      <c r="T351" s="23">
        <v>0</v>
      </c>
      <c r="U351" s="23">
        <v>2006</v>
      </c>
      <c r="V351" s="23" t="s">
        <v>54</v>
      </c>
      <c r="W351" s="23">
        <v>14</v>
      </c>
      <c r="X351" s="23">
        <v>88.2</v>
      </c>
      <c r="Y351" s="23">
        <v>328239523</v>
      </c>
      <c r="Z351" s="23">
        <v>15</v>
      </c>
      <c r="AA351" s="23">
        <v>270663028</v>
      </c>
      <c r="AB351" s="23">
        <v>37.090240000000001</v>
      </c>
      <c r="AC351" s="23">
        <v>-95.712890999999999</v>
      </c>
      <c r="AD351" s="23">
        <v>17</v>
      </c>
      <c r="AE351" s="23">
        <v>2743948</v>
      </c>
    </row>
    <row r="352" spans="2:31" ht="24" customHeight="1" x14ac:dyDescent="0.25">
      <c r="B352" s="25">
        <v>403</v>
      </c>
      <c r="C352" s="25" t="s">
        <v>511</v>
      </c>
      <c r="D352" s="25">
        <v>20000000</v>
      </c>
      <c r="E352" s="26">
        <v>3875172235</v>
      </c>
      <c r="F352" s="25" t="s">
        <v>40</v>
      </c>
      <c r="G352" s="25" t="s">
        <v>511</v>
      </c>
      <c r="H352" s="25">
        <v>1527</v>
      </c>
      <c r="I352" s="25" t="s">
        <v>74</v>
      </c>
      <c r="J352" s="25" t="s">
        <v>75</v>
      </c>
      <c r="K352" s="25" t="s">
        <v>40</v>
      </c>
      <c r="L352" s="25">
        <v>2001</v>
      </c>
      <c r="M352" s="25">
        <v>16</v>
      </c>
      <c r="N352" s="25">
        <v>104</v>
      </c>
      <c r="O352" s="25">
        <v>39228000</v>
      </c>
      <c r="P352" s="25">
        <v>9800</v>
      </c>
      <c r="Q352" s="25">
        <v>156900</v>
      </c>
      <c r="R352" s="25">
        <v>117700</v>
      </c>
      <c r="S352" s="25">
        <v>1900000</v>
      </c>
      <c r="T352" s="25">
        <v>200000</v>
      </c>
      <c r="U352" s="25">
        <v>2006</v>
      </c>
      <c r="V352" s="25" t="s">
        <v>54</v>
      </c>
      <c r="W352" s="25">
        <v>29</v>
      </c>
      <c r="X352" s="25">
        <v>60</v>
      </c>
      <c r="Y352" s="25">
        <v>66834405</v>
      </c>
      <c r="Z352" s="25">
        <v>4</v>
      </c>
      <c r="AA352" s="25">
        <v>55908316</v>
      </c>
      <c r="AB352" s="25">
        <v>55.378050999999999</v>
      </c>
      <c r="AC352" s="25">
        <v>-3.4359730000000002</v>
      </c>
      <c r="AD352" s="25">
        <v>17</v>
      </c>
      <c r="AE352" s="25">
        <v>18995942</v>
      </c>
    </row>
    <row r="353" spans="2:31" ht="24" customHeight="1" x14ac:dyDescent="0.25">
      <c r="B353" s="23">
        <v>404</v>
      </c>
      <c r="C353" s="23" t="s">
        <v>512</v>
      </c>
      <c r="D353" s="23">
        <v>20000000</v>
      </c>
      <c r="E353" s="24">
        <v>6033295543</v>
      </c>
      <c r="F353" s="23" t="s">
        <v>29</v>
      </c>
      <c r="G353" s="23" t="s">
        <v>513</v>
      </c>
      <c r="H353" s="23">
        <v>1</v>
      </c>
      <c r="I353" s="23" t="s">
        <v>82</v>
      </c>
      <c r="J353" s="23" t="s">
        <v>83</v>
      </c>
      <c r="K353" s="23" t="s">
        <v>40</v>
      </c>
      <c r="L353" s="23">
        <v>4051673</v>
      </c>
      <c r="M353" s="23">
        <v>4072</v>
      </c>
      <c r="N353" s="23">
        <v>6742</v>
      </c>
      <c r="O353" s="23"/>
      <c r="P353" s="23">
        <v>0</v>
      </c>
      <c r="Q353" s="23">
        <v>0</v>
      </c>
      <c r="R353" s="23">
        <v>0</v>
      </c>
      <c r="S353" s="23">
        <v>0</v>
      </c>
      <c r="T353" s="23">
        <v>0</v>
      </c>
      <c r="U353" s="23">
        <v>2006</v>
      </c>
      <c r="V353" s="23" t="s">
        <v>32</v>
      </c>
      <c r="W353" s="23">
        <v>9</v>
      </c>
      <c r="X353" s="23">
        <v>68.900000000000006</v>
      </c>
      <c r="Y353" s="23">
        <v>36991981</v>
      </c>
      <c r="Z353" s="23">
        <v>6</v>
      </c>
      <c r="AA353" s="23">
        <v>30628482</v>
      </c>
      <c r="AB353" s="23">
        <v>56.130366000000002</v>
      </c>
      <c r="AC353" s="23">
        <v>-106.346771</v>
      </c>
      <c r="AD353" s="23">
        <v>17</v>
      </c>
      <c r="AE353" s="23">
        <v>29574978</v>
      </c>
    </row>
    <row r="354" spans="2:31" ht="24" customHeight="1" x14ac:dyDescent="0.25">
      <c r="B354" s="25">
        <v>405</v>
      </c>
      <c r="C354" s="25" t="s">
        <v>514</v>
      </c>
      <c r="D354" s="25">
        <v>20000000</v>
      </c>
      <c r="E354" s="26">
        <v>9715291883</v>
      </c>
      <c r="F354" s="25" t="s">
        <v>34</v>
      </c>
      <c r="G354" s="25" t="s">
        <v>514</v>
      </c>
      <c r="H354" s="25">
        <v>1476</v>
      </c>
      <c r="I354" s="25" t="s">
        <v>30</v>
      </c>
      <c r="J354" s="25" t="s">
        <v>31</v>
      </c>
      <c r="K354" s="25" t="s">
        <v>40</v>
      </c>
      <c r="L354" s="25">
        <v>473</v>
      </c>
      <c r="M354" s="25">
        <v>72</v>
      </c>
      <c r="N354" s="25">
        <v>104</v>
      </c>
      <c r="O354" s="25">
        <v>70278000</v>
      </c>
      <c r="P354" s="25">
        <v>0</v>
      </c>
      <c r="Q354" s="25">
        <v>0</v>
      </c>
      <c r="R354" s="25">
        <v>0</v>
      </c>
      <c r="S354" s="25">
        <v>0</v>
      </c>
      <c r="T354" s="25">
        <v>100000</v>
      </c>
      <c r="U354" s="25">
        <v>2011</v>
      </c>
      <c r="V354" s="25" t="s">
        <v>76</v>
      </c>
      <c r="W354" s="25">
        <v>1</v>
      </c>
      <c r="X354" s="25">
        <v>28.1</v>
      </c>
      <c r="Y354" s="25">
        <v>1366417754</v>
      </c>
      <c r="Z354" s="25">
        <v>5</v>
      </c>
      <c r="AA354" s="25">
        <v>471031528</v>
      </c>
      <c r="AB354" s="25">
        <v>20.593684</v>
      </c>
      <c r="AC354" s="25">
        <v>78.962879999999998</v>
      </c>
      <c r="AD354" s="25">
        <v>12</v>
      </c>
      <c r="AE354" s="25">
        <v>67467304</v>
      </c>
    </row>
    <row r="355" spans="2:31" ht="24" customHeight="1" x14ac:dyDescent="0.25">
      <c r="B355" s="23">
        <v>406</v>
      </c>
      <c r="C355" s="23" t="s">
        <v>515</v>
      </c>
      <c r="D355" s="23">
        <v>19900000</v>
      </c>
      <c r="E355" s="24">
        <v>13917423958</v>
      </c>
      <c r="F355" s="23" t="s">
        <v>29</v>
      </c>
      <c r="G355" s="23" t="s">
        <v>515</v>
      </c>
      <c r="H355" s="23">
        <v>416</v>
      </c>
      <c r="I355" s="23" t="s">
        <v>88</v>
      </c>
      <c r="J355" s="23" t="s">
        <v>89</v>
      </c>
      <c r="K355" s="23" t="s">
        <v>29</v>
      </c>
      <c r="L355" s="23">
        <v>258</v>
      </c>
      <c r="M355" s="23">
        <v>21</v>
      </c>
      <c r="N355" s="23">
        <v>97</v>
      </c>
      <c r="O355" s="23">
        <v>214803000</v>
      </c>
      <c r="P355" s="23">
        <v>53700</v>
      </c>
      <c r="Q355" s="23">
        <v>859200</v>
      </c>
      <c r="R355" s="23">
        <v>644400</v>
      </c>
      <c r="S355" s="23">
        <v>10300000</v>
      </c>
      <c r="T355" s="23">
        <v>100000</v>
      </c>
      <c r="U355" s="23">
        <v>2010</v>
      </c>
      <c r="V355" s="23" t="s">
        <v>132</v>
      </c>
      <c r="W355" s="23">
        <v>9</v>
      </c>
      <c r="X355" s="23">
        <v>51.3</v>
      </c>
      <c r="Y355" s="23">
        <v>212559417</v>
      </c>
      <c r="Z355" s="23">
        <v>12</v>
      </c>
      <c r="AA355" s="23">
        <v>183241641</v>
      </c>
      <c r="AB355" s="23">
        <v>-14.235004</v>
      </c>
      <c r="AC355" s="23">
        <v>-51.925280000000001</v>
      </c>
      <c r="AD355" s="23">
        <v>12</v>
      </c>
      <c r="AE355" s="23">
        <v>96648777</v>
      </c>
    </row>
    <row r="356" spans="2:31" ht="24" customHeight="1" x14ac:dyDescent="0.25">
      <c r="B356" s="25">
        <v>407</v>
      </c>
      <c r="C356" s="25" t="s">
        <v>516</v>
      </c>
      <c r="D356" s="25">
        <v>19800000</v>
      </c>
      <c r="E356" s="26">
        <v>3234880084</v>
      </c>
      <c r="F356" s="25" t="s">
        <v>243</v>
      </c>
      <c r="G356" s="25" t="s">
        <v>516</v>
      </c>
      <c r="H356" s="25">
        <v>1411</v>
      </c>
      <c r="I356" s="25" t="s">
        <v>395</v>
      </c>
      <c r="J356" s="25" t="s">
        <v>396</v>
      </c>
      <c r="K356" s="25" t="s">
        <v>244</v>
      </c>
      <c r="L356" s="25">
        <v>2583</v>
      </c>
      <c r="M356" s="25">
        <v>3</v>
      </c>
      <c r="N356" s="25">
        <v>6</v>
      </c>
      <c r="O356" s="25">
        <v>5650000</v>
      </c>
      <c r="P356" s="25">
        <v>1400</v>
      </c>
      <c r="Q356" s="25">
        <v>22600</v>
      </c>
      <c r="R356" s="25">
        <v>17000</v>
      </c>
      <c r="S356" s="25">
        <v>271200</v>
      </c>
      <c r="T356" s="25">
        <v>0</v>
      </c>
      <c r="U356" s="25">
        <v>2011</v>
      </c>
      <c r="V356" s="25" t="s">
        <v>44</v>
      </c>
      <c r="W356" s="25">
        <v>6</v>
      </c>
      <c r="X356" s="25">
        <v>70.2</v>
      </c>
      <c r="Y356" s="25">
        <v>83132799</v>
      </c>
      <c r="Z356" s="25">
        <v>3</v>
      </c>
      <c r="AA356" s="25">
        <v>64324835</v>
      </c>
      <c r="AB356" s="25">
        <v>51.165691000000002</v>
      </c>
      <c r="AC356" s="25">
        <v>10.451525999999999</v>
      </c>
      <c r="AD356" s="25">
        <v>12</v>
      </c>
      <c r="AE356" s="25">
        <v>22464445</v>
      </c>
    </row>
    <row r="357" spans="2:31" ht="24" customHeight="1" x14ac:dyDescent="0.25">
      <c r="B357" s="23">
        <v>408</v>
      </c>
      <c r="C357" s="23" t="s">
        <v>517</v>
      </c>
      <c r="D357" s="23">
        <v>19800000</v>
      </c>
      <c r="E357" s="24">
        <v>5759442450</v>
      </c>
      <c r="F357" s="23" t="s">
        <v>48</v>
      </c>
      <c r="G357" s="23" t="s">
        <v>517</v>
      </c>
      <c r="H357" s="23">
        <v>760</v>
      </c>
      <c r="I357" s="23" t="s">
        <v>36</v>
      </c>
      <c r="J357" s="23" t="s">
        <v>37</v>
      </c>
      <c r="K357" s="23" t="s">
        <v>40</v>
      </c>
      <c r="L357" s="23">
        <v>1120</v>
      </c>
      <c r="M357" s="23">
        <v>111</v>
      </c>
      <c r="N357" s="23">
        <v>105</v>
      </c>
      <c r="O357" s="23">
        <v>6137000</v>
      </c>
      <c r="P357" s="23">
        <v>1500</v>
      </c>
      <c r="Q357" s="23">
        <v>24500</v>
      </c>
      <c r="R357" s="23">
        <v>18400</v>
      </c>
      <c r="S357" s="23">
        <v>294600</v>
      </c>
      <c r="T357" s="23">
        <v>100000</v>
      </c>
      <c r="U357" s="23">
        <v>2017</v>
      </c>
      <c r="V357" s="23" t="s">
        <v>78</v>
      </c>
      <c r="W357" s="23">
        <v>3</v>
      </c>
      <c r="X357" s="23">
        <v>88.2</v>
      </c>
      <c r="Y357" s="23">
        <v>328239523</v>
      </c>
      <c r="Z357" s="23">
        <v>15</v>
      </c>
      <c r="AA357" s="23">
        <v>270663028</v>
      </c>
      <c r="AB357" s="23">
        <v>37.090240000000001</v>
      </c>
      <c r="AC357" s="23">
        <v>-95.712890999999999</v>
      </c>
      <c r="AD357" s="23">
        <v>5</v>
      </c>
      <c r="AE357" s="23">
        <v>95990707</v>
      </c>
    </row>
    <row r="358" spans="2:31" ht="24" customHeight="1" x14ac:dyDescent="0.25">
      <c r="B358" s="25">
        <v>409</v>
      </c>
      <c r="C358" s="25" t="s">
        <v>518</v>
      </c>
      <c r="D358" s="25">
        <v>19800000</v>
      </c>
      <c r="E358" s="26">
        <v>12293479945</v>
      </c>
      <c r="F358" s="25" t="s">
        <v>105</v>
      </c>
      <c r="G358" s="25" t="s">
        <v>519</v>
      </c>
      <c r="H358" s="25">
        <v>9930</v>
      </c>
      <c r="I358" s="25" t="s">
        <v>36</v>
      </c>
      <c r="J358" s="25" t="s">
        <v>37</v>
      </c>
      <c r="K358" s="25" t="s">
        <v>106</v>
      </c>
      <c r="L358" s="25">
        <v>1291541</v>
      </c>
      <c r="M358" s="25">
        <v>2251</v>
      </c>
      <c r="N358" s="25">
        <v>1555</v>
      </c>
      <c r="O358" s="25">
        <v>16229</v>
      </c>
      <c r="P358" s="25">
        <v>4</v>
      </c>
      <c r="Q358" s="25">
        <v>65</v>
      </c>
      <c r="R358" s="25">
        <v>49</v>
      </c>
      <c r="S358" s="25">
        <v>779</v>
      </c>
      <c r="T358" s="25">
        <v>0</v>
      </c>
      <c r="U358" s="25">
        <v>2013</v>
      </c>
      <c r="V358" s="25" t="s">
        <v>132</v>
      </c>
      <c r="W358" s="25">
        <v>16</v>
      </c>
      <c r="X358" s="25">
        <v>88.2</v>
      </c>
      <c r="Y358" s="25">
        <v>328239523</v>
      </c>
      <c r="Z358" s="25">
        <v>15</v>
      </c>
      <c r="AA358" s="25">
        <v>270663028</v>
      </c>
      <c r="AB358" s="25">
        <v>37.090240000000001</v>
      </c>
      <c r="AC358" s="25">
        <v>-95.712890999999999</v>
      </c>
      <c r="AD358" s="25">
        <v>9</v>
      </c>
      <c r="AE358" s="25">
        <v>113828518</v>
      </c>
    </row>
    <row r="359" spans="2:31" ht="24" customHeight="1" x14ac:dyDescent="0.25">
      <c r="B359" s="23">
        <v>410</v>
      </c>
      <c r="C359" s="23" t="s">
        <v>520</v>
      </c>
      <c r="D359" s="23">
        <v>19700000</v>
      </c>
      <c r="E359" s="24">
        <v>1803249241</v>
      </c>
      <c r="F359" s="23" t="s">
        <v>140</v>
      </c>
      <c r="G359" s="23" t="s">
        <v>520</v>
      </c>
      <c r="H359" s="23">
        <v>250</v>
      </c>
      <c r="I359" s="23" t="s">
        <v>36</v>
      </c>
      <c r="J359" s="23" t="s">
        <v>37</v>
      </c>
      <c r="K359" s="23" t="s">
        <v>140</v>
      </c>
      <c r="L359" s="23">
        <v>5665</v>
      </c>
      <c r="M359" s="23">
        <v>112</v>
      </c>
      <c r="N359" s="23">
        <v>21</v>
      </c>
      <c r="O359" s="23">
        <v>3769000</v>
      </c>
      <c r="P359" s="23">
        <v>942</v>
      </c>
      <c r="Q359" s="23">
        <v>15100</v>
      </c>
      <c r="R359" s="23">
        <v>11300</v>
      </c>
      <c r="S359" s="23">
        <v>180900</v>
      </c>
      <c r="T359" s="23">
        <v>0</v>
      </c>
      <c r="U359" s="23">
        <v>2010</v>
      </c>
      <c r="V359" s="23" t="s">
        <v>41</v>
      </c>
      <c r="W359" s="23">
        <v>16</v>
      </c>
      <c r="X359" s="23">
        <v>88.2</v>
      </c>
      <c r="Y359" s="23">
        <v>328239523</v>
      </c>
      <c r="Z359" s="23">
        <v>15</v>
      </c>
      <c r="AA359" s="23">
        <v>270663028</v>
      </c>
      <c r="AB359" s="23">
        <v>37.090240000000001</v>
      </c>
      <c r="AC359" s="23">
        <v>-95.712890999999999</v>
      </c>
      <c r="AD359" s="23">
        <v>13</v>
      </c>
      <c r="AE359" s="23">
        <v>11559290</v>
      </c>
    </row>
    <row r="360" spans="2:31" ht="24" customHeight="1" x14ac:dyDescent="0.25">
      <c r="B360" s="25">
        <v>412</v>
      </c>
      <c r="C360" s="25" t="s">
        <v>521</v>
      </c>
      <c r="D360" s="25">
        <v>19700000</v>
      </c>
      <c r="E360" s="26">
        <v>10955619815</v>
      </c>
      <c r="F360" s="25" t="s">
        <v>34</v>
      </c>
      <c r="G360" s="25" t="s">
        <v>522</v>
      </c>
      <c r="H360" s="25">
        <v>1</v>
      </c>
      <c r="I360" s="25" t="s">
        <v>36</v>
      </c>
      <c r="J360" s="25" t="s">
        <v>37</v>
      </c>
      <c r="K360" s="25" t="s">
        <v>38</v>
      </c>
      <c r="L360" s="25">
        <v>4052414</v>
      </c>
      <c r="M360" s="25">
        <v>7741</v>
      </c>
      <c r="N360" s="25">
        <v>7494</v>
      </c>
      <c r="O360" s="25"/>
      <c r="P360" s="25">
        <v>0</v>
      </c>
      <c r="Q360" s="25">
        <v>0</v>
      </c>
      <c r="R360" s="25">
        <v>0</v>
      </c>
      <c r="S360" s="25">
        <v>0</v>
      </c>
      <c r="T360" s="25">
        <v>0</v>
      </c>
      <c r="U360" s="25">
        <v>2011</v>
      </c>
      <c r="V360" s="25" t="s">
        <v>103</v>
      </c>
      <c r="W360" s="25">
        <v>6</v>
      </c>
      <c r="X360" s="25">
        <v>88.2</v>
      </c>
      <c r="Y360" s="25">
        <v>328239523</v>
      </c>
      <c r="Z360" s="25">
        <v>15</v>
      </c>
      <c r="AA360" s="25">
        <v>270663028</v>
      </c>
      <c r="AB360" s="25">
        <v>37.090240000000001</v>
      </c>
      <c r="AC360" s="25">
        <v>-95.712890999999999</v>
      </c>
      <c r="AD360" s="25">
        <v>11</v>
      </c>
      <c r="AE360" s="25">
        <v>82997119</v>
      </c>
    </row>
    <row r="361" spans="2:31" ht="24" customHeight="1" x14ac:dyDescent="0.25">
      <c r="B361" s="23">
        <v>413</v>
      </c>
      <c r="C361" s="23" t="s">
        <v>523</v>
      </c>
      <c r="D361" s="23">
        <v>19700000</v>
      </c>
      <c r="E361" s="24">
        <v>11323617496</v>
      </c>
      <c r="F361" s="23" t="s">
        <v>40</v>
      </c>
      <c r="G361" s="23" t="s">
        <v>523</v>
      </c>
      <c r="H361" s="23">
        <v>4225</v>
      </c>
      <c r="I361" s="23" t="s">
        <v>74</v>
      </c>
      <c r="J361" s="23" t="s">
        <v>75</v>
      </c>
      <c r="K361" s="23" t="s">
        <v>40</v>
      </c>
      <c r="L361" s="23">
        <v>364</v>
      </c>
      <c r="M361" s="23">
        <v>17</v>
      </c>
      <c r="N361" s="23">
        <v>106</v>
      </c>
      <c r="O361" s="23">
        <v>54192000</v>
      </c>
      <c r="P361" s="23">
        <v>13500</v>
      </c>
      <c r="Q361" s="23">
        <v>216800</v>
      </c>
      <c r="R361" s="23">
        <v>162600</v>
      </c>
      <c r="S361" s="23">
        <v>2600000</v>
      </c>
      <c r="T361" s="23">
        <v>100000</v>
      </c>
      <c r="U361" s="23">
        <v>2008</v>
      </c>
      <c r="V361" s="23" t="s">
        <v>54</v>
      </c>
      <c r="W361" s="23">
        <v>12</v>
      </c>
      <c r="X361" s="23">
        <v>60</v>
      </c>
      <c r="Y361" s="23">
        <v>66834405</v>
      </c>
      <c r="Z361" s="23">
        <v>4</v>
      </c>
      <c r="AA361" s="23">
        <v>55908316</v>
      </c>
      <c r="AB361" s="23">
        <v>55.378050999999999</v>
      </c>
      <c r="AC361" s="23">
        <v>-3.4359730000000002</v>
      </c>
      <c r="AD361" s="23">
        <v>15</v>
      </c>
      <c r="AE361" s="23">
        <v>62908986</v>
      </c>
    </row>
    <row r="362" spans="2:31" ht="24" customHeight="1" x14ac:dyDescent="0.25">
      <c r="B362" s="25">
        <v>414</v>
      </c>
      <c r="C362" s="25" t="s">
        <v>524</v>
      </c>
      <c r="D362" s="25">
        <v>19700000</v>
      </c>
      <c r="E362" s="26">
        <v>9808676159</v>
      </c>
      <c r="F362" s="25" t="s">
        <v>40</v>
      </c>
      <c r="G362" s="25" t="s">
        <v>524</v>
      </c>
      <c r="H362" s="25">
        <v>267</v>
      </c>
      <c r="I362" s="25" t="s">
        <v>74</v>
      </c>
      <c r="J362" s="25" t="s">
        <v>75</v>
      </c>
      <c r="K362" s="25" t="s">
        <v>29</v>
      </c>
      <c r="L362" s="25">
        <v>2831648</v>
      </c>
      <c r="M362" s="25">
        <v>3695</v>
      </c>
      <c r="N362" s="25">
        <v>4668</v>
      </c>
      <c r="O362" s="25">
        <v>336</v>
      </c>
      <c r="P362" s="25">
        <v>0.08</v>
      </c>
      <c r="Q362" s="25">
        <v>1</v>
      </c>
      <c r="R362" s="25">
        <v>1</v>
      </c>
      <c r="S362" s="25">
        <v>16</v>
      </c>
      <c r="T362" s="25">
        <v>0</v>
      </c>
      <c r="U362" s="25">
        <v>2006</v>
      </c>
      <c r="V362" s="25" t="s">
        <v>32</v>
      </c>
      <c r="W362" s="25">
        <v>25</v>
      </c>
      <c r="X362" s="25">
        <v>60</v>
      </c>
      <c r="Y362" s="25">
        <v>66834405</v>
      </c>
      <c r="Z362" s="25">
        <v>4</v>
      </c>
      <c r="AA362" s="25">
        <v>55908316</v>
      </c>
      <c r="AB362" s="25">
        <v>55.378050999999999</v>
      </c>
      <c r="AC362" s="25">
        <v>-3.4359730000000002</v>
      </c>
      <c r="AD362" s="25">
        <v>17</v>
      </c>
      <c r="AE362" s="25">
        <v>48081745</v>
      </c>
    </row>
    <row r="363" spans="2:31" ht="24" customHeight="1" x14ac:dyDescent="0.25">
      <c r="B363" s="23">
        <v>415</v>
      </c>
      <c r="C363" s="23" t="s">
        <v>525</v>
      </c>
      <c r="D363" s="23">
        <v>19600000</v>
      </c>
      <c r="E363" s="24">
        <v>2851024430</v>
      </c>
      <c r="F363" s="23" t="s">
        <v>51</v>
      </c>
      <c r="G363" s="23" t="s">
        <v>526</v>
      </c>
      <c r="H363" s="23">
        <v>17</v>
      </c>
      <c r="I363" s="23" t="s">
        <v>36</v>
      </c>
      <c r="J363" s="23" t="s">
        <v>37</v>
      </c>
      <c r="K363" s="23" t="s">
        <v>38</v>
      </c>
      <c r="L363" s="23">
        <v>3857915</v>
      </c>
      <c r="M363" s="23">
        <v>7711</v>
      </c>
      <c r="N363" s="23">
        <v>7464</v>
      </c>
      <c r="O363" s="23">
        <v>23</v>
      </c>
      <c r="P363" s="23">
        <v>0.01</v>
      </c>
      <c r="Q363" s="23">
        <v>0.09</v>
      </c>
      <c r="R363" s="23">
        <v>7.0000000000000007E-2</v>
      </c>
      <c r="S363" s="23">
        <v>1</v>
      </c>
      <c r="T363" s="23">
        <v>0</v>
      </c>
      <c r="U363" s="23">
        <v>2009</v>
      </c>
      <c r="V363" s="23" t="s">
        <v>32</v>
      </c>
      <c r="W363" s="23">
        <v>5</v>
      </c>
      <c r="X363" s="23">
        <v>88.2</v>
      </c>
      <c r="Y363" s="23">
        <v>328239523</v>
      </c>
      <c r="Z363" s="23">
        <v>15</v>
      </c>
      <c r="AA363" s="23">
        <v>270663028</v>
      </c>
      <c r="AB363" s="23">
        <v>37.090240000000001</v>
      </c>
      <c r="AC363" s="23">
        <v>-95.712890999999999</v>
      </c>
      <c r="AD363" s="23">
        <v>14</v>
      </c>
      <c r="AE363" s="23">
        <v>16970383</v>
      </c>
    </row>
    <row r="364" spans="2:31" ht="24" customHeight="1" x14ac:dyDescent="0.25">
      <c r="B364" s="25">
        <v>416</v>
      </c>
      <c r="C364" s="25" t="s">
        <v>527</v>
      </c>
      <c r="D364" s="25">
        <v>19600000</v>
      </c>
      <c r="E364" s="26">
        <v>13930021471</v>
      </c>
      <c r="F364" s="25" t="s">
        <v>46</v>
      </c>
      <c r="G364" s="25" t="s">
        <v>527</v>
      </c>
      <c r="H364" s="25">
        <v>18661</v>
      </c>
      <c r="I364" s="25" t="s">
        <v>36</v>
      </c>
      <c r="J364" s="25" t="s">
        <v>37</v>
      </c>
      <c r="K364" s="25" t="s">
        <v>40</v>
      </c>
      <c r="L364" s="25">
        <v>257</v>
      </c>
      <c r="M364" s="25">
        <v>112</v>
      </c>
      <c r="N364" s="25">
        <v>106</v>
      </c>
      <c r="O364" s="25">
        <v>274212000</v>
      </c>
      <c r="P364" s="25">
        <v>68600</v>
      </c>
      <c r="Q364" s="25">
        <v>1100000</v>
      </c>
      <c r="R364" s="25">
        <v>822600</v>
      </c>
      <c r="S364" s="25">
        <v>13200000</v>
      </c>
      <c r="T364" s="25">
        <v>300000</v>
      </c>
      <c r="U364" s="25">
        <v>2013</v>
      </c>
      <c r="V364" s="25" t="s">
        <v>132</v>
      </c>
      <c r="W364" s="25">
        <v>13</v>
      </c>
      <c r="X364" s="25">
        <v>88.2</v>
      </c>
      <c r="Y364" s="25">
        <v>328239523</v>
      </c>
      <c r="Z364" s="25">
        <v>15</v>
      </c>
      <c r="AA364" s="25">
        <v>270663028</v>
      </c>
      <c r="AB364" s="25">
        <v>37.090240000000001</v>
      </c>
      <c r="AC364" s="25">
        <v>-95.712890999999999</v>
      </c>
      <c r="AD364" s="25">
        <v>9</v>
      </c>
      <c r="AE364" s="25">
        <v>128981680</v>
      </c>
    </row>
    <row r="365" spans="2:31" ht="24" customHeight="1" x14ac:dyDescent="0.25">
      <c r="B365" s="23">
        <v>417</v>
      </c>
      <c r="C365" s="23" t="s">
        <v>528</v>
      </c>
      <c r="D365" s="23">
        <v>19600000</v>
      </c>
      <c r="E365" s="24">
        <v>8779729549</v>
      </c>
      <c r="F365" s="23" t="s">
        <v>40</v>
      </c>
      <c r="G365" s="23" t="s">
        <v>528</v>
      </c>
      <c r="H365" s="23">
        <v>1306</v>
      </c>
      <c r="I365" s="23" t="s">
        <v>232</v>
      </c>
      <c r="J365" s="23" t="s">
        <v>233</v>
      </c>
      <c r="K365" s="23" t="s">
        <v>40</v>
      </c>
      <c r="L365" s="23">
        <v>562</v>
      </c>
      <c r="M365" s="23">
        <v>3</v>
      </c>
      <c r="N365" s="23">
        <v>107</v>
      </c>
      <c r="O365" s="23">
        <v>110806000</v>
      </c>
      <c r="P365" s="23">
        <v>27700</v>
      </c>
      <c r="Q365" s="23">
        <v>443200</v>
      </c>
      <c r="R365" s="23">
        <v>332400</v>
      </c>
      <c r="S365" s="23">
        <v>5300000</v>
      </c>
      <c r="T365" s="23">
        <v>100000</v>
      </c>
      <c r="U365" s="23">
        <v>2020</v>
      </c>
      <c r="V365" s="23" t="s">
        <v>54</v>
      </c>
      <c r="W365" s="23">
        <v>17</v>
      </c>
      <c r="X365" s="23">
        <v>23.9</v>
      </c>
      <c r="Y365" s="23">
        <v>83429615</v>
      </c>
      <c r="Z365" s="23">
        <v>13</v>
      </c>
      <c r="AA365" s="23">
        <v>63097818</v>
      </c>
      <c r="AB365" s="23">
        <v>38.963745000000003</v>
      </c>
      <c r="AC365" s="23">
        <v>35.243321999999999</v>
      </c>
      <c r="AD365" s="23">
        <v>3</v>
      </c>
      <c r="AE365" s="23">
        <v>243881376</v>
      </c>
    </row>
    <row r="366" spans="2:31" ht="24" customHeight="1" x14ac:dyDescent="0.25">
      <c r="B366" s="25">
        <v>418</v>
      </c>
      <c r="C366" s="25" t="s">
        <v>529</v>
      </c>
      <c r="D366" s="25">
        <v>19600000</v>
      </c>
      <c r="E366" s="26">
        <v>7906181776</v>
      </c>
      <c r="F366" s="25" t="s">
        <v>34</v>
      </c>
      <c r="G366" s="25" t="s">
        <v>529</v>
      </c>
      <c r="H366" s="25">
        <v>214</v>
      </c>
      <c r="I366" s="25" t="s">
        <v>36</v>
      </c>
      <c r="J366" s="25" t="s">
        <v>37</v>
      </c>
      <c r="K366" s="25" t="s">
        <v>40</v>
      </c>
      <c r="L366" s="25">
        <v>656</v>
      </c>
      <c r="M366" s="25">
        <v>112</v>
      </c>
      <c r="N366" s="25">
        <v>106</v>
      </c>
      <c r="O366" s="25">
        <v>2304000000</v>
      </c>
      <c r="P366" s="25">
        <v>576000</v>
      </c>
      <c r="Q366" s="25">
        <v>9200000</v>
      </c>
      <c r="R366" s="25">
        <v>6900000</v>
      </c>
      <c r="S366" s="25">
        <v>110600000</v>
      </c>
      <c r="T366" s="25">
        <v>6700000</v>
      </c>
      <c r="U366" s="25">
        <v>2016</v>
      </c>
      <c r="V366" s="25" t="s">
        <v>68</v>
      </c>
      <c r="W366" s="25">
        <v>6</v>
      </c>
      <c r="X366" s="25">
        <v>88.2</v>
      </c>
      <c r="Y366" s="25">
        <v>328239523</v>
      </c>
      <c r="Z366" s="25">
        <v>15</v>
      </c>
      <c r="AA366" s="25">
        <v>270663028</v>
      </c>
      <c r="AB366" s="25">
        <v>37.090240000000001</v>
      </c>
      <c r="AC366" s="25">
        <v>-95.712890999999999</v>
      </c>
      <c r="AD366" s="25">
        <v>7</v>
      </c>
      <c r="AE366" s="25">
        <v>94121211</v>
      </c>
    </row>
    <row r="367" spans="2:31" ht="24" customHeight="1" x14ac:dyDescent="0.25">
      <c r="B367" s="23">
        <v>419</v>
      </c>
      <c r="C367" s="23" t="s">
        <v>530</v>
      </c>
      <c r="D367" s="23">
        <v>19600000</v>
      </c>
      <c r="E367" s="24">
        <v>3961318438</v>
      </c>
      <c r="F367" s="23" t="s">
        <v>51</v>
      </c>
      <c r="G367" s="23" t="s">
        <v>530</v>
      </c>
      <c r="H367" s="23">
        <v>674</v>
      </c>
      <c r="I367" s="23" t="s">
        <v>36</v>
      </c>
      <c r="J367" s="23" t="s">
        <v>37</v>
      </c>
      <c r="K367" s="23" t="s">
        <v>38</v>
      </c>
      <c r="L367" s="23">
        <v>1934</v>
      </c>
      <c r="M367" s="23">
        <v>113</v>
      </c>
      <c r="N367" s="23">
        <v>30</v>
      </c>
      <c r="O367" s="23">
        <v>22292000</v>
      </c>
      <c r="P367" s="23">
        <v>5600</v>
      </c>
      <c r="Q367" s="23">
        <v>89200</v>
      </c>
      <c r="R367" s="23">
        <v>66900</v>
      </c>
      <c r="S367" s="23">
        <v>1100000</v>
      </c>
      <c r="T367" s="23">
        <v>0</v>
      </c>
      <c r="U367" s="23">
        <v>2013</v>
      </c>
      <c r="V367" s="23" t="s">
        <v>60</v>
      </c>
      <c r="W367" s="23">
        <v>31</v>
      </c>
      <c r="X367" s="23">
        <v>88.2</v>
      </c>
      <c r="Y367" s="23">
        <v>328239523</v>
      </c>
      <c r="Z367" s="23">
        <v>15</v>
      </c>
      <c r="AA367" s="23">
        <v>270663028</v>
      </c>
      <c r="AB367" s="23">
        <v>37.090240000000001</v>
      </c>
      <c r="AC367" s="23">
        <v>-95.712890999999999</v>
      </c>
      <c r="AD367" s="23">
        <v>10</v>
      </c>
      <c r="AE367" s="23">
        <v>33010986</v>
      </c>
    </row>
    <row r="368" spans="2:31" ht="24" customHeight="1" x14ac:dyDescent="0.25">
      <c r="B368" s="25">
        <v>420</v>
      </c>
      <c r="C368" s="25" t="s">
        <v>531</v>
      </c>
      <c r="D368" s="25">
        <v>19500000</v>
      </c>
      <c r="E368" s="26">
        <v>5234251168</v>
      </c>
      <c r="F368" s="25" t="s">
        <v>40</v>
      </c>
      <c r="G368" s="25" t="s">
        <v>531</v>
      </c>
      <c r="H368" s="25">
        <v>847</v>
      </c>
      <c r="I368" s="25" t="s">
        <v>30</v>
      </c>
      <c r="J368" s="25" t="s">
        <v>31</v>
      </c>
      <c r="K368" s="25" t="s">
        <v>40</v>
      </c>
      <c r="L368" s="25">
        <v>1265</v>
      </c>
      <c r="M368" s="25">
        <v>74</v>
      </c>
      <c r="N368" s="25">
        <v>108</v>
      </c>
      <c r="O368" s="25">
        <v>59841000</v>
      </c>
      <c r="P368" s="25">
        <v>0</v>
      </c>
      <c r="Q368" s="25">
        <v>0</v>
      </c>
      <c r="R368" s="25">
        <v>0</v>
      </c>
      <c r="S368" s="25">
        <v>0</v>
      </c>
      <c r="T368" s="25">
        <v>300000</v>
      </c>
      <c r="U368" s="25">
        <v>2014</v>
      </c>
      <c r="V368" s="25" t="s">
        <v>32</v>
      </c>
      <c r="W368" s="25">
        <v>14</v>
      </c>
      <c r="X368" s="25">
        <v>28.1</v>
      </c>
      <c r="Y368" s="25">
        <v>1366417754</v>
      </c>
      <c r="Z368" s="25">
        <v>5</v>
      </c>
      <c r="AA368" s="25">
        <v>471031528</v>
      </c>
      <c r="AB368" s="25">
        <v>20.593684</v>
      </c>
      <c r="AC368" s="25">
        <v>78.962879999999998</v>
      </c>
      <c r="AD368" s="25">
        <v>9</v>
      </c>
      <c r="AE368" s="25">
        <v>48465288</v>
      </c>
    </row>
    <row r="369" spans="2:31" ht="24" customHeight="1" x14ac:dyDescent="0.25">
      <c r="B369" s="23">
        <v>421</v>
      </c>
      <c r="C369" s="23" t="s">
        <v>532</v>
      </c>
      <c r="D369" s="23">
        <v>19400000</v>
      </c>
      <c r="E369" s="24">
        <v>2255542592</v>
      </c>
      <c r="F369" s="23" t="s">
        <v>105</v>
      </c>
      <c r="G369" s="23" t="s">
        <v>532</v>
      </c>
      <c r="H369" s="23">
        <v>4750</v>
      </c>
      <c r="I369" s="23" t="s">
        <v>30</v>
      </c>
      <c r="J369" s="23" t="s">
        <v>31</v>
      </c>
      <c r="K369" s="23" t="s">
        <v>106</v>
      </c>
      <c r="L369" s="23">
        <v>4178</v>
      </c>
      <c r="M369" s="23">
        <v>74</v>
      </c>
      <c r="N369" s="23">
        <v>8</v>
      </c>
      <c r="O369" s="23">
        <v>32111000</v>
      </c>
      <c r="P369" s="23">
        <v>8000</v>
      </c>
      <c r="Q369" s="23">
        <v>128400</v>
      </c>
      <c r="R369" s="23">
        <v>96300</v>
      </c>
      <c r="S369" s="23">
        <v>1500000</v>
      </c>
      <c r="T369" s="23">
        <v>100000</v>
      </c>
      <c r="U369" s="23">
        <v>2017</v>
      </c>
      <c r="V369" s="23" t="s">
        <v>76</v>
      </c>
      <c r="W369" s="23">
        <v>5</v>
      </c>
      <c r="X369" s="23">
        <v>28.1</v>
      </c>
      <c r="Y369" s="23">
        <v>1366417754</v>
      </c>
      <c r="Z369" s="23">
        <v>5</v>
      </c>
      <c r="AA369" s="23">
        <v>471031528</v>
      </c>
      <c r="AB369" s="23">
        <v>20.593684</v>
      </c>
      <c r="AC369" s="23">
        <v>78.962879999999998</v>
      </c>
      <c r="AD369" s="23">
        <v>6</v>
      </c>
      <c r="AE369" s="23">
        <v>31326980</v>
      </c>
    </row>
    <row r="370" spans="2:31" ht="24" customHeight="1" x14ac:dyDescent="0.25">
      <c r="B370" s="25">
        <v>422</v>
      </c>
      <c r="C370" s="25" t="s">
        <v>533</v>
      </c>
      <c r="D370" s="25">
        <v>19400000</v>
      </c>
      <c r="E370" s="26">
        <v>1577859332</v>
      </c>
      <c r="F370" s="25" t="s">
        <v>48</v>
      </c>
      <c r="G370" s="25" t="s">
        <v>533</v>
      </c>
      <c r="H370" s="25">
        <v>85</v>
      </c>
      <c r="I370" s="25" t="s">
        <v>163</v>
      </c>
      <c r="J370" s="25" t="s">
        <v>164</v>
      </c>
      <c r="K370" s="25" t="s">
        <v>59</v>
      </c>
      <c r="L370" s="25">
        <v>6674</v>
      </c>
      <c r="M370" s="25">
        <v>14</v>
      </c>
      <c r="N370" s="25">
        <v>22</v>
      </c>
      <c r="O370" s="25">
        <v>2382000</v>
      </c>
      <c r="P370" s="25">
        <v>595</v>
      </c>
      <c r="Q370" s="25">
        <v>9500</v>
      </c>
      <c r="R370" s="25">
        <v>7100</v>
      </c>
      <c r="S370" s="25">
        <v>114300</v>
      </c>
      <c r="T370" s="25">
        <v>100000</v>
      </c>
      <c r="U370" s="25">
        <v>2017</v>
      </c>
      <c r="V370" s="25" t="s">
        <v>44</v>
      </c>
      <c r="W370" s="25">
        <v>15</v>
      </c>
      <c r="X370" s="25">
        <v>40.200000000000003</v>
      </c>
      <c r="Y370" s="25">
        <v>126014024</v>
      </c>
      <c r="Z370" s="25">
        <v>3</v>
      </c>
      <c r="AA370" s="25">
        <v>102626859</v>
      </c>
      <c r="AB370" s="25">
        <v>23.634501</v>
      </c>
      <c r="AC370" s="25">
        <v>-102.552784</v>
      </c>
      <c r="AD370" s="25">
        <v>6</v>
      </c>
      <c r="AE370" s="25">
        <v>21914712</v>
      </c>
    </row>
    <row r="371" spans="2:31" ht="24" customHeight="1" x14ac:dyDescent="0.25">
      <c r="B371" s="23">
        <v>423</v>
      </c>
      <c r="C371" s="23" t="s">
        <v>534</v>
      </c>
      <c r="D371" s="23">
        <v>19400000</v>
      </c>
      <c r="E371" s="24">
        <v>23038014291</v>
      </c>
      <c r="F371" s="23" t="s">
        <v>40</v>
      </c>
      <c r="G371" s="23" t="s">
        <v>534</v>
      </c>
      <c r="H371" s="23">
        <v>125974</v>
      </c>
      <c r="I371" s="23" t="s">
        <v>30</v>
      </c>
      <c r="J371" s="23" t="s">
        <v>31</v>
      </c>
      <c r="K371" s="23" t="s">
        <v>40</v>
      </c>
      <c r="L371" s="23">
        <v>88</v>
      </c>
      <c r="M371" s="23">
        <v>75</v>
      </c>
      <c r="N371" s="23">
        <v>109</v>
      </c>
      <c r="O371" s="23">
        <v>272917000</v>
      </c>
      <c r="P371" s="23">
        <v>68200</v>
      </c>
      <c r="Q371" s="23">
        <v>1100000</v>
      </c>
      <c r="R371" s="23">
        <v>818800</v>
      </c>
      <c r="S371" s="23">
        <v>13100000</v>
      </c>
      <c r="T371" s="23">
        <v>200000</v>
      </c>
      <c r="U371" s="23">
        <v>2010</v>
      </c>
      <c r="V371" s="23" t="s">
        <v>32</v>
      </c>
      <c r="W371" s="23">
        <v>15</v>
      </c>
      <c r="X371" s="23">
        <v>28.1</v>
      </c>
      <c r="Y371" s="23">
        <v>1366417754</v>
      </c>
      <c r="Z371" s="23">
        <v>5</v>
      </c>
      <c r="AA371" s="23">
        <v>471031528</v>
      </c>
      <c r="AB371" s="23">
        <v>20.593684</v>
      </c>
      <c r="AC371" s="23">
        <v>78.962879999999998</v>
      </c>
      <c r="AD371" s="23">
        <v>13</v>
      </c>
      <c r="AE371" s="23">
        <v>147679578</v>
      </c>
    </row>
    <row r="372" spans="2:31" ht="24" customHeight="1" x14ac:dyDescent="0.25">
      <c r="B372" s="25">
        <v>424</v>
      </c>
      <c r="C372" s="25" t="s">
        <v>535</v>
      </c>
      <c r="D372" s="25">
        <v>19400000</v>
      </c>
      <c r="E372" s="26">
        <v>5529131886</v>
      </c>
      <c r="F372" s="25" t="s">
        <v>64</v>
      </c>
      <c r="G372" s="25" t="s">
        <v>535</v>
      </c>
      <c r="H372" s="25">
        <v>10728</v>
      </c>
      <c r="I372" s="25" t="s">
        <v>536</v>
      </c>
      <c r="J372" s="25" t="s">
        <v>537</v>
      </c>
      <c r="K372" s="25" t="s">
        <v>64</v>
      </c>
      <c r="L372" s="25">
        <v>1186</v>
      </c>
      <c r="M372" s="25">
        <v>1</v>
      </c>
      <c r="N372" s="25">
        <v>5</v>
      </c>
      <c r="O372" s="25">
        <v>58863000</v>
      </c>
      <c r="P372" s="25">
        <v>14700</v>
      </c>
      <c r="Q372" s="25">
        <v>235500</v>
      </c>
      <c r="R372" s="25">
        <v>176600</v>
      </c>
      <c r="S372" s="25">
        <v>2800000</v>
      </c>
      <c r="T372" s="25">
        <v>100000</v>
      </c>
      <c r="U372" s="25">
        <v>2006</v>
      </c>
      <c r="V372" s="25" t="s">
        <v>44</v>
      </c>
      <c r="W372" s="25">
        <v>6</v>
      </c>
      <c r="X372" s="25">
        <v>59.6</v>
      </c>
      <c r="Y372" s="25">
        <v>8574832</v>
      </c>
      <c r="Z372" s="25">
        <v>5</v>
      </c>
      <c r="AA372" s="25">
        <v>6332428</v>
      </c>
      <c r="AB372" s="25">
        <v>46.818187999999999</v>
      </c>
      <c r="AC372" s="25">
        <v>8.2275120000000008</v>
      </c>
      <c r="AD372" s="25">
        <v>17</v>
      </c>
      <c r="AE372" s="25">
        <v>27103587</v>
      </c>
    </row>
    <row r="373" spans="2:31" ht="24" customHeight="1" x14ac:dyDescent="0.25">
      <c r="B373" s="23">
        <v>425</v>
      </c>
      <c r="C373" s="23" t="s">
        <v>538</v>
      </c>
      <c r="D373" s="23">
        <v>19300000</v>
      </c>
      <c r="E373" s="24">
        <v>264228052</v>
      </c>
      <c r="F373" s="23" t="s">
        <v>1138</v>
      </c>
      <c r="G373" s="23" t="s">
        <v>538</v>
      </c>
      <c r="H373" s="23">
        <v>335</v>
      </c>
      <c r="I373" s="23" t="s">
        <v>30</v>
      </c>
      <c r="J373" s="23" t="s">
        <v>31</v>
      </c>
      <c r="K373" s="23" t="s">
        <v>151</v>
      </c>
      <c r="L373" s="23">
        <v>48846</v>
      </c>
      <c r="M373" s="23">
        <v>75</v>
      </c>
      <c r="N373" s="23">
        <v>14</v>
      </c>
      <c r="O373" s="23">
        <v>37167000</v>
      </c>
      <c r="P373" s="23">
        <v>9300</v>
      </c>
      <c r="Q373" s="23">
        <v>148700</v>
      </c>
      <c r="R373" s="23">
        <v>111500</v>
      </c>
      <c r="S373" s="23">
        <v>1800000</v>
      </c>
      <c r="T373" s="23">
        <v>300000</v>
      </c>
      <c r="U373" s="23">
        <v>2021</v>
      </c>
      <c r="V373" s="23" t="s">
        <v>32</v>
      </c>
      <c r="W373" s="23">
        <v>2</v>
      </c>
      <c r="X373" s="23">
        <v>28.1</v>
      </c>
      <c r="Y373" s="23">
        <v>1366417754</v>
      </c>
      <c r="Z373" s="23">
        <v>5</v>
      </c>
      <c r="AA373" s="23">
        <v>471031528</v>
      </c>
      <c r="AB373" s="23">
        <v>20.593684</v>
      </c>
      <c r="AC373" s="23">
        <v>78.962879999999998</v>
      </c>
      <c r="AD373" s="23">
        <v>2</v>
      </c>
      <c r="AE373" s="23">
        <v>11009502</v>
      </c>
    </row>
    <row r="374" spans="2:31" ht="24" customHeight="1" x14ac:dyDescent="0.25">
      <c r="B374" s="25">
        <v>428</v>
      </c>
      <c r="C374" s="25" t="s">
        <v>539</v>
      </c>
      <c r="D374" s="25">
        <v>19200000</v>
      </c>
      <c r="E374" s="26">
        <v>4329121104</v>
      </c>
      <c r="F374" s="25" t="s">
        <v>48</v>
      </c>
      <c r="G374" s="25" t="s">
        <v>539</v>
      </c>
      <c r="H374" s="25">
        <v>570</v>
      </c>
      <c r="I374" s="25" t="s">
        <v>36</v>
      </c>
      <c r="J374" s="25" t="s">
        <v>37</v>
      </c>
      <c r="K374" s="25" t="s">
        <v>140</v>
      </c>
      <c r="L374" s="25">
        <v>1705</v>
      </c>
      <c r="M374" s="25">
        <v>114</v>
      </c>
      <c r="N374" s="25">
        <v>22</v>
      </c>
      <c r="O374" s="25">
        <v>2730000</v>
      </c>
      <c r="P374" s="25">
        <v>683</v>
      </c>
      <c r="Q374" s="25">
        <v>10900</v>
      </c>
      <c r="R374" s="25">
        <v>8200</v>
      </c>
      <c r="S374" s="25">
        <v>131100</v>
      </c>
      <c r="T374" s="25">
        <v>0</v>
      </c>
      <c r="U374" s="25">
        <v>2005</v>
      </c>
      <c r="V374" s="25" t="s">
        <v>44</v>
      </c>
      <c r="W374" s="25">
        <v>22</v>
      </c>
      <c r="X374" s="25">
        <v>88.2</v>
      </c>
      <c r="Y374" s="25">
        <v>328239523</v>
      </c>
      <c r="Z374" s="25">
        <v>15</v>
      </c>
      <c r="AA374" s="25">
        <v>270663028</v>
      </c>
      <c r="AB374" s="25">
        <v>37.090240000000001</v>
      </c>
      <c r="AC374" s="25">
        <v>-95.712890999999999</v>
      </c>
      <c r="AD374" s="25">
        <v>18</v>
      </c>
      <c r="AE374" s="25">
        <v>20042227</v>
      </c>
    </row>
    <row r="375" spans="2:31" ht="24" customHeight="1" x14ac:dyDescent="0.25">
      <c r="B375" s="23">
        <v>429</v>
      </c>
      <c r="C375" s="23" t="s">
        <v>540</v>
      </c>
      <c r="D375" s="23">
        <v>19200000</v>
      </c>
      <c r="E375" s="24">
        <v>7590582024</v>
      </c>
      <c r="F375" s="23" t="s">
        <v>40</v>
      </c>
      <c r="G375" s="23" t="s">
        <v>540</v>
      </c>
      <c r="H375" s="23">
        <v>8285</v>
      </c>
      <c r="I375" s="23" t="s">
        <v>30</v>
      </c>
      <c r="J375" s="23" t="s">
        <v>31</v>
      </c>
      <c r="K375" s="23" t="s">
        <v>29</v>
      </c>
      <c r="L375" s="23">
        <v>724</v>
      </c>
      <c r="M375" s="23">
        <v>77</v>
      </c>
      <c r="N375" s="23">
        <v>98</v>
      </c>
      <c r="O375" s="23">
        <v>28678000</v>
      </c>
      <c r="P375" s="23">
        <v>7200</v>
      </c>
      <c r="Q375" s="23">
        <v>114700</v>
      </c>
      <c r="R375" s="23">
        <v>86000</v>
      </c>
      <c r="S375" s="23">
        <v>1400000</v>
      </c>
      <c r="T375" s="23">
        <v>100000</v>
      </c>
      <c r="U375" s="23">
        <v>2011</v>
      </c>
      <c r="V375" s="23" t="s">
        <v>60</v>
      </c>
      <c r="W375" s="23">
        <v>11</v>
      </c>
      <c r="X375" s="23">
        <v>28.1</v>
      </c>
      <c r="Y375" s="23">
        <v>1366417754</v>
      </c>
      <c r="Z375" s="23">
        <v>5</v>
      </c>
      <c r="AA375" s="23">
        <v>471031528</v>
      </c>
      <c r="AB375" s="23">
        <v>20.593684</v>
      </c>
      <c r="AC375" s="23">
        <v>78.962879999999998</v>
      </c>
      <c r="AD375" s="23">
        <v>12</v>
      </c>
      <c r="AE375" s="23">
        <v>52712375</v>
      </c>
    </row>
    <row r="376" spans="2:31" ht="24" customHeight="1" x14ac:dyDescent="0.25">
      <c r="B376" s="25">
        <v>430</v>
      </c>
      <c r="C376" s="25" t="s">
        <v>541</v>
      </c>
      <c r="D376" s="25">
        <v>19100000</v>
      </c>
      <c r="E376" s="26">
        <v>13124645973</v>
      </c>
      <c r="F376" s="25" t="s">
        <v>40</v>
      </c>
      <c r="G376" s="25" t="s">
        <v>541</v>
      </c>
      <c r="H376" s="25">
        <v>6526</v>
      </c>
      <c r="I376" s="25" t="s">
        <v>36</v>
      </c>
      <c r="J376" s="25" t="s">
        <v>37</v>
      </c>
      <c r="K376" s="25" t="s">
        <v>140</v>
      </c>
      <c r="L376" s="25">
        <v>283</v>
      </c>
      <c r="M376" s="25">
        <v>115</v>
      </c>
      <c r="N376" s="25">
        <v>23</v>
      </c>
      <c r="O376" s="25">
        <v>17243000</v>
      </c>
      <c r="P376" s="25">
        <v>4300</v>
      </c>
      <c r="Q376" s="25">
        <v>69000</v>
      </c>
      <c r="R376" s="25">
        <v>51700</v>
      </c>
      <c r="S376" s="25">
        <v>827600</v>
      </c>
      <c r="T376" s="25">
        <v>0</v>
      </c>
      <c r="U376" s="25">
        <v>2006</v>
      </c>
      <c r="V376" s="25" t="s">
        <v>44</v>
      </c>
      <c r="W376" s="25">
        <v>20</v>
      </c>
      <c r="X376" s="25">
        <v>88.2</v>
      </c>
      <c r="Y376" s="25">
        <v>328239523</v>
      </c>
      <c r="Z376" s="25">
        <v>15</v>
      </c>
      <c r="AA376" s="25">
        <v>270663028</v>
      </c>
      <c r="AB376" s="25">
        <v>37.090240000000001</v>
      </c>
      <c r="AC376" s="25">
        <v>-95.712890999999999</v>
      </c>
      <c r="AD376" s="25">
        <v>17</v>
      </c>
      <c r="AE376" s="25">
        <v>64336499</v>
      </c>
    </row>
    <row r="377" spans="2:31" ht="24" customHeight="1" x14ac:dyDescent="0.25">
      <c r="B377" s="23">
        <v>431</v>
      </c>
      <c r="C377" s="23" t="s">
        <v>542</v>
      </c>
      <c r="D377" s="23">
        <v>19100000</v>
      </c>
      <c r="E377" s="24">
        <v>4566120190</v>
      </c>
      <c r="F377" s="23" t="s">
        <v>140</v>
      </c>
      <c r="G377" s="23" t="s">
        <v>542</v>
      </c>
      <c r="H377" s="23">
        <v>139</v>
      </c>
      <c r="I377" s="23" t="s">
        <v>36</v>
      </c>
      <c r="J377" s="23" t="s">
        <v>37</v>
      </c>
      <c r="K377" s="23" t="s">
        <v>140</v>
      </c>
      <c r="L377" s="23">
        <v>1568</v>
      </c>
      <c r="M377" s="23">
        <v>115</v>
      </c>
      <c r="N377" s="23">
        <v>23</v>
      </c>
      <c r="O377" s="23">
        <v>30986000</v>
      </c>
      <c r="P377" s="23">
        <v>7700</v>
      </c>
      <c r="Q377" s="23">
        <v>123900</v>
      </c>
      <c r="R377" s="23">
        <v>93000</v>
      </c>
      <c r="S377" s="23">
        <v>1500000</v>
      </c>
      <c r="T377" s="23">
        <v>0</v>
      </c>
      <c r="U377" s="23">
        <v>2014</v>
      </c>
      <c r="V377" s="23" t="s">
        <v>70</v>
      </c>
      <c r="W377" s="23">
        <v>30</v>
      </c>
      <c r="X377" s="23">
        <v>88.2</v>
      </c>
      <c r="Y377" s="23">
        <v>328239523</v>
      </c>
      <c r="Z377" s="23">
        <v>15</v>
      </c>
      <c r="AA377" s="23">
        <v>270663028</v>
      </c>
      <c r="AB377" s="23">
        <v>37.090240000000001</v>
      </c>
      <c r="AC377" s="23">
        <v>-95.712890999999999</v>
      </c>
      <c r="AD377" s="23">
        <v>9</v>
      </c>
      <c r="AE377" s="23">
        <v>42278890</v>
      </c>
    </row>
    <row r="378" spans="2:31" ht="24" customHeight="1" x14ac:dyDescent="0.25">
      <c r="B378" s="25">
        <v>434</v>
      </c>
      <c r="C378" s="25" t="s">
        <v>1158</v>
      </c>
      <c r="D378" s="25">
        <v>19000000</v>
      </c>
      <c r="E378" s="26">
        <v>4924054368</v>
      </c>
      <c r="F378" s="25" t="s">
        <v>43</v>
      </c>
      <c r="G378" s="25" t="s">
        <v>543</v>
      </c>
      <c r="H378" s="25">
        <v>60</v>
      </c>
      <c r="I378" s="25" t="s">
        <v>36</v>
      </c>
      <c r="J378" s="25" t="s">
        <v>37</v>
      </c>
      <c r="K378" s="25" t="s">
        <v>40</v>
      </c>
      <c r="L378" s="25">
        <v>1399</v>
      </c>
      <c r="M378" s="25">
        <v>116</v>
      </c>
      <c r="N378" s="25">
        <v>111</v>
      </c>
      <c r="O378" s="25">
        <v>21587000</v>
      </c>
      <c r="P378" s="25">
        <v>5400</v>
      </c>
      <c r="Q378" s="25">
        <v>86300</v>
      </c>
      <c r="R378" s="25">
        <v>64800</v>
      </c>
      <c r="S378" s="25">
        <v>1000000</v>
      </c>
      <c r="T378" s="25">
        <v>100000</v>
      </c>
      <c r="U378" s="25">
        <v>2018</v>
      </c>
      <c r="V378" s="25" t="s">
        <v>41</v>
      </c>
      <c r="W378" s="25">
        <v>20</v>
      </c>
      <c r="X378" s="25">
        <v>88.2</v>
      </c>
      <c r="Y378" s="25">
        <v>328239523</v>
      </c>
      <c r="Z378" s="25">
        <v>15</v>
      </c>
      <c r="AA378" s="25">
        <v>270663028</v>
      </c>
      <c r="AB378" s="25">
        <v>37.090240000000001</v>
      </c>
      <c r="AC378" s="25">
        <v>-95.712890999999999</v>
      </c>
      <c r="AD378" s="25">
        <v>5</v>
      </c>
      <c r="AE378" s="25">
        <v>82067572</v>
      </c>
    </row>
    <row r="379" spans="2:31" ht="24" customHeight="1" x14ac:dyDescent="0.25">
      <c r="B379" s="23">
        <v>435</v>
      </c>
      <c r="C379" s="23" t="s">
        <v>544</v>
      </c>
      <c r="D379" s="23">
        <v>19000000</v>
      </c>
      <c r="E379" s="24">
        <v>7229175322</v>
      </c>
      <c r="F379" s="23" t="s">
        <v>72</v>
      </c>
      <c r="G379" s="23" t="s">
        <v>544</v>
      </c>
      <c r="H379" s="23">
        <v>903</v>
      </c>
      <c r="I379" s="23" t="s">
        <v>163</v>
      </c>
      <c r="J379" s="23" t="s">
        <v>164</v>
      </c>
      <c r="K379" s="23" t="s">
        <v>151</v>
      </c>
      <c r="L379" s="23">
        <v>786</v>
      </c>
      <c r="M379" s="23">
        <v>15</v>
      </c>
      <c r="N379" s="23">
        <v>111</v>
      </c>
      <c r="O379" s="23">
        <v>123338000</v>
      </c>
      <c r="P379" s="23">
        <v>30800</v>
      </c>
      <c r="Q379" s="23">
        <v>493400</v>
      </c>
      <c r="R379" s="23">
        <v>370000</v>
      </c>
      <c r="S379" s="23">
        <v>5900000</v>
      </c>
      <c r="T379" s="23">
        <v>200000</v>
      </c>
      <c r="U379" s="23">
        <v>2018</v>
      </c>
      <c r="V379" s="23" t="s">
        <v>60</v>
      </c>
      <c r="W379" s="23">
        <v>23</v>
      </c>
      <c r="X379" s="23">
        <v>40.200000000000003</v>
      </c>
      <c r="Y379" s="23">
        <v>126014024</v>
      </c>
      <c r="Z379" s="23">
        <v>3</v>
      </c>
      <c r="AA379" s="23">
        <v>102626859</v>
      </c>
      <c r="AB379" s="23">
        <v>23.634501</v>
      </c>
      <c r="AC379" s="23">
        <v>-102.552784</v>
      </c>
      <c r="AD379" s="23">
        <v>5</v>
      </c>
      <c r="AE379" s="23">
        <v>120486255</v>
      </c>
    </row>
    <row r="380" spans="2:31" ht="24" customHeight="1" x14ac:dyDescent="0.25">
      <c r="B380" s="25">
        <v>436</v>
      </c>
      <c r="C380" s="25" t="s">
        <v>545</v>
      </c>
      <c r="D380" s="25">
        <v>19000000</v>
      </c>
      <c r="E380" s="26">
        <v>8281724393</v>
      </c>
      <c r="F380" s="25" t="s">
        <v>34</v>
      </c>
      <c r="G380" s="25" t="s">
        <v>545</v>
      </c>
      <c r="H380" s="25">
        <v>1525</v>
      </c>
      <c r="I380" s="25" t="s">
        <v>30</v>
      </c>
      <c r="J380" s="25" t="s">
        <v>31</v>
      </c>
      <c r="K380" s="25" t="s">
        <v>40</v>
      </c>
      <c r="L380" s="25">
        <v>618</v>
      </c>
      <c r="M380" s="25">
        <v>78</v>
      </c>
      <c r="N380" s="25">
        <v>111</v>
      </c>
      <c r="O380" s="25">
        <v>105706000</v>
      </c>
      <c r="P380" s="25">
        <v>26400</v>
      </c>
      <c r="Q380" s="25">
        <v>422800</v>
      </c>
      <c r="R380" s="25">
        <v>317100</v>
      </c>
      <c r="S380" s="25">
        <v>5100000</v>
      </c>
      <c r="T380" s="25">
        <v>200000</v>
      </c>
      <c r="U380" s="25">
        <v>2017</v>
      </c>
      <c r="V380" s="25" t="s">
        <v>132</v>
      </c>
      <c r="W380" s="25">
        <v>8</v>
      </c>
      <c r="X380" s="25">
        <v>28.1</v>
      </c>
      <c r="Y380" s="25">
        <v>1366417754</v>
      </c>
      <c r="Z380" s="25">
        <v>5</v>
      </c>
      <c r="AA380" s="25">
        <v>471031528</v>
      </c>
      <c r="AB380" s="25">
        <v>20.593684</v>
      </c>
      <c r="AC380" s="25">
        <v>78.962879999999998</v>
      </c>
      <c r="AD380" s="25">
        <v>5</v>
      </c>
      <c r="AE380" s="25">
        <v>138028739</v>
      </c>
    </row>
    <row r="381" spans="2:31" ht="24" customHeight="1" x14ac:dyDescent="0.25">
      <c r="B381" s="23">
        <v>437</v>
      </c>
      <c r="C381" s="23" t="s">
        <v>1159</v>
      </c>
      <c r="D381" s="23">
        <v>19000000</v>
      </c>
      <c r="E381" s="24">
        <v>13824277846</v>
      </c>
      <c r="F381" s="23" t="s">
        <v>34</v>
      </c>
      <c r="G381" s="23" t="s">
        <v>546</v>
      </c>
      <c r="H381" s="23">
        <v>1154</v>
      </c>
      <c r="I381" s="23" t="s">
        <v>88</v>
      </c>
      <c r="J381" s="23" t="s">
        <v>89</v>
      </c>
      <c r="K381" s="23" t="s">
        <v>97</v>
      </c>
      <c r="L381" s="23">
        <v>260</v>
      </c>
      <c r="M381" s="23">
        <v>22</v>
      </c>
      <c r="N381" s="23">
        <v>27</v>
      </c>
      <c r="O381" s="23">
        <v>76903000</v>
      </c>
      <c r="P381" s="23">
        <v>19200</v>
      </c>
      <c r="Q381" s="23">
        <v>307600</v>
      </c>
      <c r="R381" s="23">
        <v>230700</v>
      </c>
      <c r="S381" s="23">
        <v>3700000</v>
      </c>
      <c r="T381" s="23">
        <v>100000</v>
      </c>
      <c r="U381" s="23">
        <v>2012</v>
      </c>
      <c r="V381" s="23" t="s">
        <v>76</v>
      </c>
      <c r="W381" s="23">
        <v>30</v>
      </c>
      <c r="X381" s="23">
        <v>51.3</v>
      </c>
      <c r="Y381" s="23">
        <v>212559417</v>
      </c>
      <c r="Z381" s="23">
        <v>12</v>
      </c>
      <c r="AA381" s="23">
        <v>183241641</v>
      </c>
      <c r="AB381" s="23">
        <v>-14.235004</v>
      </c>
      <c r="AC381" s="23">
        <v>-51.925280000000001</v>
      </c>
      <c r="AD381" s="23">
        <v>11</v>
      </c>
      <c r="AE381" s="23">
        <v>104729377</v>
      </c>
    </row>
    <row r="382" spans="2:31" ht="24" customHeight="1" x14ac:dyDescent="0.25">
      <c r="B382" s="25">
        <v>438</v>
      </c>
      <c r="C382" s="25" t="s">
        <v>547</v>
      </c>
      <c r="D382" s="25">
        <v>19000000</v>
      </c>
      <c r="E382" s="26">
        <v>16014044618</v>
      </c>
      <c r="F382" s="25" t="s">
        <v>29</v>
      </c>
      <c r="G382" s="25" t="s">
        <v>547</v>
      </c>
      <c r="H382" s="25">
        <v>79</v>
      </c>
      <c r="I382" s="25" t="s">
        <v>74</v>
      </c>
      <c r="J382" s="25" t="s">
        <v>75</v>
      </c>
      <c r="K382" s="25" t="s">
        <v>29</v>
      </c>
      <c r="L382" s="25">
        <v>191</v>
      </c>
      <c r="M382" s="25">
        <v>18</v>
      </c>
      <c r="N382" s="25">
        <v>99</v>
      </c>
      <c r="O382" s="25">
        <v>102410000</v>
      </c>
      <c r="P382" s="25">
        <v>25600</v>
      </c>
      <c r="Q382" s="25">
        <v>409600</v>
      </c>
      <c r="R382" s="25">
        <v>307200</v>
      </c>
      <c r="S382" s="25">
        <v>4900000</v>
      </c>
      <c r="T382" s="25">
        <v>100000</v>
      </c>
      <c r="U382" s="25">
        <v>2007</v>
      </c>
      <c r="V382" s="25" t="s">
        <v>41</v>
      </c>
      <c r="W382" s="25">
        <v>11</v>
      </c>
      <c r="X382" s="25">
        <v>60</v>
      </c>
      <c r="Y382" s="25">
        <v>66834405</v>
      </c>
      <c r="Z382" s="25">
        <v>4</v>
      </c>
      <c r="AA382" s="25">
        <v>55908316</v>
      </c>
      <c r="AB382" s="25">
        <v>55.378050999999999</v>
      </c>
      <c r="AC382" s="25">
        <v>-3.4359730000000002</v>
      </c>
      <c r="AD382" s="25">
        <v>16</v>
      </c>
      <c r="AE382" s="25">
        <v>83406482</v>
      </c>
    </row>
    <row r="383" spans="2:31" ht="24" customHeight="1" x14ac:dyDescent="0.25">
      <c r="B383" s="23">
        <v>439</v>
      </c>
      <c r="C383" s="23" t="s">
        <v>548</v>
      </c>
      <c r="D383" s="23">
        <v>19000000</v>
      </c>
      <c r="E383" s="24">
        <v>15126092508</v>
      </c>
      <c r="F383" s="23" t="s">
        <v>40</v>
      </c>
      <c r="G383" s="23" t="s">
        <v>548</v>
      </c>
      <c r="H383" s="23">
        <v>64496</v>
      </c>
      <c r="I383" s="23" t="s">
        <v>66</v>
      </c>
      <c r="J383" s="23" t="s">
        <v>67</v>
      </c>
      <c r="K383" s="23" t="s">
        <v>40</v>
      </c>
      <c r="L383" s="23">
        <v>217</v>
      </c>
      <c r="M383" s="23">
        <v>8</v>
      </c>
      <c r="N383" s="23">
        <v>111</v>
      </c>
      <c r="O383" s="23">
        <v>107989000</v>
      </c>
      <c r="P383" s="23">
        <v>27000</v>
      </c>
      <c r="Q383" s="23">
        <v>432000</v>
      </c>
      <c r="R383" s="23">
        <v>324000</v>
      </c>
      <c r="S383" s="23">
        <v>5200000</v>
      </c>
      <c r="T383" s="23">
        <v>0</v>
      </c>
      <c r="U383" s="23">
        <v>2007</v>
      </c>
      <c r="V383" s="23" t="s">
        <v>60</v>
      </c>
      <c r="W383" s="23">
        <v>6</v>
      </c>
      <c r="X383" s="23">
        <v>94.3</v>
      </c>
      <c r="Y383" s="23">
        <v>51709098</v>
      </c>
      <c r="Z383" s="23">
        <v>4</v>
      </c>
      <c r="AA383" s="23">
        <v>42106719</v>
      </c>
      <c r="AB383" s="23">
        <v>35.907756999999997</v>
      </c>
      <c r="AC383" s="23">
        <v>127.76692199999999</v>
      </c>
      <c r="AD383" s="23">
        <v>16</v>
      </c>
      <c r="AE383" s="23">
        <v>78781731</v>
      </c>
    </row>
    <row r="384" spans="2:31" ht="24" customHeight="1" x14ac:dyDescent="0.25">
      <c r="B384" s="25">
        <v>440</v>
      </c>
      <c r="C384" s="25" t="s">
        <v>549</v>
      </c>
      <c r="D384" s="25">
        <v>18900000</v>
      </c>
      <c r="E384" s="26">
        <v>2855519150</v>
      </c>
      <c r="F384" s="25" t="s">
        <v>48</v>
      </c>
      <c r="G384" s="25" t="s">
        <v>549</v>
      </c>
      <c r="H384" s="25">
        <v>375</v>
      </c>
      <c r="I384" s="25" t="s">
        <v>57</v>
      </c>
      <c r="J384" s="25" t="s">
        <v>58</v>
      </c>
      <c r="K384" s="25" t="s">
        <v>40</v>
      </c>
      <c r="L384" s="25">
        <v>3094</v>
      </c>
      <c r="M384" s="25">
        <v>4</v>
      </c>
      <c r="N384" s="25">
        <v>112</v>
      </c>
      <c r="O384" s="25">
        <v>24563000</v>
      </c>
      <c r="P384" s="25">
        <v>6100</v>
      </c>
      <c r="Q384" s="25">
        <v>98300</v>
      </c>
      <c r="R384" s="25">
        <v>73700</v>
      </c>
      <c r="S384" s="25">
        <v>1200000</v>
      </c>
      <c r="T384" s="25">
        <v>0</v>
      </c>
      <c r="U384" s="25">
        <v>2014</v>
      </c>
      <c r="V384" s="25" t="s">
        <v>103</v>
      </c>
      <c r="W384" s="25">
        <v>16</v>
      </c>
      <c r="X384" s="25">
        <v>81.900000000000006</v>
      </c>
      <c r="Y384" s="25">
        <v>144373535</v>
      </c>
      <c r="Z384" s="25">
        <v>5</v>
      </c>
      <c r="AA384" s="25">
        <v>107683889</v>
      </c>
      <c r="AB384" s="25">
        <v>61.524009999999997</v>
      </c>
      <c r="AC384" s="25">
        <v>105.31875599999999</v>
      </c>
      <c r="AD384" s="25">
        <v>8</v>
      </c>
      <c r="AE384" s="25">
        <v>29744991</v>
      </c>
    </row>
    <row r="385" spans="2:31" ht="24" customHeight="1" x14ac:dyDescent="0.25">
      <c r="B385" s="23">
        <v>442</v>
      </c>
      <c r="C385" s="23" t="s">
        <v>1160</v>
      </c>
      <c r="D385" s="23">
        <v>18900000</v>
      </c>
      <c r="E385" s="24">
        <v>9813245108</v>
      </c>
      <c r="F385" s="23" t="s">
        <v>43</v>
      </c>
      <c r="G385" s="23" t="s">
        <v>550</v>
      </c>
      <c r="H385" s="23">
        <v>719</v>
      </c>
      <c r="I385" s="23" t="s">
        <v>163</v>
      </c>
      <c r="J385" s="23" t="s">
        <v>164</v>
      </c>
      <c r="K385" s="23" t="s">
        <v>43</v>
      </c>
      <c r="L385" s="23">
        <v>459</v>
      </c>
      <c r="M385" s="23">
        <v>16</v>
      </c>
      <c r="N385" s="23">
        <v>24</v>
      </c>
      <c r="O385" s="23">
        <v>140398000</v>
      </c>
      <c r="P385" s="23">
        <v>35100</v>
      </c>
      <c r="Q385" s="23">
        <v>561600</v>
      </c>
      <c r="R385" s="23">
        <v>421200</v>
      </c>
      <c r="S385" s="23">
        <v>6700000</v>
      </c>
      <c r="T385" s="23">
        <v>0</v>
      </c>
      <c r="U385" s="23">
        <v>2018</v>
      </c>
      <c r="V385" s="23" t="s">
        <v>60</v>
      </c>
      <c r="W385" s="23">
        <v>26</v>
      </c>
      <c r="X385" s="23">
        <v>40.200000000000003</v>
      </c>
      <c r="Y385" s="23">
        <v>126014024</v>
      </c>
      <c r="Z385" s="23">
        <v>3</v>
      </c>
      <c r="AA385" s="23">
        <v>102626859</v>
      </c>
      <c r="AB385" s="23">
        <v>23.634501</v>
      </c>
      <c r="AC385" s="23">
        <v>-102.552784</v>
      </c>
      <c r="AD385" s="23">
        <v>5</v>
      </c>
      <c r="AE385" s="23">
        <v>163554085</v>
      </c>
    </row>
    <row r="386" spans="2:31" ht="24" customHeight="1" x14ac:dyDescent="0.25">
      <c r="B386" s="25">
        <v>443</v>
      </c>
      <c r="C386" s="25" t="s">
        <v>551</v>
      </c>
      <c r="D386" s="25">
        <v>18800000</v>
      </c>
      <c r="E386" s="26">
        <v>3654621568</v>
      </c>
      <c r="F386" s="25" t="s">
        <v>43</v>
      </c>
      <c r="G386" s="25" t="s">
        <v>551</v>
      </c>
      <c r="H386" s="25">
        <v>2072</v>
      </c>
      <c r="I386" s="25" t="s">
        <v>36</v>
      </c>
      <c r="J386" s="25" t="s">
        <v>37</v>
      </c>
      <c r="K386" s="25" t="s">
        <v>43</v>
      </c>
      <c r="L386" s="25">
        <v>2163</v>
      </c>
      <c r="M386" s="25">
        <v>117</v>
      </c>
      <c r="N386" s="25">
        <v>25</v>
      </c>
      <c r="O386" s="25">
        <v>29874000</v>
      </c>
      <c r="P386" s="25">
        <v>7500</v>
      </c>
      <c r="Q386" s="25">
        <v>119500</v>
      </c>
      <c r="R386" s="25">
        <v>89600</v>
      </c>
      <c r="S386" s="25">
        <v>1400000</v>
      </c>
      <c r="T386" s="25">
        <v>100000</v>
      </c>
      <c r="U386" s="25">
        <v>2011</v>
      </c>
      <c r="V386" s="25" t="s">
        <v>32</v>
      </c>
      <c r="W386" s="25">
        <v>1</v>
      </c>
      <c r="X386" s="25">
        <v>88.2</v>
      </c>
      <c r="Y386" s="25">
        <v>328239523</v>
      </c>
      <c r="Z386" s="25">
        <v>15</v>
      </c>
      <c r="AA386" s="25">
        <v>270663028</v>
      </c>
      <c r="AB386" s="25">
        <v>37.090240000000001</v>
      </c>
      <c r="AC386" s="25">
        <v>-95.712890999999999</v>
      </c>
      <c r="AD386" s="25">
        <v>12</v>
      </c>
      <c r="AE386" s="25">
        <v>25379316</v>
      </c>
    </row>
    <row r="387" spans="2:31" ht="24" customHeight="1" x14ac:dyDescent="0.25">
      <c r="B387" s="23">
        <v>444</v>
      </c>
      <c r="C387" s="23" t="s">
        <v>552</v>
      </c>
      <c r="D387" s="23">
        <v>18800000</v>
      </c>
      <c r="E387" s="24">
        <v>5257834105</v>
      </c>
      <c r="F387" s="23" t="s">
        <v>40</v>
      </c>
      <c r="G387" s="23" t="s">
        <v>552</v>
      </c>
      <c r="H387" s="23">
        <v>312</v>
      </c>
      <c r="I387" s="23" t="s">
        <v>74</v>
      </c>
      <c r="J387" s="23" t="s">
        <v>75</v>
      </c>
      <c r="K387" s="23" t="s">
        <v>40</v>
      </c>
      <c r="L387" s="23">
        <v>1263</v>
      </c>
      <c r="M387" s="23">
        <v>19</v>
      </c>
      <c r="N387" s="23">
        <v>113</v>
      </c>
      <c r="O387" s="23">
        <v>78158000</v>
      </c>
      <c r="P387" s="23">
        <v>19500</v>
      </c>
      <c r="Q387" s="23">
        <v>312600</v>
      </c>
      <c r="R387" s="23">
        <v>234500</v>
      </c>
      <c r="S387" s="23">
        <v>3800000</v>
      </c>
      <c r="T387" s="23">
        <v>100000</v>
      </c>
      <c r="U387" s="23">
        <v>2015</v>
      </c>
      <c r="V387" s="23" t="s">
        <v>68</v>
      </c>
      <c r="W387" s="23">
        <v>14</v>
      </c>
      <c r="X387" s="23">
        <v>60</v>
      </c>
      <c r="Y387" s="23">
        <v>66834405</v>
      </c>
      <c r="Z387" s="23">
        <v>4</v>
      </c>
      <c r="AA387" s="23">
        <v>55908316</v>
      </c>
      <c r="AB387" s="23">
        <v>55.378050999999999</v>
      </c>
      <c r="AC387" s="23">
        <v>-3.4359730000000002</v>
      </c>
      <c r="AD387" s="23">
        <v>8</v>
      </c>
      <c r="AE387" s="23">
        <v>54769105</v>
      </c>
    </row>
    <row r="388" spans="2:31" ht="24" customHeight="1" x14ac:dyDescent="0.25">
      <c r="B388" s="25">
        <v>447</v>
      </c>
      <c r="C388" s="25" t="s">
        <v>553</v>
      </c>
      <c r="D388" s="25">
        <v>18800000</v>
      </c>
      <c r="E388" s="26">
        <v>9573641299</v>
      </c>
      <c r="F388" s="25" t="s">
        <v>29</v>
      </c>
      <c r="G388" s="25" t="s">
        <v>553</v>
      </c>
      <c r="H388" s="25">
        <v>217</v>
      </c>
      <c r="I388" s="25" t="s">
        <v>36</v>
      </c>
      <c r="J388" s="25" t="s">
        <v>37</v>
      </c>
      <c r="K388" s="25" t="s">
        <v>29</v>
      </c>
      <c r="L388" s="25">
        <v>485</v>
      </c>
      <c r="M388" s="25">
        <v>117</v>
      </c>
      <c r="N388" s="25">
        <v>100</v>
      </c>
      <c r="O388" s="25">
        <v>97758000</v>
      </c>
      <c r="P388" s="25">
        <v>24400</v>
      </c>
      <c r="Q388" s="25">
        <v>391000</v>
      </c>
      <c r="R388" s="25">
        <v>293300</v>
      </c>
      <c r="S388" s="25">
        <v>4700000</v>
      </c>
      <c r="T388" s="25">
        <v>100000</v>
      </c>
      <c r="U388" s="25">
        <v>2009</v>
      </c>
      <c r="V388" s="25" t="s">
        <v>103</v>
      </c>
      <c r="W388" s="25">
        <v>30</v>
      </c>
      <c r="X388" s="25">
        <v>88.2</v>
      </c>
      <c r="Y388" s="25">
        <v>328239523</v>
      </c>
      <c r="Z388" s="25">
        <v>15</v>
      </c>
      <c r="AA388" s="25">
        <v>270663028</v>
      </c>
      <c r="AB388" s="25">
        <v>37.090240000000001</v>
      </c>
      <c r="AC388" s="25">
        <v>-95.712890999999999</v>
      </c>
      <c r="AD388" s="25">
        <v>13</v>
      </c>
      <c r="AE388" s="25">
        <v>61369495</v>
      </c>
    </row>
    <row r="389" spans="2:31" ht="24" customHeight="1" x14ac:dyDescent="0.25">
      <c r="B389" s="23">
        <v>448</v>
      </c>
      <c r="C389" s="23" t="s">
        <v>1161</v>
      </c>
      <c r="D389" s="23">
        <v>18800000</v>
      </c>
      <c r="E389" s="24">
        <v>9594188708</v>
      </c>
      <c r="F389" s="23" t="s">
        <v>40</v>
      </c>
      <c r="G389" s="23" t="s">
        <v>554</v>
      </c>
      <c r="H389" s="23">
        <v>530</v>
      </c>
      <c r="I389" s="23" t="s">
        <v>487</v>
      </c>
      <c r="J389" s="23" t="s">
        <v>488</v>
      </c>
      <c r="K389" s="23" t="s">
        <v>40</v>
      </c>
      <c r="L389" s="23">
        <v>483</v>
      </c>
      <c r="M389" s="23">
        <v>2</v>
      </c>
      <c r="N389" s="23">
        <v>113</v>
      </c>
      <c r="O389" s="23">
        <v>68006000</v>
      </c>
      <c r="P389" s="23">
        <v>17000</v>
      </c>
      <c r="Q389" s="23">
        <v>272000</v>
      </c>
      <c r="R389" s="23">
        <v>204000</v>
      </c>
      <c r="S389" s="23">
        <v>3300000</v>
      </c>
      <c r="T389" s="23">
        <v>100000</v>
      </c>
      <c r="U389" s="23">
        <v>2014</v>
      </c>
      <c r="V389" s="23" t="s">
        <v>103</v>
      </c>
      <c r="W389" s="23">
        <v>20</v>
      </c>
      <c r="X389" s="23">
        <v>82.7</v>
      </c>
      <c r="Y389" s="23">
        <v>44385155</v>
      </c>
      <c r="Z389" s="23">
        <v>9</v>
      </c>
      <c r="AA389" s="23">
        <v>30835699</v>
      </c>
      <c r="AB389" s="23">
        <v>48.379432999999999</v>
      </c>
      <c r="AC389" s="23">
        <v>31.165579999999999</v>
      </c>
      <c r="AD389" s="23">
        <v>8</v>
      </c>
      <c r="AE389" s="23">
        <v>99939465</v>
      </c>
    </row>
    <row r="390" spans="2:31" ht="24" customHeight="1" x14ac:dyDescent="0.25">
      <c r="B390" s="25">
        <v>449</v>
      </c>
      <c r="C390" s="25" t="s">
        <v>555</v>
      </c>
      <c r="D390" s="25">
        <v>18800000</v>
      </c>
      <c r="E390" s="26">
        <v>3276891538</v>
      </c>
      <c r="F390" s="25" t="s">
        <v>140</v>
      </c>
      <c r="G390" s="25" t="s">
        <v>555</v>
      </c>
      <c r="H390" s="25">
        <v>304</v>
      </c>
      <c r="I390" s="25" t="s">
        <v>30</v>
      </c>
      <c r="J390" s="25" t="s">
        <v>31</v>
      </c>
      <c r="K390" s="25" t="s">
        <v>59</v>
      </c>
      <c r="L390" s="25">
        <v>2508</v>
      </c>
      <c r="M390" s="25">
        <v>79</v>
      </c>
      <c r="N390" s="25">
        <v>24</v>
      </c>
      <c r="O390" s="25">
        <v>109026000</v>
      </c>
      <c r="P390" s="25">
        <v>27300</v>
      </c>
      <c r="Q390" s="25">
        <v>436100</v>
      </c>
      <c r="R390" s="25">
        <v>327100</v>
      </c>
      <c r="S390" s="25">
        <v>5200000</v>
      </c>
      <c r="T390" s="25">
        <v>700000</v>
      </c>
      <c r="U390" s="25">
        <v>2014</v>
      </c>
      <c r="V390" s="25" t="s">
        <v>76</v>
      </c>
      <c r="W390" s="25">
        <v>17</v>
      </c>
      <c r="X390" s="25">
        <v>28.1</v>
      </c>
      <c r="Y390" s="25">
        <v>1366417754</v>
      </c>
      <c r="Z390" s="25">
        <v>5</v>
      </c>
      <c r="AA390" s="25">
        <v>471031528</v>
      </c>
      <c r="AB390" s="25">
        <v>20.593684</v>
      </c>
      <c r="AC390" s="25">
        <v>78.962879999999998</v>
      </c>
      <c r="AD390" s="25">
        <v>9</v>
      </c>
      <c r="AE390" s="25">
        <v>30341588</v>
      </c>
    </row>
    <row r="391" spans="2:31" ht="24" customHeight="1" x14ac:dyDescent="0.25">
      <c r="B391" s="23">
        <v>450</v>
      </c>
      <c r="C391" s="23" t="s">
        <v>556</v>
      </c>
      <c r="D391" s="23">
        <v>18700000</v>
      </c>
      <c r="E391" s="24">
        <v>12295637162</v>
      </c>
      <c r="F391" s="23" t="s">
        <v>40</v>
      </c>
      <c r="G391" s="23" t="s">
        <v>557</v>
      </c>
      <c r="H391" s="23">
        <v>16</v>
      </c>
      <c r="I391" s="23" t="s">
        <v>175</v>
      </c>
      <c r="J391" s="23" t="s">
        <v>176</v>
      </c>
      <c r="K391" s="23" t="s">
        <v>29</v>
      </c>
      <c r="L391" s="23">
        <v>3188353</v>
      </c>
      <c r="M391" s="23">
        <v>4093</v>
      </c>
      <c r="N391" s="23">
        <v>5631</v>
      </c>
      <c r="O391" s="23">
        <v>102</v>
      </c>
      <c r="P391" s="23">
        <v>0.03</v>
      </c>
      <c r="Q391" s="23">
        <v>0.41</v>
      </c>
      <c r="R391" s="23">
        <v>0.31</v>
      </c>
      <c r="S391" s="23">
        <v>5</v>
      </c>
      <c r="T391" s="23">
        <v>1</v>
      </c>
      <c r="U391" s="23">
        <v>2005</v>
      </c>
      <c r="V391" s="23" t="s">
        <v>44</v>
      </c>
      <c r="W391" s="23">
        <v>26</v>
      </c>
      <c r="X391" s="23">
        <v>88.9</v>
      </c>
      <c r="Y391" s="23">
        <v>47076781</v>
      </c>
      <c r="Z391" s="23">
        <v>14</v>
      </c>
      <c r="AA391" s="23">
        <v>37927409</v>
      </c>
      <c r="AB391" s="23">
        <v>40.463667000000001</v>
      </c>
      <c r="AC391" s="23">
        <v>-3.7492200000000002</v>
      </c>
      <c r="AD391" s="23">
        <v>18</v>
      </c>
      <c r="AE391" s="23">
        <v>56924246</v>
      </c>
    </row>
    <row r="392" spans="2:31" ht="24" customHeight="1" x14ac:dyDescent="0.25">
      <c r="B392" s="25">
        <v>452</v>
      </c>
      <c r="C392" s="25" t="s">
        <v>558</v>
      </c>
      <c r="D392" s="25">
        <v>18600000</v>
      </c>
      <c r="E392" s="26">
        <v>6047584292</v>
      </c>
      <c r="F392" s="25" t="s">
        <v>40</v>
      </c>
      <c r="G392" s="25" t="s">
        <v>558</v>
      </c>
      <c r="H392" s="25">
        <v>4487</v>
      </c>
      <c r="I392" s="25" t="s">
        <v>30</v>
      </c>
      <c r="J392" s="25" t="s">
        <v>31</v>
      </c>
      <c r="K392" s="25" t="s">
        <v>140</v>
      </c>
      <c r="L392" s="25">
        <v>1033</v>
      </c>
      <c r="M392" s="25">
        <v>81</v>
      </c>
      <c r="N392" s="25">
        <v>24</v>
      </c>
      <c r="O392" s="25">
        <v>102431000</v>
      </c>
      <c r="P392" s="25">
        <v>25600</v>
      </c>
      <c r="Q392" s="25">
        <v>409700</v>
      </c>
      <c r="R392" s="25">
        <v>307300</v>
      </c>
      <c r="S392" s="25">
        <v>4900000</v>
      </c>
      <c r="T392" s="25">
        <v>200000</v>
      </c>
      <c r="U392" s="25">
        <v>2007</v>
      </c>
      <c r="V392" s="25" t="s">
        <v>60</v>
      </c>
      <c r="W392" s="25">
        <v>31</v>
      </c>
      <c r="X392" s="25">
        <v>28.1</v>
      </c>
      <c r="Y392" s="25">
        <v>1366417754</v>
      </c>
      <c r="Z392" s="25">
        <v>5</v>
      </c>
      <c r="AA392" s="25">
        <v>471031528</v>
      </c>
      <c r="AB392" s="25">
        <v>20.593684</v>
      </c>
      <c r="AC392" s="25">
        <v>78.962879999999998</v>
      </c>
      <c r="AD392" s="25">
        <v>16</v>
      </c>
      <c r="AE392" s="25">
        <v>31497834</v>
      </c>
    </row>
    <row r="393" spans="2:31" ht="24" customHeight="1" x14ac:dyDescent="0.25">
      <c r="B393" s="23">
        <v>453</v>
      </c>
      <c r="C393" s="23" t="s">
        <v>559</v>
      </c>
      <c r="D393" s="23">
        <v>18600000</v>
      </c>
      <c r="E393" s="24">
        <v>7008250496</v>
      </c>
      <c r="F393" s="23" t="s">
        <v>1138</v>
      </c>
      <c r="G393" s="23" t="s">
        <v>559</v>
      </c>
      <c r="H393" s="23">
        <v>457</v>
      </c>
      <c r="I393" s="23" t="s">
        <v>36</v>
      </c>
      <c r="J393" s="23" t="s">
        <v>37</v>
      </c>
      <c r="K393" s="23" t="s">
        <v>40</v>
      </c>
      <c r="L393" s="23">
        <v>830</v>
      </c>
      <c r="M393" s="23">
        <v>118</v>
      </c>
      <c r="N393" s="23">
        <v>115</v>
      </c>
      <c r="O393" s="23">
        <v>43396000</v>
      </c>
      <c r="P393" s="23">
        <v>10800</v>
      </c>
      <c r="Q393" s="23">
        <v>173600</v>
      </c>
      <c r="R393" s="23">
        <v>130200</v>
      </c>
      <c r="S393" s="23">
        <v>2100000</v>
      </c>
      <c r="T393" s="23">
        <v>200000</v>
      </c>
      <c r="U393" s="23">
        <v>2019</v>
      </c>
      <c r="V393" s="23" t="s">
        <v>68</v>
      </c>
      <c r="W393" s="23">
        <v>19</v>
      </c>
      <c r="X393" s="23">
        <v>88.2</v>
      </c>
      <c r="Y393" s="23">
        <v>328239523</v>
      </c>
      <c r="Z393" s="23">
        <v>15</v>
      </c>
      <c r="AA393" s="23">
        <v>270663028</v>
      </c>
      <c r="AB393" s="23">
        <v>37.090240000000001</v>
      </c>
      <c r="AC393" s="23">
        <v>-95.712890999999999</v>
      </c>
      <c r="AD393" s="23">
        <v>4</v>
      </c>
      <c r="AE393" s="23">
        <v>146005218</v>
      </c>
    </row>
    <row r="394" spans="2:31" ht="24" customHeight="1" x14ac:dyDescent="0.25">
      <c r="B394" s="25">
        <v>454</v>
      </c>
      <c r="C394" s="25" t="s">
        <v>560</v>
      </c>
      <c r="D394" s="25">
        <v>18600000</v>
      </c>
      <c r="E394" s="26">
        <v>20196704276</v>
      </c>
      <c r="F394" s="25" t="s">
        <v>29</v>
      </c>
      <c r="G394" s="25" t="s">
        <v>560</v>
      </c>
      <c r="H394" s="25">
        <v>6287</v>
      </c>
      <c r="I394" s="25" t="s">
        <v>146</v>
      </c>
      <c r="J394" s="25" t="s">
        <v>147</v>
      </c>
      <c r="K394" s="25" t="s">
        <v>29</v>
      </c>
      <c r="L394" s="25">
        <v>121</v>
      </c>
      <c r="M394" s="25">
        <v>5</v>
      </c>
      <c r="N394" s="25">
        <v>101</v>
      </c>
      <c r="O394" s="25">
        <v>168597000</v>
      </c>
      <c r="P394" s="25">
        <v>42100</v>
      </c>
      <c r="Q394" s="25">
        <v>674400</v>
      </c>
      <c r="R394" s="25">
        <v>505800</v>
      </c>
      <c r="S394" s="25">
        <v>8100000</v>
      </c>
      <c r="T394" s="25">
        <v>100000</v>
      </c>
      <c r="U394" s="25">
        <v>2014</v>
      </c>
      <c r="V394" s="25" t="s">
        <v>60</v>
      </c>
      <c r="W394" s="25">
        <v>15</v>
      </c>
      <c r="X394" s="25">
        <v>49.3</v>
      </c>
      <c r="Y394" s="25">
        <v>69625582</v>
      </c>
      <c r="Z394" s="25">
        <v>1</v>
      </c>
      <c r="AA394" s="25">
        <v>35294600</v>
      </c>
      <c r="AB394" s="25">
        <v>15.870032</v>
      </c>
      <c r="AC394" s="25">
        <v>100.992541</v>
      </c>
      <c r="AD394" s="25">
        <v>9</v>
      </c>
      <c r="AE394" s="25">
        <v>187006521</v>
      </c>
    </row>
    <row r="395" spans="2:31" ht="24" customHeight="1" x14ac:dyDescent="0.25">
      <c r="B395" s="23">
        <v>455</v>
      </c>
      <c r="C395" s="23" t="s">
        <v>1162</v>
      </c>
      <c r="D395" s="23">
        <v>18600000</v>
      </c>
      <c r="E395" s="24">
        <v>8761255550</v>
      </c>
      <c r="F395" s="23" t="s">
        <v>51</v>
      </c>
      <c r="G395" s="23" t="s">
        <v>561</v>
      </c>
      <c r="H395" s="23">
        <v>6289</v>
      </c>
      <c r="I395" s="23" t="s">
        <v>184</v>
      </c>
      <c r="J395" s="23" t="s">
        <v>185</v>
      </c>
      <c r="K395" s="23" t="s">
        <v>38</v>
      </c>
      <c r="L395" s="23">
        <v>566</v>
      </c>
      <c r="M395" s="23">
        <v>3</v>
      </c>
      <c r="N395" s="23">
        <v>31</v>
      </c>
      <c r="O395" s="23">
        <v>43007000</v>
      </c>
      <c r="P395" s="23">
        <v>10800</v>
      </c>
      <c r="Q395" s="23">
        <v>172000</v>
      </c>
      <c r="R395" s="23">
        <v>129000</v>
      </c>
      <c r="S395" s="23">
        <v>2100000</v>
      </c>
      <c r="T395" s="23">
        <v>500000</v>
      </c>
      <c r="U395" s="23">
        <v>2013</v>
      </c>
      <c r="V395" s="23" t="s">
        <v>132</v>
      </c>
      <c r="W395" s="23">
        <v>29</v>
      </c>
      <c r="X395" s="23">
        <v>68</v>
      </c>
      <c r="Y395" s="23">
        <v>34268528</v>
      </c>
      <c r="Z395" s="23">
        <v>6</v>
      </c>
      <c r="AA395" s="23">
        <v>28807838</v>
      </c>
      <c r="AB395" s="23">
        <v>23.885942</v>
      </c>
      <c r="AC395" s="23">
        <v>45.079161999999997</v>
      </c>
      <c r="AD395" s="23">
        <v>9</v>
      </c>
      <c r="AE395" s="23">
        <v>81122736</v>
      </c>
    </row>
    <row r="396" spans="2:31" ht="24" customHeight="1" x14ac:dyDescent="0.25">
      <c r="B396" s="25">
        <v>456</v>
      </c>
      <c r="C396" s="25" t="s">
        <v>562</v>
      </c>
      <c r="D396" s="25">
        <v>18500000</v>
      </c>
      <c r="E396" s="26">
        <v>2908120896</v>
      </c>
      <c r="F396" s="25" t="s">
        <v>29</v>
      </c>
      <c r="G396" s="25" t="s">
        <v>562</v>
      </c>
      <c r="H396" s="25">
        <v>1329</v>
      </c>
      <c r="I396" s="25" t="s">
        <v>88</v>
      </c>
      <c r="J396" s="25" t="s">
        <v>89</v>
      </c>
      <c r="K396" s="25" t="s">
        <v>29</v>
      </c>
      <c r="L396" s="25">
        <v>45213</v>
      </c>
      <c r="M396" s="25">
        <v>24</v>
      </c>
      <c r="N396" s="25">
        <v>102</v>
      </c>
      <c r="O396" s="25">
        <v>6148000000</v>
      </c>
      <c r="P396" s="25">
        <v>0</v>
      </c>
      <c r="Q396" s="25">
        <v>0</v>
      </c>
      <c r="R396" s="25">
        <v>0</v>
      </c>
      <c r="S396" s="25">
        <v>0</v>
      </c>
      <c r="T396" s="25">
        <v>100000</v>
      </c>
      <c r="U396" s="25">
        <v>2007</v>
      </c>
      <c r="V396" s="25" t="s">
        <v>44</v>
      </c>
      <c r="W396" s="25">
        <v>22</v>
      </c>
      <c r="X396" s="25">
        <v>51.3</v>
      </c>
      <c r="Y396" s="25">
        <v>212559417</v>
      </c>
      <c r="Z396" s="25">
        <v>12</v>
      </c>
      <c r="AA396" s="25">
        <v>183241641</v>
      </c>
      <c r="AB396" s="25">
        <v>-14.235004</v>
      </c>
      <c r="AC396" s="25">
        <v>-51.925280000000001</v>
      </c>
      <c r="AD396" s="25">
        <v>16</v>
      </c>
      <c r="AE396" s="25">
        <v>15146463</v>
      </c>
    </row>
    <row r="397" spans="2:31" ht="24" customHeight="1" x14ac:dyDescent="0.25">
      <c r="B397" s="23">
        <v>457</v>
      </c>
      <c r="C397" s="23" t="s">
        <v>563</v>
      </c>
      <c r="D397" s="23">
        <v>18500000</v>
      </c>
      <c r="E397" s="24">
        <v>3457618361</v>
      </c>
      <c r="F397" s="23" t="s">
        <v>51</v>
      </c>
      <c r="G397" s="23" t="s">
        <v>563</v>
      </c>
      <c r="H397" s="23">
        <v>374</v>
      </c>
      <c r="I397" s="23" t="s">
        <v>57</v>
      </c>
      <c r="J397" s="23" t="s">
        <v>58</v>
      </c>
      <c r="K397" s="23" t="s">
        <v>38</v>
      </c>
      <c r="L397" s="23">
        <v>2356</v>
      </c>
      <c r="M397" s="23">
        <v>5</v>
      </c>
      <c r="N397" s="23">
        <v>32</v>
      </c>
      <c r="O397" s="23">
        <v>38282000</v>
      </c>
      <c r="P397" s="23">
        <v>9600</v>
      </c>
      <c r="Q397" s="23">
        <v>153100</v>
      </c>
      <c r="R397" s="23">
        <v>114800</v>
      </c>
      <c r="S397" s="23">
        <v>1800000</v>
      </c>
      <c r="T397" s="23">
        <v>100000</v>
      </c>
      <c r="U397" s="23">
        <v>2008</v>
      </c>
      <c r="V397" s="23" t="s">
        <v>54</v>
      </c>
      <c r="W397" s="23">
        <v>27</v>
      </c>
      <c r="X397" s="23">
        <v>81.900000000000006</v>
      </c>
      <c r="Y397" s="23">
        <v>144373535</v>
      </c>
      <c r="Z397" s="23">
        <v>5</v>
      </c>
      <c r="AA397" s="23">
        <v>107683889</v>
      </c>
      <c r="AB397" s="23">
        <v>61.524009999999997</v>
      </c>
      <c r="AC397" s="23">
        <v>105.31875599999999</v>
      </c>
      <c r="AD397" s="23">
        <v>15</v>
      </c>
      <c r="AE397" s="23">
        <v>19208990</v>
      </c>
    </row>
    <row r="398" spans="2:31" ht="24" customHeight="1" x14ac:dyDescent="0.25">
      <c r="B398" s="25">
        <v>459</v>
      </c>
      <c r="C398" s="25" t="s">
        <v>56</v>
      </c>
      <c r="D398" s="25">
        <v>18500000</v>
      </c>
      <c r="E398" s="26">
        <v>8147575884</v>
      </c>
      <c r="F398" s="25" t="s">
        <v>48</v>
      </c>
      <c r="G398" s="25" t="s">
        <v>56</v>
      </c>
      <c r="H398" s="25">
        <v>493</v>
      </c>
      <c r="I398" s="25" t="s">
        <v>57</v>
      </c>
      <c r="J398" s="25" t="s">
        <v>58</v>
      </c>
      <c r="K398" s="25" t="s">
        <v>59</v>
      </c>
      <c r="L398" s="25">
        <v>630</v>
      </c>
      <c r="M398" s="25">
        <v>5</v>
      </c>
      <c r="N398" s="25">
        <v>25</v>
      </c>
      <c r="O398" s="25">
        <v>48947000</v>
      </c>
      <c r="P398" s="25">
        <v>12200</v>
      </c>
      <c r="Q398" s="25">
        <v>195800</v>
      </c>
      <c r="R398" s="25">
        <v>146800</v>
      </c>
      <c r="S398" s="25">
        <v>2300000</v>
      </c>
      <c r="T398" s="25">
        <v>100000</v>
      </c>
      <c r="U398" s="25">
        <v>2016</v>
      </c>
      <c r="V398" s="25" t="s">
        <v>60</v>
      </c>
      <c r="W398" s="25">
        <v>14</v>
      </c>
      <c r="X398" s="25">
        <v>81.900000000000006</v>
      </c>
      <c r="Y398" s="25">
        <v>144373535</v>
      </c>
      <c r="Z398" s="25">
        <v>5</v>
      </c>
      <c r="AA398" s="25">
        <v>107683889</v>
      </c>
      <c r="AB398" s="25">
        <v>61.524009999999997</v>
      </c>
      <c r="AC398" s="25">
        <v>105.31875599999999</v>
      </c>
      <c r="AD398" s="25">
        <v>7</v>
      </c>
      <c r="AE398" s="25">
        <v>96994951</v>
      </c>
    </row>
    <row r="399" spans="2:31" ht="24" customHeight="1" x14ac:dyDescent="0.25">
      <c r="B399" s="23">
        <v>460</v>
      </c>
      <c r="C399" s="23" t="s">
        <v>564</v>
      </c>
      <c r="D399" s="23">
        <v>18500000</v>
      </c>
      <c r="E399" s="24">
        <v>4051072188</v>
      </c>
      <c r="F399" s="23" t="s">
        <v>48</v>
      </c>
      <c r="G399" s="23" t="s">
        <v>564</v>
      </c>
      <c r="H399" s="23">
        <v>679</v>
      </c>
      <c r="I399" s="23" t="s">
        <v>215</v>
      </c>
      <c r="J399" s="23" t="s">
        <v>216</v>
      </c>
      <c r="K399" s="23" t="s">
        <v>59</v>
      </c>
      <c r="L399" s="23">
        <v>1868</v>
      </c>
      <c r="M399" s="23">
        <v>13</v>
      </c>
      <c r="N399" s="23">
        <v>25</v>
      </c>
      <c r="O399" s="23">
        <v>197369000</v>
      </c>
      <c r="P399" s="23">
        <v>49300</v>
      </c>
      <c r="Q399" s="23">
        <v>789500</v>
      </c>
      <c r="R399" s="23">
        <v>592100</v>
      </c>
      <c r="S399" s="23">
        <v>9500000</v>
      </c>
      <c r="T399" s="23">
        <v>1600000</v>
      </c>
      <c r="U399" s="23">
        <v>2014</v>
      </c>
      <c r="V399" s="23" t="s">
        <v>60</v>
      </c>
      <c r="W399" s="23">
        <v>6</v>
      </c>
      <c r="X399" s="23">
        <v>36.299999999999997</v>
      </c>
      <c r="Y399" s="23">
        <v>270203917</v>
      </c>
      <c r="Z399" s="23">
        <v>5</v>
      </c>
      <c r="AA399" s="23">
        <v>151509724</v>
      </c>
      <c r="AB399" s="23">
        <v>-0.78927499999999995</v>
      </c>
      <c r="AC399" s="23">
        <v>113.92132700000001</v>
      </c>
      <c r="AD399" s="23">
        <v>9</v>
      </c>
      <c r="AE399" s="23">
        <v>37509927</v>
      </c>
    </row>
    <row r="400" spans="2:31" ht="24" customHeight="1" x14ac:dyDescent="0.25">
      <c r="B400" s="25">
        <v>461</v>
      </c>
      <c r="C400" s="25" t="s">
        <v>565</v>
      </c>
      <c r="D400" s="25">
        <v>18400000</v>
      </c>
      <c r="E400" s="26">
        <v>4120324310</v>
      </c>
      <c r="F400" s="25" t="s">
        <v>40</v>
      </c>
      <c r="G400" s="25" t="s">
        <v>565</v>
      </c>
      <c r="H400" s="25">
        <v>111</v>
      </c>
      <c r="I400" s="25" t="s">
        <v>36</v>
      </c>
      <c r="J400" s="25" t="s">
        <v>37</v>
      </c>
      <c r="K400" s="25" t="s">
        <v>40</v>
      </c>
      <c r="L400" s="25">
        <v>1825</v>
      </c>
      <c r="M400" s="25">
        <v>120</v>
      </c>
      <c r="N400" s="25">
        <v>116</v>
      </c>
      <c r="O400" s="25">
        <v>14430000</v>
      </c>
      <c r="P400" s="25">
        <v>3600</v>
      </c>
      <c r="Q400" s="25">
        <v>57700</v>
      </c>
      <c r="R400" s="25">
        <v>43300</v>
      </c>
      <c r="S400" s="25">
        <v>692600</v>
      </c>
      <c r="T400" s="25">
        <v>0</v>
      </c>
      <c r="U400" s="25">
        <v>2009</v>
      </c>
      <c r="V400" s="25" t="s">
        <v>76</v>
      </c>
      <c r="W400" s="25">
        <v>21</v>
      </c>
      <c r="X400" s="25">
        <v>88.2</v>
      </c>
      <c r="Y400" s="25">
        <v>328239523</v>
      </c>
      <c r="Z400" s="25">
        <v>15</v>
      </c>
      <c r="AA400" s="25">
        <v>270663028</v>
      </c>
      <c r="AB400" s="25">
        <v>37.090240000000001</v>
      </c>
      <c r="AC400" s="25">
        <v>-95.712890999999999</v>
      </c>
      <c r="AD400" s="25">
        <v>14</v>
      </c>
      <c r="AE400" s="25">
        <v>24525739</v>
      </c>
    </row>
    <row r="401" spans="2:31" ht="24" customHeight="1" x14ac:dyDescent="0.25">
      <c r="B401" s="23">
        <v>462</v>
      </c>
      <c r="C401" s="23" t="s">
        <v>566</v>
      </c>
      <c r="D401" s="23">
        <v>18400000</v>
      </c>
      <c r="E401" s="24">
        <v>7038827526</v>
      </c>
      <c r="F401" s="23" t="s">
        <v>140</v>
      </c>
      <c r="G401" s="23" t="s">
        <v>566</v>
      </c>
      <c r="H401" s="23">
        <v>6943</v>
      </c>
      <c r="I401" s="23" t="s">
        <v>175</v>
      </c>
      <c r="J401" s="23" t="s">
        <v>176</v>
      </c>
      <c r="K401" s="23" t="s">
        <v>38</v>
      </c>
      <c r="L401" s="23">
        <v>825</v>
      </c>
      <c r="M401" s="23">
        <v>7</v>
      </c>
      <c r="N401" s="23">
        <v>33</v>
      </c>
      <c r="O401" s="23">
        <v>11004000</v>
      </c>
      <c r="P401" s="23">
        <v>2800</v>
      </c>
      <c r="Q401" s="23">
        <v>44000</v>
      </c>
      <c r="R401" s="23">
        <v>33000</v>
      </c>
      <c r="S401" s="23">
        <v>528200</v>
      </c>
      <c r="T401" s="23">
        <v>0</v>
      </c>
      <c r="U401" s="23">
        <v>2011</v>
      </c>
      <c r="V401" s="23" t="s">
        <v>60</v>
      </c>
      <c r="W401" s="23">
        <v>26</v>
      </c>
      <c r="X401" s="23">
        <v>88.9</v>
      </c>
      <c r="Y401" s="23">
        <v>47076781</v>
      </c>
      <c r="Z401" s="23">
        <v>14</v>
      </c>
      <c r="AA401" s="23">
        <v>37927409</v>
      </c>
      <c r="AB401" s="23">
        <v>40.463667000000001</v>
      </c>
      <c r="AC401" s="23">
        <v>-3.7492200000000002</v>
      </c>
      <c r="AD401" s="23">
        <v>12</v>
      </c>
      <c r="AE401" s="23">
        <v>48880746</v>
      </c>
    </row>
    <row r="402" spans="2:31" ht="24" customHeight="1" x14ac:dyDescent="0.25">
      <c r="B402" s="25">
        <v>463</v>
      </c>
      <c r="C402" s="25" t="s">
        <v>1163</v>
      </c>
      <c r="D402" s="25">
        <v>18400000</v>
      </c>
      <c r="E402" s="26">
        <v>11544297793</v>
      </c>
      <c r="F402" s="25" t="s">
        <v>29</v>
      </c>
      <c r="G402" s="25" t="s">
        <v>567</v>
      </c>
      <c r="H402" s="25">
        <v>3159</v>
      </c>
      <c r="I402" s="25" t="s">
        <v>146</v>
      </c>
      <c r="J402" s="25" t="s">
        <v>147</v>
      </c>
      <c r="K402" s="25" t="s">
        <v>29</v>
      </c>
      <c r="L402" s="25">
        <v>346</v>
      </c>
      <c r="M402" s="25">
        <v>6</v>
      </c>
      <c r="N402" s="25">
        <v>103</v>
      </c>
      <c r="O402" s="25">
        <v>54133000</v>
      </c>
      <c r="P402" s="25">
        <v>13500</v>
      </c>
      <c r="Q402" s="25">
        <v>216500</v>
      </c>
      <c r="R402" s="25">
        <v>162400</v>
      </c>
      <c r="S402" s="25">
        <v>2600000</v>
      </c>
      <c r="T402" s="25">
        <v>100000</v>
      </c>
      <c r="U402" s="25">
        <v>2011</v>
      </c>
      <c r="V402" s="25" t="s">
        <v>32</v>
      </c>
      <c r="W402" s="25">
        <v>8</v>
      </c>
      <c r="X402" s="25">
        <v>49.3</v>
      </c>
      <c r="Y402" s="25">
        <v>69625582</v>
      </c>
      <c r="Z402" s="25">
        <v>1</v>
      </c>
      <c r="AA402" s="25">
        <v>35294600</v>
      </c>
      <c r="AB402" s="25">
        <v>15.870032</v>
      </c>
      <c r="AC402" s="25">
        <v>100.992541</v>
      </c>
      <c r="AD402" s="25">
        <v>12</v>
      </c>
      <c r="AE402" s="25">
        <v>80168734</v>
      </c>
    </row>
    <row r="403" spans="2:31" ht="24" customHeight="1" x14ac:dyDescent="0.25">
      <c r="B403" s="23">
        <v>465</v>
      </c>
      <c r="C403" s="23" t="s">
        <v>568</v>
      </c>
      <c r="D403" s="23">
        <v>18400000</v>
      </c>
      <c r="E403" s="24">
        <v>25367126292</v>
      </c>
      <c r="F403" s="23" t="s">
        <v>29</v>
      </c>
      <c r="G403" s="23" t="s">
        <v>568</v>
      </c>
      <c r="H403" s="23">
        <v>197</v>
      </c>
      <c r="I403" s="23" t="s">
        <v>36</v>
      </c>
      <c r="J403" s="23" t="s">
        <v>37</v>
      </c>
      <c r="K403" s="23" t="s">
        <v>29</v>
      </c>
      <c r="L403" s="23">
        <v>72</v>
      </c>
      <c r="M403" s="23">
        <v>120</v>
      </c>
      <c r="N403" s="23">
        <v>103</v>
      </c>
      <c r="O403" s="23">
        <v>267126000</v>
      </c>
      <c r="P403" s="23">
        <v>66800</v>
      </c>
      <c r="Q403" s="23">
        <v>1100000</v>
      </c>
      <c r="R403" s="23">
        <v>801400</v>
      </c>
      <c r="S403" s="23">
        <v>12800000</v>
      </c>
      <c r="T403" s="23">
        <v>0</v>
      </c>
      <c r="U403" s="23">
        <v>2009</v>
      </c>
      <c r="V403" s="23" t="s">
        <v>44</v>
      </c>
      <c r="W403" s="23">
        <v>2</v>
      </c>
      <c r="X403" s="23">
        <v>88.2</v>
      </c>
      <c r="Y403" s="23">
        <v>328239523</v>
      </c>
      <c r="Z403" s="23">
        <v>15</v>
      </c>
      <c r="AA403" s="23">
        <v>270663028</v>
      </c>
      <c r="AB403" s="23">
        <v>37.090240000000001</v>
      </c>
      <c r="AC403" s="23">
        <v>-95.712890999999999</v>
      </c>
      <c r="AD403" s="23">
        <v>14</v>
      </c>
      <c r="AE403" s="23">
        <v>150994799</v>
      </c>
    </row>
    <row r="404" spans="2:31" ht="24" customHeight="1" x14ac:dyDescent="0.25">
      <c r="B404" s="25">
        <v>466</v>
      </c>
      <c r="C404" s="25" t="s">
        <v>569</v>
      </c>
      <c r="D404" s="25">
        <v>18300000</v>
      </c>
      <c r="E404" s="26">
        <v>1606834186</v>
      </c>
      <c r="F404" s="25" t="s">
        <v>48</v>
      </c>
      <c r="G404" s="25" t="s">
        <v>569</v>
      </c>
      <c r="H404" s="25">
        <v>786</v>
      </c>
      <c r="I404" s="25" t="s">
        <v>215</v>
      </c>
      <c r="J404" s="25" t="s">
        <v>216</v>
      </c>
      <c r="K404" s="25" t="s">
        <v>40</v>
      </c>
      <c r="L404" s="25">
        <v>6502</v>
      </c>
      <c r="M404" s="25">
        <v>14</v>
      </c>
      <c r="N404" s="25">
        <v>117</v>
      </c>
      <c r="O404" s="25">
        <v>17063000</v>
      </c>
      <c r="P404" s="25">
        <v>4300</v>
      </c>
      <c r="Q404" s="25">
        <v>68300</v>
      </c>
      <c r="R404" s="25">
        <v>51200</v>
      </c>
      <c r="S404" s="25">
        <v>819000</v>
      </c>
      <c r="T404" s="25">
        <v>0</v>
      </c>
      <c r="U404" s="25">
        <v>2017</v>
      </c>
      <c r="V404" s="25" t="s">
        <v>76</v>
      </c>
      <c r="W404" s="25">
        <v>8</v>
      </c>
      <c r="X404" s="25">
        <v>36.299999999999997</v>
      </c>
      <c r="Y404" s="25">
        <v>270203917</v>
      </c>
      <c r="Z404" s="25">
        <v>5</v>
      </c>
      <c r="AA404" s="25">
        <v>151509724</v>
      </c>
      <c r="AB404" s="25">
        <v>-0.78927499999999995</v>
      </c>
      <c r="AC404" s="25">
        <v>113.92132700000001</v>
      </c>
      <c r="AD404" s="25">
        <v>6</v>
      </c>
      <c r="AE404" s="25">
        <v>22317141</v>
      </c>
    </row>
    <row r="405" spans="2:31" ht="24" customHeight="1" x14ac:dyDescent="0.25">
      <c r="B405" s="23">
        <v>467</v>
      </c>
      <c r="C405" s="23" t="s">
        <v>570</v>
      </c>
      <c r="D405" s="23">
        <v>18300000</v>
      </c>
      <c r="E405" s="24">
        <v>7760819588</v>
      </c>
      <c r="F405" s="23" t="s">
        <v>40</v>
      </c>
      <c r="G405" s="23" t="s">
        <v>570</v>
      </c>
      <c r="H405" s="23">
        <v>142</v>
      </c>
      <c r="I405" s="23" t="s">
        <v>36</v>
      </c>
      <c r="J405" s="23" t="s">
        <v>37</v>
      </c>
      <c r="K405" s="23" t="s">
        <v>40</v>
      </c>
      <c r="L405" s="23">
        <v>696</v>
      </c>
      <c r="M405" s="23">
        <v>121</v>
      </c>
      <c r="N405" s="23">
        <v>117</v>
      </c>
      <c r="O405" s="23">
        <v>127982000</v>
      </c>
      <c r="P405" s="23">
        <v>32000</v>
      </c>
      <c r="Q405" s="23">
        <v>511900</v>
      </c>
      <c r="R405" s="23">
        <v>383900</v>
      </c>
      <c r="S405" s="23">
        <v>6100000</v>
      </c>
      <c r="T405" s="23">
        <v>100000</v>
      </c>
      <c r="U405" s="23">
        <v>2009</v>
      </c>
      <c r="V405" s="23" t="s">
        <v>44</v>
      </c>
      <c r="W405" s="23">
        <v>15</v>
      </c>
      <c r="X405" s="23">
        <v>88.2</v>
      </c>
      <c r="Y405" s="23">
        <v>328239523</v>
      </c>
      <c r="Z405" s="23">
        <v>15</v>
      </c>
      <c r="AA405" s="23">
        <v>270663028</v>
      </c>
      <c r="AB405" s="23">
        <v>37.090240000000001</v>
      </c>
      <c r="AC405" s="23">
        <v>-95.712890999999999</v>
      </c>
      <c r="AD405" s="23">
        <v>14</v>
      </c>
      <c r="AE405" s="23">
        <v>46195354</v>
      </c>
    </row>
    <row r="406" spans="2:31" ht="24" customHeight="1" x14ac:dyDescent="0.25">
      <c r="B406" s="25">
        <v>468</v>
      </c>
      <c r="C406" s="25" t="s">
        <v>571</v>
      </c>
      <c r="D406" s="25">
        <v>18300000</v>
      </c>
      <c r="E406" s="26">
        <v>1556003039</v>
      </c>
      <c r="F406" s="25" t="s">
        <v>51</v>
      </c>
      <c r="G406" s="25" t="s">
        <v>571</v>
      </c>
      <c r="H406" s="25">
        <v>1324</v>
      </c>
      <c r="I406" s="25" t="s">
        <v>36</v>
      </c>
      <c r="J406" s="25" t="s">
        <v>37</v>
      </c>
      <c r="K406" s="25" t="s">
        <v>38</v>
      </c>
      <c r="L406" s="25">
        <v>6734</v>
      </c>
      <c r="M406" s="25">
        <v>120</v>
      </c>
      <c r="N406" s="25">
        <v>33</v>
      </c>
      <c r="O406" s="25">
        <v>140261000</v>
      </c>
      <c r="P406" s="25">
        <v>35100</v>
      </c>
      <c r="Q406" s="25">
        <v>561000</v>
      </c>
      <c r="R406" s="25">
        <v>420800</v>
      </c>
      <c r="S406" s="25">
        <v>6700000</v>
      </c>
      <c r="T406" s="25">
        <v>800000</v>
      </c>
      <c r="U406" s="25">
        <v>2016</v>
      </c>
      <c r="V406" s="25" t="s">
        <v>32</v>
      </c>
      <c r="W406" s="25">
        <v>21</v>
      </c>
      <c r="X406" s="25">
        <v>88.2</v>
      </c>
      <c r="Y406" s="25">
        <v>328239523</v>
      </c>
      <c r="Z406" s="25">
        <v>15</v>
      </c>
      <c r="AA406" s="25">
        <v>270663028</v>
      </c>
      <c r="AB406" s="25">
        <v>37.090240000000001</v>
      </c>
      <c r="AC406" s="25">
        <v>-95.712890999999999</v>
      </c>
      <c r="AD406" s="25">
        <v>7</v>
      </c>
      <c r="AE406" s="25">
        <v>18523845</v>
      </c>
    </row>
    <row r="407" spans="2:31" ht="24" customHeight="1" x14ac:dyDescent="0.25">
      <c r="B407" s="23">
        <v>469</v>
      </c>
      <c r="C407" s="23" t="s">
        <v>572</v>
      </c>
      <c r="D407" s="23">
        <v>18300000</v>
      </c>
      <c r="E407" s="24">
        <v>8798044678</v>
      </c>
      <c r="F407" s="23" t="s">
        <v>40</v>
      </c>
      <c r="G407" s="23" t="s">
        <v>573</v>
      </c>
      <c r="H407" s="23">
        <v>0</v>
      </c>
      <c r="I407" s="23" t="s">
        <v>79</v>
      </c>
      <c r="J407" s="23" t="s">
        <v>79</v>
      </c>
      <c r="K407" s="23" t="s">
        <v>79</v>
      </c>
      <c r="L407" s="23">
        <v>3612215</v>
      </c>
      <c r="M407" s="23">
        <v>3305</v>
      </c>
      <c r="N407" s="23"/>
      <c r="O407" s="23"/>
      <c r="P407" s="23">
        <v>0</v>
      </c>
      <c r="Q407" s="23">
        <v>0</v>
      </c>
      <c r="R407" s="23">
        <v>0</v>
      </c>
      <c r="S407" s="23">
        <v>0</v>
      </c>
      <c r="T407" s="23">
        <v>0</v>
      </c>
      <c r="U407" s="23"/>
      <c r="V407" s="23" t="s">
        <v>79</v>
      </c>
      <c r="W407" s="23"/>
      <c r="X407" s="23">
        <v>0</v>
      </c>
      <c r="Y407" s="23">
        <v>0</v>
      </c>
      <c r="Z407" s="23">
        <v>0</v>
      </c>
      <c r="AA407" s="23">
        <v>0</v>
      </c>
      <c r="AB407" s="23">
        <v>0</v>
      </c>
      <c r="AC407" s="23">
        <v>0</v>
      </c>
      <c r="AD407" s="23"/>
      <c r="AE407" s="23"/>
    </row>
    <row r="408" spans="2:31" ht="24" customHeight="1" x14ac:dyDescent="0.25">
      <c r="B408" s="25">
        <v>471</v>
      </c>
      <c r="C408" s="25" t="s">
        <v>574</v>
      </c>
      <c r="D408" s="25">
        <v>18200000</v>
      </c>
      <c r="E408" s="26">
        <v>3213324455</v>
      </c>
      <c r="F408" s="25" t="s">
        <v>48</v>
      </c>
      <c r="G408" s="25" t="s">
        <v>574</v>
      </c>
      <c r="H408" s="25">
        <v>6903</v>
      </c>
      <c r="I408" s="25" t="s">
        <v>88</v>
      </c>
      <c r="J408" s="25" t="s">
        <v>89</v>
      </c>
      <c r="K408" s="25" t="s">
        <v>151</v>
      </c>
      <c r="L408" s="25">
        <v>2610</v>
      </c>
      <c r="M408" s="25">
        <v>25</v>
      </c>
      <c r="N408" s="25">
        <v>15</v>
      </c>
      <c r="O408" s="25">
        <v>18045000</v>
      </c>
      <c r="P408" s="25">
        <v>4500</v>
      </c>
      <c r="Q408" s="25">
        <v>72200</v>
      </c>
      <c r="R408" s="25">
        <v>54100</v>
      </c>
      <c r="S408" s="25">
        <v>866200</v>
      </c>
      <c r="T408" s="25">
        <v>0</v>
      </c>
      <c r="U408" s="25">
        <v>2017</v>
      </c>
      <c r="V408" s="25" t="s">
        <v>68</v>
      </c>
      <c r="W408" s="25">
        <v>20</v>
      </c>
      <c r="X408" s="25">
        <v>51.3</v>
      </c>
      <c r="Y408" s="25">
        <v>212559417</v>
      </c>
      <c r="Z408" s="25">
        <v>12</v>
      </c>
      <c r="AA408" s="25">
        <v>183241641</v>
      </c>
      <c r="AB408" s="25">
        <v>-14.235004</v>
      </c>
      <c r="AC408" s="25">
        <v>-51.925280000000001</v>
      </c>
      <c r="AD408" s="25">
        <v>6</v>
      </c>
      <c r="AE408" s="25">
        <v>44629506</v>
      </c>
    </row>
    <row r="409" spans="2:31" ht="24" customHeight="1" x14ac:dyDescent="0.25">
      <c r="B409" s="23">
        <v>472</v>
      </c>
      <c r="C409" s="23" t="s">
        <v>575</v>
      </c>
      <c r="D409" s="23">
        <v>18100000</v>
      </c>
      <c r="E409" s="24">
        <v>13378360425</v>
      </c>
      <c r="F409" s="23" t="s">
        <v>40</v>
      </c>
      <c r="G409" s="23" t="s">
        <v>575</v>
      </c>
      <c r="H409" s="23">
        <v>420</v>
      </c>
      <c r="I409" s="23" t="s">
        <v>36</v>
      </c>
      <c r="J409" s="23" t="s">
        <v>37</v>
      </c>
      <c r="K409" s="23" t="s">
        <v>40</v>
      </c>
      <c r="L409" s="23">
        <v>274</v>
      </c>
      <c r="M409" s="23">
        <v>122</v>
      </c>
      <c r="N409" s="23">
        <v>118</v>
      </c>
      <c r="O409" s="23">
        <v>497044000</v>
      </c>
      <c r="P409" s="23">
        <v>124300</v>
      </c>
      <c r="Q409" s="23">
        <v>2000000</v>
      </c>
      <c r="R409" s="23">
        <v>1500000</v>
      </c>
      <c r="S409" s="23">
        <v>23900000</v>
      </c>
      <c r="T409" s="23">
        <v>700000</v>
      </c>
      <c r="U409" s="23">
        <v>2012</v>
      </c>
      <c r="V409" s="23" t="s">
        <v>103</v>
      </c>
      <c r="W409" s="23">
        <v>13</v>
      </c>
      <c r="X409" s="23">
        <v>88.2</v>
      </c>
      <c r="Y409" s="23">
        <v>328239523</v>
      </c>
      <c r="Z409" s="23">
        <v>15</v>
      </c>
      <c r="AA409" s="23">
        <v>270663028</v>
      </c>
      <c r="AB409" s="23">
        <v>37.090240000000001</v>
      </c>
      <c r="AC409" s="23">
        <v>-95.712890999999999</v>
      </c>
      <c r="AD409" s="23">
        <v>10</v>
      </c>
      <c r="AE409" s="23">
        <v>111486336</v>
      </c>
    </row>
    <row r="410" spans="2:31" ht="24" customHeight="1" x14ac:dyDescent="0.25">
      <c r="B410" s="25">
        <v>473</v>
      </c>
      <c r="C410" s="25" t="s">
        <v>576</v>
      </c>
      <c r="D410" s="25">
        <v>18100000</v>
      </c>
      <c r="E410" s="26">
        <v>3306242674</v>
      </c>
      <c r="F410" s="25" t="s">
        <v>40</v>
      </c>
      <c r="G410" s="25" t="s">
        <v>576</v>
      </c>
      <c r="H410" s="25">
        <v>1037</v>
      </c>
      <c r="I410" s="25" t="s">
        <v>215</v>
      </c>
      <c r="J410" s="25" t="s">
        <v>216</v>
      </c>
      <c r="K410" s="25" t="s">
        <v>40</v>
      </c>
      <c r="L410" s="25">
        <v>2498</v>
      </c>
      <c r="M410" s="25">
        <v>15</v>
      </c>
      <c r="N410" s="25">
        <v>119</v>
      </c>
      <c r="O410" s="25">
        <v>27312000</v>
      </c>
      <c r="P410" s="25">
        <v>6800</v>
      </c>
      <c r="Q410" s="25">
        <v>109200</v>
      </c>
      <c r="R410" s="25">
        <v>81900</v>
      </c>
      <c r="S410" s="25">
        <v>1300000</v>
      </c>
      <c r="T410" s="25">
        <v>0</v>
      </c>
      <c r="U410" s="25">
        <v>2015</v>
      </c>
      <c r="V410" s="25" t="s">
        <v>32</v>
      </c>
      <c r="W410" s="25">
        <v>4</v>
      </c>
      <c r="X410" s="25">
        <v>36.299999999999997</v>
      </c>
      <c r="Y410" s="25">
        <v>270203917</v>
      </c>
      <c r="Z410" s="25">
        <v>5</v>
      </c>
      <c r="AA410" s="25">
        <v>151509724</v>
      </c>
      <c r="AB410" s="25">
        <v>-0.78927499999999995</v>
      </c>
      <c r="AC410" s="25">
        <v>113.92132700000001</v>
      </c>
      <c r="AD410" s="25">
        <v>8</v>
      </c>
      <c r="AE410" s="25">
        <v>34440027</v>
      </c>
    </row>
    <row r="411" spans="2:31" ht="24" customHeight="1" x14ac:dyDescent="0.25">
      <c r="B411" s="23">
        <v>474</v>
      </c>
      <c r="C411" s="23" t="s">
        <v>577</v>
      </c>
      <c r="D411" s="23">
        <v>18100000</v>
      </c>
      <c r="E411" s="24">
        <v>9983065083</v>
      </c>
      <c r="F411" s="23" t="s">
        <v>51</v>
      </c>
      <c r="G411" s="23" t="s">
        <v>577</v>
      </c>
      <c r="H411" s="23">
        <v>1521</v>
      </c>
      <c r="I411" s="23" t="s">
        <v>418</v>
      </c>
      <c r="J411" s="23" t="s">
        <v>419</v>
      </c>
      <c r="K411" s="23" t="s">
        <v>40</v>
      </c>
      <c r="L411" s="23">
        <v>443</v>
      </c>
      <c r="M411" s="23">
        <v>1</v>
      </c>
      <c r="N411" s="23">
        <v>119</v>
      </c>
      <c r="O411" s="23">
        <v>48099000</v>
      </c>
      <c r="P411" s="23">
        <v>12000</v>
      </c>
      <c r="Q411" s="23">
        <v>192400</v>
      </c>
      <c r="R411" s="23">
        <v>144300</v>
      </c>
      <c r="S411" s="23">
        <v>2300000</v>
      </c>
      <c r="T411" s="23">
        <v>100000</v>
      </c>
      <c r="U411" s="23">
        <v>2011</v>
      </c>
      <c r="V411" s="23" t="s">
        <v>60</v>
      </c>
      <c r="W411" s="23">
        <v>9</v>
      </c>
      <c r="X411" s="23">
        <v>65.599999999999994</v>
      </c>
      <c r="Y411" s="23">
        <v>67059887</v>
      </c>
      <c r="Z411" s="23">
        <v>8</v>
      </c>
      <c r="AA411" s="23">
        <v>54123364</v>
      </c>
      <c r="AB411" s="23">
        <v>46.227637999999999</v>
      </c>
      <c r="AC411" s="23">
        <v>2.213749</v>
      </c>
      <c r="AD411" s="23">
        <v>12</v>
      </c>
      <c r="AE411" s="23">
        <v>69326840</v>
      </c>
    </row>
    <row r="412" spans="2:31" ht="24" customHeight="1" x14ac:dyDescent="0.25">
      <c r="B412" s="25">
        <v>475</v>
      </c>
      <c r="C412" s="25" t="s">
        <v>578</v>
      </c>
      <c r="D412" s="25">
        <v>18100000</v>
      </c>
      <c r="E412" s="26">
        <v>14857290259</v>
      </c>
      <c r="F412" s="25" t="s">
        <v>43</v>
      </c>
      <c r="G412" s="25" t="s">
        <v>578</v>
      </c>
      <c r="H412" s="25">
        <v>707</v>
      </c>
      <c r="I412" s="25" t="s">
        <v>36</v>
      </c>
      <c r="J412" s="25" t="s">
        <v>37</v>
      </c>
      <c r="K412" s="25" t="s">
        <v>43</v>
      </c>
      <c r="L412" s="25">
        <v>224</v>
      </c>
      <c r="M412" s="25">
        <v>123</v>
      </c>
      <c r="N412" s="25">
        <v>26</v>
      </c>
      <c r="O412" s="25">
        <v>180412000</v>
      </c>
      <c r="P412" s="25">
        <v>45100</v>
      </c>
      <c r="Q412" s="25">
        <v>721600</v>
      </c>
      <c r="R412" s="25">
        <v>541200</v>
      </c>
      <c r="S412" s="25">
        <v>8700000</v>
      </c>
      <c r="T412" s="25">
        <v>300000</v>
      </c>
      <c r="U412" s="25">
        <v>2014</v>
      </c>
      <c r="V412" s="25" t="s">
        <v>60</v>
      </c>
      <c r="W412" s="25">
        <v>27</v>
      </c>
      <c r="X412" s="25">
        <v>88.2</v>
      </c>
      <c r="Y412" s="25">
        <v>328239523</v>
      </c>
      <c r="Z412" s="25">
        <v>15</v>
      </c>
      <c r="AA412" s="25">
        <v>270663028</v>
      </c>
      <c r="AB412" s="25">
        <v>37.090240000000001</v>
      </c>
      <c r="AC412" s="25">
        <v>-95.712890999999999</v>
      </c>
      <c r="AD412" s="25">
        <v>9</v>
      </c>
      <c r="AE412" s="25">
        <v>137567502</v>
      </c>
    </row>
    <row r="413" spans="2:31" ht="24" customHeight="1" x14ac:dyDescent="0.25">
      <c r="B413" s="23">
        <v>476</v>
      </c>
      <c r="C413" s="23" t="s">
        <v>579</v>
      </c>
      <c r="D413" s="23">
        <v>18100000</v>
      </c>
      <c r="E413" s="24">
        <v>10703830496</v>
      </c>
      <c r="F413" s="23" t="s">
        <v>29</v>
      </c>
      <c r="G413" s="23" t="s">
        <v>579</v>
      </c>
      <c r="H413" s="23">
        <v>131</v>
      </c>
      <c r="I413" s="23" t="s">
        <v>66</v>
      </c>
      <c r="J413" s="23" t="s">
        <v>67</v>
      </c>
      <c r="K413" s="23" t="s">
        <v>29</v>
      </c>
      <c r="L413" s="23">
        <v>393</v>
      </c>
      <c r="M413" s="23">
        <v>10</v>
      </c>
      <c r="N413" s="23">
        <v>104</v>
      </c>
      <c r="O413" s="23">
        <v>64989000</v>
      </c>
      <c r="P413" s="23">
        <v>16200</v>
      </c>
      <c r="Q413" s="23">
        <v>260000</v>
      </c>
      <c r="R413" s="23">
        <v>195000</v>
      </c>
      <c r="S413" s="23">
        <v>3100000</v>
      </c>
      <c r="T413" s="23">
        <v>0</v>
      </c>
      <c r="U413" s="23">
        <v>2010</v>
      </c>
      <c r="V413" s="23" t="s">
        <v>103</v>
      </c>
      <c r="W413" s="23">
        <v>4</v>
      </c>
      <c r="X413" s="23">
        <v>94.3</v>
      </c>
      <c r="Y413" s="23">
        <v>51709098</v>
      </c>
      <c r="Z413" s="23">
        <v>4</v>
      </c>
      <c r="AA413" s="23">
        <v>42106719</v>
      </c>
      <c r="AB413" s="23">
        <v>35.907756999999997</v>
      </c>
      <c r="AC413" s="23">
        <v>127.76692199999999</v>
      </c>
      <c r="AD413" s="23">
        <v>12</v>
      </c>
      <c r="AE413" s="23">
        <v>74332156</v>
      </c>
    </row>
    <row r="414" spans="2:31" ht="24" customHeight="1" x14ac:dyDescent="0.25">
      <c r="B414" s="25">
        <v>478</v>
      </c>
      <c r="C414" s="25" t="s">
        <v>580</v>
      </c>
      <c r="D414" s="25">
        <v>18000000</v>
      </c>
      <c r="E414" s="26">
        <v>3980991248</v>
      </c>
      <c r="F414" s="25" t="s">
        <v>72</v>
      </c>
      <c r="G414" s="25" t="s">
        <v>580</v>
      </c>
      <c r="H414" s="25">
        <v>2470</v>
      </c>
      <c r="I414" s="25" t="s">
        <v>88</v>
      </c>
      <c r="J414" s="25" t="s">
        <v>89</v>
      </c>
      <c r="K414" s="25" t="s">
        <v>244</v>
      </c>
      <c r="L414" s="25">
        <v>1922</v>
      </c>
      <c r="M414" s="25">
        <v>26</v>
      </c>
      <c r="N414" s="25">
        <v>8</v>
      </c>
      <c r="O414" s="25">
        <v>54766000</v>
      </c>
      <c r="P414" s="25">
        <v>13700</v>
      </c>
      <c r="Q414" s="25">
        <v>219100</v>
      </c>
      <c r="R414" s="25">
        <v>164300</v>
      </c>
      <c r="S414" s="25">
        <v>2600000</v>
      </c>
      <c r="T414" s="25">
        <v>100000</v>
      </c>
      <c r="U414" s="25">
        <v>2006</v>
      </c>
      <c r="V414" s="25" t="s">
        <v>76</v>
      </c>
      <c r="W414" s="25">
        <v>24</v>
      </c>
      <c r="X414" s="25">
        <v>51.3</v>
      </c>
      <c r="Y414" s="25">
        <v>212559417</v>
      </c>
      <c r="Z414" s="25">
        <v>12</v>
      </c>
      <c r="AA414" s="25">
        <v>183241641</v>
      </c>
      <c r="AB414" s="25">
        <v>-14.235004</v>
      </c>
      <c r="AC414" s="25">
        <v>-51.925280000000001</v>
      </c>
      <c r="AD414" s="25">
        <v>17</v>
      </c>
      <c r="AE414" s="25">
        <v>19514662</v>
      </c>
    </row>
    <row r="415" spans="2:31" ht="24" customHeight="1" x14ac:dyDescent="0.25">
      <c r="B415" s="23">
        <v>479</v>
      </c>
      <c r="C415" s="23" t="s">
        <v>581</v>
      </c>
      <c r="D415" s="23">
        <v>18000000</v>
      </c>
      <c r="E415" s="24">
        <v>9601137077</v>
      </c>
      <c r="F415" s="23" t="s">
        <v>64</v>
      </c>
      <c r="G415" s="23" t="s">
        <v>581</v>
      </c>
      <c r="H415" s="23">
        <v>650</v>
      </c>
      <c r="I415" s="23" t="s">
        <v>299</v>
      </c>
      <c r="J415" s="23" t="s">
        <v>300</v>
      </c>
      <c r="K415" s="23" t="s">
        <v>64</v>
      </c>
      <c r="L415" s="23">
        <v>478</v>
      </c>
      <c r="M415" s="23">
        <v>5</v>
      </c>
      <c r="N415" s="23">
        <v>6</v>
      </c>
      <c r="O415" s="23">
        <v>391298000</v>
      </c>
      <c r="P415" s="23">
        <v>97800</v>
      </c>
      <c r="Q415" s="23">
        <v>1600000</v>
      </c>
      <c r="R415" s="23">
        <v>1200000</v>
      </c>
      <c r="S415" s="23">
        <v>18800000</v>
      </c>
      <c r="T415" s="23">
        <v>600000</v>
      </c>
      <c r="U415" s="23">
        <v>2009</v>
      </c>
      <c r="V415" s="23" t="s">
        <v>44</v>
      </c>
      <c r="W415" s="23">
        <v>9</v>
      </c>
      <c r="X415" s="23">
        <v>113.1</v>
      </c>
      <c r="Y415" s="23">
        <v>25766605</v>
      </c>
      <c r="Z415" s="23">
        <v>5</v>
      </c>
      <c r="AA415" s="23">
        <v>21844756</v>
      </c>
      <c r="AB415" s="23">
        <v>-25.274398000000001</v>
      </c>
      <c r="AC415" s="23">
        <v>133.775136</v>
      </c>
      <c r="AD415" s="23">
        <v>14</v>
      </c>
      <c r="AE415" s="23">
        <v>57149625</v>
      </c>
    </row>
    <row r="416" spans="2:31" ht="24" customHeight="1" x14ac:dyDescent="0.25">
      <c r="B416" s="25">
        <v>480</v>
      </c>
      <c r="C416" s="25" t="s">
        <v>582</v>
      </c>
      <c r="D416" s="25">
        <v>18000000</v>
      </c>
      <c r="E416" s="26">
        <v>15412333005</v>
      </c>
      <c r="F416" s="25" t="s">
        <v>40</v>
      </c>
      <c r="G416" s="25" t="s">
        <v>583</v>
      </c>
      <c r="H416" s="25">
        <v>45</v>
      </c>
      <c r="I416" s="25" t="s">
        <v>36</v>
      </c>
      <c r="J416" s="25" t="s">
        <v>37</v>
      </c>
      <c r="K416" s="25" t="s">
        <v>40</v>
      </c>
      <c r="L416" s="25">
        <v>4012108</v>
      </c>
      <c r="M416" s="25">
        <v>7627</v>
      </c>
      <c r="N416" s="25">
        <v>6667</v>
      </c>
      <c r="O416" s="25">
        <v>4</v>
      </c>
      <c r="P416" s="25">
        <v>0</v>
      </c>
      <c r="Q416" s="25">
        <v>0.02</v>
      </c>
      <c r="R416" s="25">
        <v>0.01</v>
      </c>
      <c r="S416" s="25">
        <v>0.19</v>
      </c>
      <c r="T416" s="25">
        <v>0</v>
      </c>
      <c r="U416" s="25">
        <v>2006</v>
      </c>
      <c r="V416" s="25" t="s">
        <v>70</v>
      </c>
      <c r="W416" s="25">
        <v>4</v>
      </c>
      <c r="X416" s="25">
        <v>88.2</v>
      </c>
      <c r="Y416" s="25">
        <v>328239523</v>
      </c>
      <c r="Z416" s="25">
        <v>15</v>
      </c>
      <c r="AA416" s="25">
        <v>270663028</v>
      </c>
      <c r="AB416" s="25">
        <v>37.090240000000001</v>
      </c>
      <c r="AC416" s="25">
        <v>-95.712890999999999</v>
      </c>
      <c r="AD416" s="25">
        <v>17</v>
      </c>
      <c r="AE416" s="25">
        <v>75550651</v>
      </c>
    </row>
    <row r="417" spans="2:31" ht="24" customHeight="1" x14ac:dyDescent="0.25">
      <c r="B417" s="23">
        <v>481</v>
      </c>
      <c r="C417" s="23" t="s">
        <v>1164</v>
      </c>
      <c r="D417" s="23">
        <v>18000000</v>
      </c>
      <c r="E417" s="24">
        <v>10463166404</v>
      </c>
      <c r="F417" s="23" t="s">
        <v>105</v>
      </c>
      <c r="G417" s="23" t="s">
        <v>584</v>
      </c>
      <c r="H417" s="23">
        <v>237</v>
      </c>
      <c r="I417" s="23" t="s">
        <v>36</v>
      </c>
      <c r="J417" s="23" t="s">
        <v>37</v>
      </c>
      <c r="K417" s="23" t="s">
        <v>29</v>
      </c>
      <c r="L417" s="23">
        <v>406</v>
      </c>
      <c r="M417" s="23">
        <v>124</v>
      </c>
      <c r="N417" s="23">
        <v>105</v>
      </c>
      <c r="O417" s="23">
        <v>110776000</v>
      </c>
      <c r="P417" s="23">
        <v>27700</v>
      </c>
      <c r="Q417" s="23">
        <v>443100</v>
      </c>
      <c r="R417" s="23">
        <v>332300</v>
      </c>
      <c r="S417" s="23">
        <v>5300000</v>
      </c>
      <c r="T417" s="23">
        <v>0</v>
      </c>
      <c r="U417" s="23">
        <v>2013</v>
      </c>
      <c r="V417" s="23" t="s">
        <v>32</v>
      </c>
      <c r="W417" s="23">
        <v>30</v>
      </c>
      <c r="X417" s="23">
        <v>88.2</v>
      </c>
      <c r="Y417" s="23">
        <v>328239523</v>
      </c>
      <c r="Z417" s="23">
        <v>15</v>
      </c>
      <c r="AA417" s="23">
        <v>270663028</v>
      </c>
      <c r="AB417" s="23">
        <v>37.090240000000001</v>
      </c>
      <c r="AC417" s="23">
        <v>-95.712890999999999</v>
      </c>
      <c r="AD417" s="23">
        <v>10</v>
      </c>
      <c r="AE417" s="23">
        <v>87193053</v>
      </c>
    </row>
    <row r="418" spans="2:31" ht="24" customHeight="1" x14ac:dyDescent="0.25">
      <c r="B418" s="25">
        <v>482</v>
      </c>
      <c r="C418" s="25" t="s">
        <v>585</v>
      </c>
      <c r="D418" s="25">
        <v>18000000</v>
      </c>
      <c r="E418" s="26">
        <v>17921124985</v>
      </c>
      <c r="F418" s="25" t="s">
        <v>29</v>
      </c>
      <c r="G418" s="25" t="s">
        <v>585</v>
      </c>
      <c r="H418" s="25">
        <v>5692</v>
      </c>
      <c r="I418" s="25" t="s">
        <v>36</v>
      </c>
      <c r="J418" s="25" t="s">
        <v>37</v>
      </c>
      <c r="K418" s="25" t="s">
        <v>29</v>
      </c>
      <c r="L418" s="25">
        <v>148</v>
      </c>
      <c r="M418" s="25">
        <v>123</v>
      </c>
      <c r="N418" s="25">
        <v>104</v>
      </c>
      <c r="O418" s="25">
        <v>257597000</v>
      </c>
      <c r="P418" s="25">
        <v>64400</v>
      </c>
      <c r="Q418" s="25">
        <v>1000000</v>
      </c>
      <c r="R418" s="25">
        <v>772800</v>
      </c>
      <c r="S418" s="25">
        <v>12400000</v>
      </c>
      <c r="T418" s="25">
        <v>100000</v>
      </c>
      <c r="U418" s="25">
        <v>2014</v>
      </c>
      <c r="V418" s="25" t="s">
        <v>76</v>
      </c>
      <c r="W418" s="25">
        <v>14</v>
      </c>
      <c r="X418" s="25">
        <v>88.2</v>
      </c>
      <c r="Y418" s="25">
        <v>328239523</v>
      </c>
      <c r="Z418" s="25">
        <v>15</v>
      </c>
      <c r="AA418" s="25">
        <v>270663028</v>
      </c>
      <c r="AB418" s="25">
        <v>37.090240000000001</v>
      </c>
      <c r="AC418" s="25">
        <v>-95.712890999999999</v>
      </c>
      <c r="AD418" s="25">
        <v>9</v>
      </c>
      <c r="AE418" s="25">
        <v>165936342</v>
      </c>
    </row>
    <row r="419" spans="2:31" ht="24" customHeight="1" x14ac:dyDescent="0.25">
      <c r="B419" s="23">
        <v>483</v>
      </c>
      <c r="C419" s="23" t="s">
        <v>586</v>
      </c>
      <c r="D419" s="23">
        <v>18000000</v>
      </c>
      <c r="E419" s="24">
        <v>6404852037</v>
      </c>
      <c r="F419" s="23" t="s">
        <v>51</v>
      </c>
      <c r="G419" s="23" t="s">
        <v>586</v>
      </c>
      <c r="H419" s="23">
        <v>3566</v>
      </c>
      <c r="I419" s="23" t="s">
        <v>175</v>
      </c>
      <c r="J419" s="23" t="s">
        <v>176</v>
      </c>
      <c r="K419" s="23" t="s">
        <v>38</v>
      </c>
      <c r="L419" s="23">
        <v>950</v>
      </c>
      <c r="M419" s="23">
        <v>8</v>
      </c>
      <c r="N419" s="23">
        <v>34</v>
      </c>
      <c r="O419" s="23">
        <v>43830000</v>
      </c>
      <c r="P419" s="23">
        <v>11000</v>
      </c>
      <c r="Q419" s="23">
        <v>175300</v>
      </c>
      <c r="R419" s="23">
        <v>131500</v>
      </c>
      <c r="S419" s="23">
        <v>2100000</v>
      </c>
      <c r="T419" s="23">
        <v>0</v>
      </c>
      <c r="U419" s="23">
        <v>2012</v>
      </c>
      <c r="V419" s="23" t="s">
        <v>60</v>
      </c>
      <c r="W419" s="23">
        <v>30</v>
      </c>
      <c r="X419" s="23">
        <v>88.9</v>
      </c>
      <c r="Y419" s="23">
        <v>47076781</v>
      </c>
      <c r="Z419" s="23">
        <v>14</v>
      </c>
      <c r="AA419" s="23">
        <v>37927409</v>
      </c>
      <c r="AB419" s="23">
        <v>40.463667000000001</v>
      </c>
      <c r="AC419" s="23">
        <v>-3.7492200000000002</v>
      </c>
      <c r="AD419" s="23">
        <v>11</v>
      </c>
      <c r="AE419" s="23">
        <v>48521606</v>
      </c>
    </row>
    <row r="420" spans="2:31" ht="24" customHeight="1" x14ac:dyDescent="0.25">
      <c r="B420" s="25">
        <v>485</v>
      </c>
      <c r="C420" s="25" t="s">
        <v>587</v>
      </c>
      <c r="D420" s="25">
        <v>17900000</v>
      </c>
      <c r="E420" s="26">
        <v>7176572299</v>
      </c>
      <c r="F420" s="25" t="s">
        <v>48</v>
      </c>
      <c r="G420" s="25" t="s">
        <v>587</v>
      </c>
      <c r="H420" s="25">
        <v>536</v>
      </c>
      <c r="I420" s="25" t="s">
        <v>36</v>
      </c>
      <c r="J420" s="25" t="s">
        <v>37</v>
      </c>
      <c r="K420" s="25" t="s">
        <v>59</v>
      </c>
      <c r="L420" s="25">
        <v>801</v>
      </c>
      <c r="M420" s="25">
        <v>125</v>
      </c>
      <c r="N420" s="25">
        <v>28</v>
      </c>
      <c r="O420" s="25">
        <v>8650000</v>
      </c>
      <c r="P420" s="25">
        <v>2200</v>
      </c>
      <c r="Q420" s="25">
        <v>34600</v>
      </c>
      <c r="R420" s="25">
        <v>26000</v>
      </c>
      <c r="S420" s="25">
        <v>415200</v>
      </c>
      <c r="T420" s="25">
        <v>100000</v>
      </c>
      <c r="U420" s="25">
        <v>2014</v>
      </c>
      <c r="V420" s="25" t="s">
        <v>78</v>
      </c>
      <c r="W420" s="25">
        <v>19</v>
      </c>
      <c r="X420" s="25">
        <v>88.2</v>
      </c>
      <c r="Y420" s="25">
        <v>328239523</v>
      </c>
      <c r="Z420" s="25">
        <v>15</v>
      </c>
      <c r="AA420" s="25">
        <v>270663028</v>
      </c>
      <c r="AB420" s="25">
        <v>37.090240000000001</v>
      </c>
      <c r="AC420" s="25">
        <v>-95.712890999999999</v>
      </c>
      <c r="AD420" s="25">
        <v>8</v>
      </c>
      <c r="AE420" s="25">
        <v>74755961</v>
      </c>
    </row>
    <row r="421" spans="2:31" ht="24" customHeight="1" x14ac:dyDescent="0.25">
      <c r="B421" s="23">
        <v>486</v>
      </c>
      <c r="C421" s="23" t="s">
        <v>588</v>
      </c>
      <c r="D421" s="23">
        <v>17900000</v>
      </c>
      <c r="E421" s="24">
        <v>3841205465</v>
      </c>
      <c r="F421" s="23" t="s">
        <v>48</v>
      </c>
      <c r="G421" s="23" t="s">
        <v>588</v>
      </c>
      <c r="H421" s="23">
        <v>982</v>
      </c>
      <c r="I421" s="23" t="s">
        <v>36</v>
      </c>
      <c r="J421" s="23" t="s">
        <v>37</v>
      </c>
      <c r="K421" s="23" t="s">
        <v>29</v>
      </c>
      <c r="L421" s="23">
        <v>2014</v>
      </c>
      <c r="M421" s="23">
        <v>125</v>
      </c>
      <c r="N421" s="23">
        <v>106</v>
      </c>
      <c r="O421" s="23">
        <v>51687000</v>
      </c>
      <c r="P421" s="23">
        <v>12900</v>
      </c>
      <c r="Q421" s="23">
        <v>206700</v>
      </c>
      <c r="R421" s="23">
        <v>155100</v>
      </c>
      <c r="S421" s="23">
        <v>2500000</v>
      </c>
      <c r="T421" s="23">
        <v>100000</v>
      </c>
      <c r="U421" s="23">
        <v>2015</v>
      </c>
      <c r="V421" s="23" t="s">
        <v>49</v>
      </c>
      <c r="W421" s="23">
        <v>19</v>
      </c>
      <c r="X421" s="23">
        <v>88.2</v>
      </c>
      <c r="Y421" s="23">
        <v>328239523</v>
      </c>
      <c r="Z421" s="23">
        <v>15</v>
      </c>
      <c r="AA421" s="23">
        <v>270663028</v>
      </c>
      <c r="AB421" s="23">
        <v>37.090240000000001</v>
      </c>
      <c r="AC421" s="23">
        <v>-95.712890999999999</v>
      </c>
      <c r="AD421" s="23">
        <v>8</v>
      </c>
      <c r="AE421" s="23">
        <v>40012556</v>
      </c>
    </row>
    <row r="422" spans="2:31" ht="24" customHeight="1" x14ac:dyDescent="0.25">
      <c r="B422" s="25">
        <v>487</v>
      </c>
      <c r="C422" s="25" t="s">
        <v>589</v>
      </c>
      <c r="D422" s="25">
        <v>17900000</v>
      </c>
      <c r="E422" s="26">
        <v>5168721499</v>
      </c>
      <c r="F422" s="25" t="s">
        <v>40</v>
      </c>
      <c r="G422" s="25" t="s">
        <v>589</v>
      </c>
      <c r="H422" s="25">
        <v>1344</v>
      </c>
      <c r="I422" s="25" t="s">
        <v>100</v>
      </c>
      <c r="J422" s="25" t="s">
        <v>101</v>
      </c>
      <c r="K422" s="25" t="s">
        <v>38</v>
      </c>
      <c r="L422" s="25">
        <v>1294</v>
      </c>
      <c r="M422" s="25">
        <v>9</v>
      </c>
      <c r="N422" s="25">
        <v>35</v>
      </c>
      <c r="O422" s="25">
        <v>27545000</v>
      </c>
      <c r="P422" s="25">
        <v>6900</v>
      </c>
      <c r="Q422" s="25">
        <v>110200</v>
      </c>
      <c r="R422" s="25">
        <v>82600</v>
      </c>
      <c r="S422" s="25">
        <v>1300000</v>
      </c>
      <c r="T422" s="25">
        <v>100000</v>
      </c>
      <c r="U422" s="25">
        <v>2013</v>
      </c>
      <c r="V422" s="25" t="s">
        <v>54</v>
      </c>
      <c r="W422" s="25">
        <v>15</v>
      </c>
      <c r="X422" s="25">
        <v>90</v>
      </c>
      <c r="Y422" s="25">
        <v>44938712</v>
      </c>
      <c r="Z422" s="25">
        <v>10</v>
      </c>
      <c r="AA422" s="25">
        <v>41339571</v>
      </c>
      <c r="AB422" s="25">
        <v>-38.416097000000001</v>
      </c>
      <c r="AC422" s="25">
        <v>-63.616672000000001</v>
      </c>
      <c r="AD422" s="25">
        <v>10</v>
      </c>
      <c r="AE422" s="25">
        <v>43072679</v>
      </c>
    </row>
    <row r="423" spans="2:31" ht="24" customHeight="1" x14ac:dyDescent="0.25">
      <c r="B423" s="23">
        <v>488</v>
      </c>
      <c r="C423" s="23" t="s">
        <v>590</v>
      </c>
      <c r="D423" s="23">
        <v>17900000</v>
      </c>
      <c r="E423" s="24">
        <v>5244917119</v>
      </c>
      <c r="F423" s="23" t="s">
        <v>140</v>
      </c>
      <c r="G423" s="23" t="s">
        <v>590</v>
      </c>
      <c r="H423" s="23">
        <v>185</v>
      </c>
      <c r="I423" s="23" t="s">
        <v>36</v>
      </c>
      <c r="J423" s="23" t="s">
        <v>37</v>
      </c>
      <c r="K423" s="23" t="s">
        <v>40</v>
      </c>
      <c r="L423" s="23">
        <v>1264</v>
      </c>
      <c r="M423" s="23">
        <v>125</v>
      </c>
      <c r="N423" s="23">
        <v>121</v>
      </c>
      <c r="O423" s="23">
        <v>18548000</v>
      </c>
      <c r="P423" s="23">
        <v>4600</v>
      </c>
      <c r="Q423" s="23">
        <v>74200</v>
      </c>
      <c r="R423" s="23">
        <v>55600</v>
      </c>
      <c r="S423" s="23">
        <v>890300</v>
      </c>
      <c r="T423" s="23">
        <v>0</v>
      </c>
      <c r="U423" s="23">
        <v>2015</v>
      </c>
      <c r="V423" s="23" t="s">
        <v>44</v>
      </c>
      <c r="W423" s="23">
        <v>19</v>
      </c>
      <c r="X423" s="23">
        <v>88.2</v>
      </c>
      <c r="Y423" s="23">
        <v>328239523</v>
      </c>
      <c r="Z423" s="23">
        <v>15</v>
      </c>
      <c r="AA423" s="23">
        <v>270663028</v>
      </c>
      <c r="AB423" s="23">
        <v>37.090240000000001</v>
      </c>
      <c r="AC423" s="23">
        <v>-95.712890999999999</v>
      </c>
      <c r="AD423" s="23">
        <v>8</v>
      </c>
      <c r="AE423" s="23">
        <v>54634553</v>
      </c>
    </row>
    <row r="424" spans="2:31" ht="24" customHeight="1" x14ac:dyDescent="0.25">
      <c r="B424" s="25">
        <v>489</v>
      </c>
      <c r="C424" s="25" t="s">
        <v>591</v>
      </c>
      <c r="D424" s="25">
        <v>17900000</v>
      </c>
      <c r="E424" s="26">
        <v>6888074944</v>
      </c>
      <c r="F424" s="25" t="s">
        <v>29</v>
      </c>
      <c r="G424" s="25" t="s">
        <v>591</v>
      </c>
      <c r="H424" s="25">
        <v>314</v>
      </c>
      <c r="I424" s="25" t="s">
        <v>36</v>
      </c>
      <c r="J424" s="25" t="s">
        <v>37</v>
      </c>
      <c r="K424" s="25" t="s">
        <v>29</v>
      </c>
      <c r="L424" s="25">
        <v>858</v>
      </c>
      <c r="M424" s="25">
        <v>125</v>
      </c>
      <c r="N424" s="25">
        <v>106</v>
      </c>
      <c r="O424" s="25">
        <v>29182000</v>
      </c>
      <c r="P424" s="25">
        <v>7300</v>
      </c>
      <c r="Q424" s="25">
        <v>116700</v>
      </c>
      <c r="R424" s="25">
        <v>87500</v>
      </c>
      <c r="S424" s="25">
        <v>1400000</v>
      </c>
      <c r="T424" s="25">
        <v>0</v>
      </c>
      <c r="U424" s="25">
        <v>2008</v>
      </c>
      <c r="V424" s="25" t="s">
        <v>60</v>
      </c>
      <c r="W424" s="25">
        <v>30</v>
      </c>
      <c r="X424" s="25">
        <v>88.2</v>
      </c>
      <c r="Y424" s="25">
        <v>328239523</v>
      </c>
      <c r="Z424" s="25">
        <v>15</v>
      </c>
      <c r="AA424" s="25">
        <v>270663028</v>
      </c>
      <c r="AB424" s="25">
        <v>37.090240000000001</v>
      </c>
      <c r="AC424" s="25">
        <v>-95.712890999999999</v>
      </c>
      <c r="AD424" s="25">
        <v>15</v>
      </c>
      <c r="AE424" s="25">
        <v>38267083</v>
      </c>
    </row>
    <row r="425" spans="2:31" ht="24" customHeight="1" x14ac:dyDescent="0.25">
      <c r="B425" s="23">
        <v>490</v>
      </c>
      <c r="C425" s="23" t="s">
        <v>592</v>
      </c>
      <c r="D425" s="23">
        <v>17900000</v>
      </c>
      <c r="E425" s="24">
        <v>9867515979</v>
      </c>
      <c r="F425" s="23" t="s">
        <v>40</v>
      </c>
      <c r="G425" s="23" t="s">
        <v>592</v>
      </c>
      <c r="H425" s="23">
        <v>602</v>
      </c>
      <c r="I425" s="23" t="s">
        <v>593</v>
      </c>
      <c r="J425" s="23" t="s">
        <v>594</v>
      </c>
      <c r="K425" s="23" t="s">
        <v>40</v>
      </c>
      <c r="L425" s="23">
        <v>455</v>
      </c>
      <c r="M425" s="23">
        <v>1</v>
      </c>
      <c r="N425" s="23">
        <v>121</v>
      </c>
      <c r="O425" s="23">
        <v>84467000</v>
      </c>
      <c r="P425" s="23">
        <v>21100</v>
      </c>
      <c r="Q425" s="23">
        <v>337900</v>
      </c>
      <c r="R425" s="23">
        <v>253400</v>
      </c>
      <c r="S425" s="23">
        <v>4100000</v>
      </c>
      <c r="T425" s="23">
        <v>100000</v>
      </c>
      <c r="U425" s="23">
        <v>2019</v>
      </c>
      <c r="V425" s="23" t="s">
        <v>132</v>
      </c>
      <c r="W425" s="23">
        <v>22</v>
      </c>
      <c r="X425" s="23">
        <v>28.5</v>
      </c>
      <c r="Y425" s="23">
        <v>96462106</v>
      </c>
      <c r="Z425" s="23">
        <v>2</v>
      </c>
      <c r="AA425" s="23">
        <v>35332140</v>
      </c>
      <c r="AB425" s="23">
        <v>14.058324000000001</v>
      </c>
      <c r="AC425" s="23">
        <v>108.277199</v>
      </c>
      <c r="AD425" s="23">
        <v>3</v>
      </c>
      <c r="AE425" s="23">
        <v>274097666</v>
      </c>
    </row>
    <row r="426" spans="2:31" ht="24" customHeight="1" x14ac:dyDescent="0.25">
      <c r="B426" s="25">
        <v>491</v>
      </c>
      <c r="C426" s="25" t="s">
        <v>595</v>
      </c>
      <c r="D426" s="25">
        <v>17900000</v>
      </c>
      <c r="E426" s="26">
        <v>9887116267</v>
      </c>
      <c r="F426" s="25" t="s">
        <v>29</v>
      </c>
      <c r="G426" s="25" t="s">
        <v>595</v>
      </c>
      <c r="H426" s="25">
        <v>830</v>
      </c>
      <c r="I426" s="25" t="s">
        <v>36</v>
      </c>
      <c r="J426" s="25" t="s">
        <v>37</v>
      </c>
      <c r="K426" s="25" t="s">
        <v>29</v>
      </c>
      <c r="L426" s="25">
        <v>446</v>
      </c>
      <c r="M426" s="25">
        <v>124</v>
      </c>
      <c r="N426" s="25">
        <v>105</v>
      </c>
      <c r="O426" s="25">
        <v>447891000</v>
      </c>
      <c r="P426" s="25">
        <v>112000</v>
      </c>
      <c r="Q426" s="25">
        <v>1800000</v>
      </c>
      <c r="R426" s="25">
        <v>1300000</v>
      </c>
      <c r="S426" s="25">
        <v>21500000</v>
      </c>
      <c r="T426" s="25">
        <v>400000</v>
      </c>
      <c r="U426" s="25">
        <v>2008</v>
      </c>
      <c r="V426" s="25" t="s">
        <v>76</v>
      </c>
      <c r="W426" s="25">
        <v>21</v>
      </c>
      <c r="X426" s="25">
        <v>88.2</v>
      </c>
      <c r="Y426" s="25">
        <v>328239523</v>
      </c>
      <c r="Z426" s="25">
        <v>15</v>
      </c>
      <c r="AA426" s="25">
        <v>270663028</v>
      </c>
      <c r="AB426" s="25">
        <v>37.090240000000001</v>
      </c>
      <c r="AC426" s="25">
        <v>-95.712890999999999</v>
      </c>
      <c r="AD426" s="25">
        <v>15</v>
      </c>
      <c r="AE426" s="25">
        <v>54928423</v>
      </c>
    </row>
    <row r="427" spans="2:31" ht="24" customHeight="1" x14ac:dyDescent="0.25">
      <c r="B427" s="23">
        <v>492</v>
      </c>
      <c r="C427" s="23" t="s">
        <v>596</v>
      </c>
      <c r="D427" s="23">
        <v>17900000</v>
      </c>
      <c r="E427" s="24">
        <v>16174530046</v>
      </c>
      <c r="F427" s="23" t="s">
        <v>46</v>
      </c>
      <c r="G427" s="23" t="s">
        <v>596</v>
      </c>
      <c r="H427" s="23">
        <v>1426</v>
      </c>
      <c r="I427" s="23" t="s">
        <v>36</v>
      </c>
      <c r="J427" s="23" t="s">
        <v>37</v>
      </c>
      <c r="K427" s="23" t="s">
        <v>43</v>
      </c>
      <c r="L427" s="23">
        <v>187</v>
      </c>
      <c r="M427" s="23">
        <v>125</v>
      </c>
      <c r="N427" s="23">
        <v>27</v>
      </c>
      <c r="O427" s="23">
        <v>102621000</v>
      </c>
      <c r="P427" s="23">
        <v>25700</v>
      </c>
      <c r="Q427" s="23">
        <v>410500</v>
      </c>
      <c r="R427" s="23">
        <v>307900</v>
      </c>
      <c r="S427" s="23">
        <v>4900000</v>
      </c>
      <c r="T427" s="23">
        <v>100000</v>
      </c>
      <c r="U427" s="23">
        <v>2009</v>
      </c>
      <c r="V427" s="23" t="s">
        <v>41</v>
      </c>
      <c r="W427" s="23">
        <v>3</v>
      </c>
      <c r="X427" s="23">
        <v>88.2</v>
      </c>
      <c r="Y427" s="23">
        <v>328239523</v>
      </c>
      <c r="Z427" s="23">
        <v>15</v>
      </c>
      <c r="AA427" s="23">
        <v>270663028</v>
      </c>
      <c r="AB427" s="23">
        <v>37.090240000000001</v>
      </c>
      <c r="AC427" s="23">
        <v>-95.712890999999999</v>
      </c>
      <c r="AD427" s="23">
        <v>14</v>
      </c>
      <c r="AE427" s="23">
        <v>96276964</v>
      </c>
    </row>
    <row r="428" spans="2:31" ht="24" customHeight="1" x14ac:dyDescent="0.25">
      <c r="B428" s="25">
        <v>494</v>
      </c>
      <c r="C428" s="25" t="s">
        <v>597</v>
      </c>
      <c r="D428" s="25">
        <v>17800000</v>
      </c>
      <c r="E428" s="26">
        <v>11057945183</v>
      </c>
      <c r="F428" s="25" t="s">
        <v>48</v>
      </c>
      <c r="G428" s="25" t="s">
        <v>597</v>
      </c>
      <c r="H428" s="25">
        <v>772</v>
      </c>
      <c r="I428" s="25" t="s">
        <v>30</v>
      </c>
      <c r="J428" s="25" t="s">
        <v>31</v>
      </c>
      <c r="K428" s="25" t="s">
        <v>59</v>
      </c>
      <c r="L428" s="25">
        <v>378</v>
      </c>
      <c r="M428" s="25">
        <v>83</v>
      </c>
      <c r="N428" s="25">
        <v>29</v>
      </c>
      <c r="O428" s="25">
        <v>431390000</v>
      </c>
      <c r="P428" s="25">
        <v>107800</v>
      </c>
      <c r="Q428" s="25">
        <v>1700000</v>
      </c>
      <c r="R428" s="25">
        <v>1300000</v>
      </c>
      <c r="S428" s="25">
        <v>20700000</v>
      </c>
      <c r="T428" s="25">
        <v>900000</v>
      </c>
      <c r="U428" s="25">
        <v>2021</v>
      </c>
      <c r="V428" s="25" t="s">
        <v>54</v>
      </c>
      <c r="W428" s="25">
        <v>23</v>
      </c>
      <c r="X428" s="25">
        <v>28.1</v>
      </c>
      <c r="Y428" s="25">
        <v>1366417754</v>
      </c>
      <c r="Z428" s="25">
        <v>5</v>
      </c>
      <c r="AA428" s="25">
        <v>471031528</v>
      </c>
      <c r="AB428" s="25">
        <v>20.593684</v>
      </c>
      <c r="AC428" s="25">
        <v>78.962879999999998</v>
      </c>
      <c r="AD428" s="25">
        <v>2</v>
      </c>
      <c r="AE428" s="25">
        <v>460747715</v>
      </c>
    </row>
    <row r="429" spans="2:31" ht="24" customHeight="1" x14ac:dyDescent="0.25">
      <c r="B429" s="23">
        <v>495</v>
      </c>
      <c r="C429" s="23" t="s">
        <v>598</v>
      </c>
      <c r="D429" s="23">
        <v>17800000</v>
      </c>
      <c r="E429" s="24">
        <v>8588704539</v>
      </c>
      <c r="F429" s="23" t="s">
        <v>34</v>
      </c>
      <c r="G429" s="23" t="s">
        <v>599</v>
      </c>
      <c r="H429" s="23">
        <v>26</v>
      </c>
      <c r="I429" s="23" t="s">
        <v>36</v>
      </c>
      <c r="J429" s="23" t="s">
        <v>37</v>
      </c>
      <c r="K429" s="23" t="s">
        <v>59</v>
      </c>
      <c r="L429" s="23">
        <v>3976090</v>
      </c>
      <c r="M429" s="23">
        <v>5208</v>
      </c>
      <c r="N429" s="23">
        <v>4978</v>
      </c>
      <c r="O429" s="23">
        <v>20708</v>
      </c>
      <c r="P429" s="23">
        <v>5</v>
      </c>
      <c r="Q429" s="23">
        <v>83</v>
      </c>
      <c r="R429" s="23">
        <v>62</v>
      </c>
      <c r="S429" s="23">
        <v>994</v>
      </c>
      <c r="T429" s="23">
        <v>2960</v>
      </c>
      <c r="U429" s="23">
        <v>2021</v>
      </c>
      <c r="V429" s="23" t="s">
        <v>132</v>
      </c>
      <c r="W429" s="23">
        <v>9</v>
      </c>
      <c r="X429" s="23">
        <v>88.2</v>
      </c>
      <c r="Y429" s="23">
        <v>328239523</v>
      </c>
      <c r="Z429" s="23">
        <v>15</v>
      </c>
      <c r="AA429" s="23">
        <v>270663028</v>
      </c>
      <c r="AB429" s="23">
        <v>37.090240000000001</v>
      </c>
      <c r="AC429" s="23">
        <v>-95.712890999999999</v>
      </c>
      <c r="AD429" s="23">
        <v>1</v>
      </c>
      <c r="AE429" s="23">
        <v>715725378</v>
      </c>
    </row>
    <row r="430" spans="2:31" ht="24" customHeight="1" x14ac:dyDescent="0.25">
      <c r="B430" s="25">
        <v>496</v>
      </c>
      <c r="C430" s="25" t="s">
        <v>1142</v>
      </c>
      <c r="D430" s="25">
        <v>17700000</v>
      </c>
      <c r="E430" s="26">
        <v>19206701832</v>
      </c>
      <c r="F430" s="25" t="s">
        <v>1138</v>
      </c>
      <c r="G430" s="25" t="s">
        <v>600</v>
      </c>
      <c r="H430" s="25">
        <v>1646</v>
      </c>
      <c r="I430" s="25" t="s">
        <v>66</v>
      </c>
      <c r="J430" s="25" t="s">
        <v>67</v>
      </c>
      <c r="K430" s="25" t="s">
        <v>59</v>
      </c>
      <c r="L430" s="25">
        <v>125</v>
      </c>
      <c r="M430" s="25">
        <v>9</v>
      </c>
      <c r="N430" s="25">
        <v>26</v>
      </c>
      <c r="O430" s="25">
        <v>3404000000</v>
      </c>
      <c r="P430" s="25">
        <v>850900</v>
      </c>
      <c r="Q430" s="25">
        <v>13600000</v>
      </c>
      <c r="R430" s="25">
        <v>10200000</v>
      </c>
      <c r="S430" s="25">
        <v>163400000</v>
      </c>
      <c r="T430" s="25">
        <v>3200000</v>
      </c>
      <c r="U430" s="25">
        <v>2017</v>
      </c>
      <c r="V430" s="25" t="s">
        <v>132</v>
      </c>
      <c r="W430" s="25">
        <v>11</v>
      </c>
      <c r="X430" s="25">
        <v>94.3</v>
      </c>
      <c r="Y430" s="25">
        <v>51709098</v>
      </c>
      <c r="Z430" s="25">
        <v>4</v>
      </c>
      <c r="AA430" s="25">
        <v>42106719</v>
      </c>
      <c r="AB430" s="25">
        <v>35.907756999999997</v>
      </c>
      <c r="AC430" s="25">
        <v>127.76692199999999</v>
      </c>
      <c r="AD430" s="25">
        <v>5</v>
      </c>
      <c r="AE430" s="25">
        <v>320111697</v>
      </c>
    </row>
    <row r="431" spans="2:31" ht="24" customHeight="1" x14ac:dyDescent="0.25">
      <c r="B431" s="23">
        <v>497</v>
      </c>
      <c r="C431" s="23" t="s">
        <v>1143</v>
      </c>
      <c r="D431" s="23">
        <v>17700000</v>
      </c>
      <c r="E431" s="24">
        <v>7387621644</v>
      </c>
      <c r="F431" s="23" t="s">
        <v>1138</v>
      </c>
      <c r="G431" s="23" t="s">
        <v>601</v>
      </c>
      <c r="H431" s="23">
        <v>1888</v>
      </c>
      <c r="I431" s="23" t="s">
        <v>66</v>
      </c>
      <c r="J431" s="23" t="s">
        <v>67</v>
      </c>
      <c r="K431" s="23" t="s">
        <v>59</v>
      </c>
      <c r="L431" s="23">
        <v>762</v>
      </c>
      <c r="M431" s="23">
        <v>11</v>
      </c>
      <c r="N431" s="23">
        <v>30</v>
      </c>
      <c r="O431" s="23">
        <v>102803000</v>
      </c>
      <c r="P431" s="23">
        <v>0</v>
      </c>
      <c r="Q431" s="23">
        <v>0</v>
      </c>
      <c r="R431" s="23">
        <v>0</v>
      </c>
      <c r="S431" s="23">
        <v>0</v>
      </c>
      <c r="T431" s="23">
        <v>0</v>
      </c>
      <c r="U431" s="23">
        <v>2012</v>
      </c>
      <c r="V431" s="23" t="s">
        <v>132</v>
      </c>
      <c r="W431" s="23">
        <v>17</v>
      </c>
      <c r="X431" s="23">
        <v>94.3</v>
      </c>
      <c r="Y431" s="23">
        <v>51709098</v>
      </c>
      <c r="Z431" s="23">
        <v>4</v>
      </c>
      <c r="AA431" s="23">
        <v>42106719</v>
      </c>
      <c r="AB431" s="23">
        <v>35.907756999999997</v>
      </c>
      <c r="AC431" s="23">
        <v>127.76692199999999</v>
      </c>
      <c r="AD431" s="23">
        <v>10</v>
      </c>
      <c r="AE431" s="23">
        <v>61563513</v>
      </c>
    </row>
    <row r="432" spans="2:31" ht="24" customHeight="1" x14ac:dyDescent="0.25">
      <c r="B432" s="25">
        <v>498</v>
      </c>
      <c r="C432" s="25" t="s">
        <v>602</v>
      </c>
      <c r="D432" s="25">
        <v>17700000</v>
      </c>
      <c r="E432" s="26">
        <v>20115544708</v>
      </c>
      <c r="F432" s="25" t="s">
        <v>29</v>
      </c>
      <c r="G432" s="25" t="s">
        <v>602</v>
      </c>
      <c r="H432" s="25">
        <v>178</v>
      </c>
      <c r="I432" s="25" t="s">
        <v>36</v>
      </c>
      <c r="J432" s="25" t="s">
        <v>37</v>
      </c>
      <c r="K432" s="25" t="s">
        <v>29</v>
      </c>
      <c r="L432" s="25">
        <v>122</v>
      </c>
      <c r="M432" s="25">
        <v>127</v>
      </c>
      <c r="N432" s="25">
        <v>108</v>
      </c>
      <c r="O432" s="25">
        <v>97422000</v>
      </c>
      <c r="P432" s="25">
        <v>24400</v>
      </c>
      <c r="Q432" s="25">
        <v>389700</v>
      </c>
      <c r="R432" s="25">
        <v>292300</v>
      </c>
      <c r="S432" s="25">
        <v>4700000</v>
      </c>
      <c r="T432" s="25">
        <v>0</v>
      </c>
      <c r="U432" s="25">
        <v>2010</v>
      </c>
      <c r="V432" s="25" t="s">
        <v>103</v>
      </c>
      <c r="W432" s="25">
        <v>21</v>
      </c>
      <c r="X432" s="25">
        <v>88.2</v>
      </c>
      <c r="Y432" s="25">
        <v>328239523</v>
      </c>
      <c r="Z432" s="25">
        <v>15</v>
      </c>
      <c r="AA432" s="25">
        <v>270663028</v>
      </c>
      <c r="AB432" s="25">
        <v>37.090240000000001</v>
      </c>
      <c r="AC432" s="25">
        <v>-95.712890999999999</v>
      </c>
      <c r="AD432" s="25">
        <v>12</v>
      </c>
      <c r="AE432" s="25">
        <v>139691282</v>
      </c>
    </row>
    <row r="433" spans="2:31" ht="24" customHeight="1" x14ac:dyDescent="0.25">
      <c r="B433" s="23">
        <v>499</v>
      </c>
      <c r="C433" s="23" t="s">
        <v>603</v>
      </c>
      <c r="D433" s="23">
        <v>17700000</v>
      </c>
      <c r="E433" s="24">
        <v>7912733203</v>
      </c>
      <c r="F433" s="23" t="s">
        <v>48</v>
      </c>
      <c r="G433" s="23" t="s">
        <v>603</v>
      </c>
      <c r="H433" s="23">
        <v>512</v>
      </c>
      <c r="I433" s="23" t="s">
        <v>30</v>
      </c>
      <c r="J433" s="23" t="s">
        <v>31</v>
      </c>
      <c r="K433" s="23" t="s">
        <v>59</v>
      </c>
      <c r="L433" s="23">
        <v>671</v>
      </c>
      <c r="M433" s="23">
        <v>84</v>
      </c>
      <c r="N433" s="23">
        <v>30</v>
      </c>
      <c r="O433" s="23">
        <v>346753000</v>
      </c>
      <c r="P433" s="23">
        <v>86700</v>
      </c>
      <c r="Q433" s="23">
        <v>1400000</v>
      </c>
      <c r="R433" s="23">
        <v>1000000</v>
      </c>
      <c r="S433" s="23">
        <v>16600000</v>
      </c>
      <c r="T433" s="23">
        <v>900000</v>
      </c>
      <c r="U433" s="23">
        <v>2018</v>
      </c>
      <c r="V433" s="23" t="s">
        <v>76</v>
      </c>
      <c r="W433" s="23">
        <v>18</v>
      </c>
      <c r="X433" s="23">
        <v>28.1</v>
      </c>
      <c r="Y433" s="23">
        <v>1366417754</v>
      </c>
      <c r="Z433" s="23">
        <v>5</v>
      </c>
      <c r="AA433" s="23">
        <v>471031528</v>
      </c>
      <c r="AB433" s="23">
        <v>20.593684</v>
      </c>
      <c r="AC433" s="23">
        <v>78.962879999999998</v>
      </c>
      <c r="AD433" s="23">
        <v>5</v>
      </c>
      <c r="AE433" s="23">
        <v>131878886</v>
      </c>
    </row>
    <row r="434" spans="2:31" ht="24" customHeight="1" x14ac:dyDescent="0.25">
      <c r="B434" s="25">
        <v>500</v>
      </c>
      <c r="C434" s="25" t="s">
        <v>604</v>
      </c>
      <c r="D434" s="25">
        <v>17700000</v>
      </c>
      <c r="E434" s="26">
        <v>3647267655</v>
      </c>
      <c r="F434" s="25" t="s">
        <v>48</v>
      </c>
      <c r="G434" s="25" t="s">
        <v>604</v>
      </c>
      <c r="H434" s="25">
        <v>739</v>
      </c>
      <c r="I434" s="25" t="s">
        <v>215</v>
      </c>
      <c r="J434" s="25" t="s">
        <v>216</v>
      </c>
      <c r="K434" s="25" t="s">
        <v>40</v>
      </c>
      <c r="L434" s="25">
        <v>2169</v>
      </c>
      <c r="M434" s="25">
        <v>17</v>
      </c>
      <c r="N434" s="25">
        <v>122</v>
      </c>
      <c r="O434" s="25">
        <v>48174000</v>
      </c>
      <c r="P434" s="25">
        <v>12000</v>
      </c>
      <c r="Q434" s="25">
        <v>192700</v>
      </c>
      <c r="R434" s="25">
        <v>144500</v>
      </c>
      <c r="S434" s="25">
        <v>2300000</v>
      </c>
      <c r="T434" s="25">
        <v>100000</v>
      </c>
      <c r="U434" s="25">
        <v>2016</v>
      </c>
      <c r="V434" s="25" t="s">
        <v>103</v>
      </c>
      <c r="W434" s="25">
        <v>27</v>
      </c>
      <c r="X434" s="25">
        <v>36.299999999999997</v>
      </c>
      <c r="Y434" s="25">
        <v>270203917</v>
      </c>
      <c r="Z434" s="25">
        <v>5</v>
      </c>
      <c r="AA434" s="25">
        <v>151509724</v>
      </c>
      <c r="AB434" s="25">
        <v>-0.78927499999999995</v>
      </c>
      <c r="AC434" s="25">
        <v>113.92132700000001</v>
      </c>
      <c r="AD434" s="25">
        <v>6</v>
      </c>
      <c r="AE434" s="25">
        <v>50656495</v>
      </c>
    </row>
    <row r="435" spans="2:31" ht="24" customHeight="1" x14ac:dyDescent="0.25">
      <c r="B435" s="23">
        <v>502</v>
      </c>
      <c r="C435" s="23" t="s">
        <v>605</v>
      </c>
      <c r="D435" s="23">
        <v>17700000</v>
      </c>
      <c r="E435" s="24">
        <v>7739048000</v>
      </c>
      <c r="F435" s="23" t="s">
        <v>40</v>
      </c>
      <c r="G435" s="23" t="s">
        <v>605</v>
      </c>
      <c r="H435" s="23">
        <v>2240</v>
      </c>
      <c r="I435" s="23" t="s">
        <v>88</v>
      </c>
      <c r="J435" s="23" t="s">
        <v>89</v>
      </c>
      <c r="K435" s="23" t="s">
        <v>40</v>
      </c>
      <c r="L435" s="23">
        <v>705</v>
      </c>
      <c r="M435" s="23">
        <v>27</v>
      </c>
      <c r="N435" s="23">
        <v>123</v>
      </c>
      <c r="O435" s="23">
        <v>35337000</v>
      </c>
      <c r="P435" s="23">
        <v>8800</v>
      </c>
      <c r="Q435" s="23">
        <v>141300</v>
      </c>
      <c r="R435" s="23">
        <v>106000</v>
      </c>
      <c r="S435" s="23">
        <v>1700000</v>
      </c>
      <c r="T435" s="23">
        <v>0</v>
      </c>
      <c r="U435" s="23">
        <v>2012</v>
      </c>
      <c r="V435" s="23" t="s">
        <v>32</v>
      </c>
      <c r="W435" s="23">
        <v>12</v>
      </c>
      <c r="X435" s="23">
        <v>51.3</v>
      </c>
      <c r="Y435" s="23">
        <v>212559417</v>
      </c>
      <c r="Z435" s="23">
        <v>12</v>
      </c>
      <c r="AA435" s="23">
        <v>183241641</v>
      </c>
      <c r="AB435" s="23">
        <v>-14.235004</v>
      </c>
      <c r="AC435" s="23">
        <v>-51.925280000000001</v>
      </c>
      <c r="AD435" s="23">
        <v>11</v>
      </c>
      <c r="AE435" s="23">
        <v>58629151</v>
      </c>
    </row>
    <row r="436" spans="2:31" ht="24" customHeight="1" x14ac:dyDescent="0.25">
      <c r="B436" s="25">
        <v>503</v>
      </c>
      <c r="C436" s="25" t="s">
        <v>606</v>
      </c>
      <c r="D436" s="25">
        <v>17700000</v>
      </c>
      <c r="E436" s="26">
        <v>8396875537</v>
      </c>
      <c r="F436" s="25" t="s">
        <v>105</v>
      </c>
      <c r="G436" s="25" t="s">
        <v>607</v>
      </c>
      <c r="H436" s="25">
        <v>211620</v>
      </c>
      <c r="I436" s="25" t="s">
        <v>487</v>
      </c>
      <c r="J436" s="25" t="s">
        <v>488</v>
      </c>
      <c r="K436" s="25" t="s">
        <v>106</v>
      </c>
      <c r="L436" s="25">
        <v>880</v>
      </c>
      <c r="M436" s="25">
        <v>24</v>
      </c>
      <c r="N436" s="25">
        <v>112</v>
      </c>
      <c r="O436" s="25">
        <v>370779000</v>
      </c>
      <c r="P436" s="25">
        <v>92700</v>
      </c>
      <c r="Q436" s="25">
        <v>1500000</v>
      </c>
      <c r="R436" s="25">
        <v>1100000</v>
      </c>
      <c r="S436" s="25">
        <v>17800000</v>
      </c>
      <c r="T436" s="25">
        <v>230000</v>
      </c>
      <c r="U436" s="25">
        <v>2006</v>
      </c>
      <c r="V436" s="25" t="s">
        <v>41</v>
      </c>
      <c r="W436" s="25">
        <v>5</v>
      </c>
      <c r="X436" s="25">
        <v>82.7</v>
      </c>
      <c r="Y436" s="25">
        <v>44385155</v>
      </c>
      <c r="Z436" s="25">
        <v>9</v>
      </c>
      <c r="AA436" s="25">
        <v>30835699</v>
      </c>
      <c r="AB436" s="25">
        <v>48.379432999999999</v>
      </c>
      <c r="AC436" s="25">
        <v>31.165579999999999</v>
      </c>
      <c r="AD436" s="25">
        <v>17</v>
      </c>
      <c r="AE436" s="25">
        <v>41161154</v>
      </c>
    </row>
    <row r="437" spans="2:31" ht="24" customHeight="1" x14ac:dyDescent="0.25">
      <c r="B437" s="23">
        <v>504</v>
      </c>
      <c r="C437" s="23" t="s">
        <v>608</v>
      </c>
      <c r="D437" s="23">
        <v>17700000</v>
      </c>
      <c r="E437" s="24">
        <v>9059696049</v>
      </c>
      <c r="F437" s="23" t="s">
        <v>34</v>
      </c>
      <c r="G437" s="23" t="s">
        <v>608</v>
      </c>
      <c r="H437" s="23">
        <v>1716</v>
      </c>
      <c r="I437" s="23" t="s">
        <v>609</v>
      </c>
      <c r="J437" s="23" t="s">
        <v>610</v>
      </c>
      <c r="K437" s="23" t="s">
        <v>40</v>
      </c>
      <c r="L437" s="23">
        <v>531</v>
      </c>
      <c r="M437" s="23">
        <v>1</v>
      </c>
      <c r="N437" s="23">
        <v>123</v>
      </c>
      <c r="O437" s="23">
        <v>117727000</v>
      </c>
      <c r="P437" s="23">
        <v>29400</v>
      </c>
      <c r="Q437" s="23">
        <v>470900</v>
      </c>
      <c r="R437" s="23">
        <v>353200</v>
      </c>
      <c r="S437" s="23">
        <v>5700000</v>
      </c>
      <c r="T437" s="23">
        <v>200000</v>
      </c>
      <c r="U437" s="23">
        <v>2009</v>
      </c>
      <c r="V437" s="23" t="s">
        <v>132</v>
      </c>
      <c r="W437" s="23">
        <v>9</v>
      </c>
      <c r="X437" s="23">
        <v>45.1</v>
      </c>
      <c r="Y437" s="23">
        <v>32447385</v>
      </c>
      <c r="Z437" s="23">
        <v>3</v>
      </c>
      <c r="AA437" s="23">
        <v>24475766</v>
      </c>
      <c r="AB437" s="23">
        <v>4.2104840000000001</v>
      </c>
      <c r="AC437" s="23">
        <v>101.97576599999999</v>
      </c>
      <c r="AD437" s="23">
        <v>13</v>
      </c>
      <c r="AE437" s="23">
        <v>58074974</v>
      </c>
    </row>
    <row r="438" spans="2:31" ht="24" customHeight="1" x14ac:dyDescent="0.25">
      <c r="B438" s="25">
        <v>505</v>
      </c>
      <c r="C438" s="25" t="s">
        <v>611</v>
      </c>
      <c r="D438" s="25">
        <v>17700000</v>
      </c>
      <c r="E438" s="26">
        <v>17247584185</v>
      </c>
      <c r="F438" s="25" t="s">
        <v>34</v>
      </c>
      <c r="G438" s="25" t="s">
        <v>611</v>
      </c>
      <c r="H438" s="25">
        <v>1316</v>
      </c>
      <c r="I438" s="25" t="s">
        <v>100</v>
      </c>
      <c r="J438" s="25" t="s">
        <v>101</v>
      </c>
      <c r="K438" s="25" t="s">
        <v>29</v>
      </c>
      <c r="L438" s="25">
        <v>162</v>
      </c>
      <c r="M438" s="25">
        <v>10</v>
      </c>
      <c r="N438" s="25">
        <v>107</v>
      </c>
      <c r="O438" s="25">
        <v>640030000</v>
      </c>
      <c r="P438" s="25">
        <v>160000</v>
      </c>
      <c r="Q438" s="25">
        <v>2600000</v>
      </c>
      <c r="R438" s="25">
        <v>1900000</v>
      </c>
      <c r="S438" s="25">
        <v>30700000</v>
      </c>
      <c r="T438" s="25">
        <v>600000</v>
      </c>
      <c r="U438" s="25">
        <v>2013</v>
      </c>
      <c r="V438" s="25" t="s">
        <v>103</v>
      </c>
      <c r="W438" s="25">
        <v>18</v>
      </c>
      <c r="X438" s="25">
        <v>90</v>
      </c>
      <c r="Y438" s="25">
        <v>44938712</v>
      </c>
      <c r="Z438" s="25">
        <v>10</v>
      </c>
      <c r="AA438" s="25">
        <v>41339571</v>
      </c>
      <c r="AB438" s="25">
        <v>-38.416097000000001</v>
      </c>
      <c r="AC438" s="25">
        <v>-63.616672000000001</v>
      </c>
      <c r="AD438" s="25">
        <v>9</v>
      </c>
      <c r="AE438" s="25">
        <v>159699853</v>
      </c>
    </row>
    <row r="439" spans="2:31" ht="24" customHeight="1" x14ac:dyDescent="0.25">
      <c r="B439" s="23">
        <v>506</v>
      </c>
      <c r="C439" s="23" t="s">
        <v>612</v>
      </c>
      <c r="D439" s="23">
        <v>17600000</v>
      </c>
      <c r="E439" s="24">
        <v>9269174070</v>
      </c>
      <c r="F439" s="23" t="s">
        <v>51</v>
      </c>
      <c r="G439" s="23" t="s">
        <v>612</v>
      </c>
      <c r="H439" s="23">
        <v>3151</v>
      </c>
      <c r="I439" s="23" t="s">
        <v>146</v>
      </c>
      <c r="J439" s="23" t="s">
        <v>147</v>
      </c>
      <c r="K439" s="23" t="s">
        <v>38</v>
      </c>
      <c r="L439" s="23">
        <v>511</v>
      </c>
      <c r="M439" s="23">
        <v>7</v>
      </c>
      <c r="N439" s="23">
        <v>36</v>
      </c>
      <c r="O439" s="23">
        <v>55127000</v>
      </c>
      <c r="P439" s="23">
        <v>13800</v>
      </c>
      <c r="Q439" s="23">
        <v>220500</v>
      </c>
      <c r="R439" s="23">
        <v>165400</v>
      </c>
      <c r="S439" s="23">
        <v>2600000</v>
      </c>
      <c r="T439" s="23">
        <v>0</v>
      </c>
      <c r="U439" s="23">
        <v>2014</v>
      </c>
      <c r="V439" s="23" t="s">
        <v>32</v>
      </c>
      <c r="W439" s="23">
        <v>12</v>
      </c>
      <c r="X439" s="23">
        <v>49.3</v>
      </c>
      <c r="Y439" s="23">
        <v>69625582</v>
      </c>
      <c r="Z439" s="23">
        <v>1</v>
      </c>
      <c r="AA439" s="23">
        <v>35294600</v>
      </c>
      <c r="AB439" s="23">
        <v>15.870032</v>
      </c>
      <c r="AC439" s="23">
        <v>100.992541</v>
      </c>
      <c r="AD439" s="23">
        <v>9</v>
      </c>
      <c r="AE439" s="23">
        <v>85825685</v>
      </c>
    </row>
    <row r="440" spans="2:31" ht="24" customHeight="1" x14ac:dyDescent="0.25">
      <c r="B440" s="25">
        <v>507</v>
      </c>
      <c r="C440" s="25" t="s">
        <v>613</v>
      </c>
      <c r="D440" s="25">
        <v>17600000</v>
      </c>
      <c r="E440" s="26">
        <v>2274007523</v>
      </c>
      <c r="F440" s="25" t="s">
        <v>140</v>
      </c>
      <c r="G440" s="25" t="s">
        <v>613</v>
      </c>
      <c r="H440" s="25">
        <v>233</v>
      </c>
      <c r="I440" s="25" t="s">
        <v>163</v>
      </c>
      <c r="J440" s="25" t="s">
        <v>164</v>
      </c>
      <c r="K440" s="25" t="s">
        <v>140</v>
      </c>
      <c r="L440" s="25">
        <v>4139</v>
      </c>
      <c r="M440" s="25">
        <v>17</v>
      </c>
      <c r="N440" s="25">
        <v>25</v>
      </c>
      <c r="O440" s="25">
        <v>27445000</v>
      </c>
      <c r="P440" s="25">
        <v>6900</v>
      </c>
      <c r="Q440" s="25">
        <v>109800</v>
      </c>
      <c r="R440" s="25">
        <v>82300</v>
      </c>
      <c r="S440" s="25">
        <v>1300000</v>
      </c>
      <c r="T440" s="25">
        <v>100000</v>
      </c>
      <c r="U440" s="25">
        <v>2011</v>
      </c>
      <c r="V440" s="25" t="s">
        <v>60</v>
      </c>
      <c r="W440" s="25">
        <v>5</v>
      </c>
      <c r="X440" s="25">
        <v>40.200000000000003</v>
      </c>
      <c r="Y440" s="25">
        <v>126014024</v>
      </c>
      <c r="Z440" s="25">
        <v>3</v>
      </c>
      <c r="AA440" s="25">
        <v>102626859</v>
      </c>
      <c r="AB440" s="25">
        <v>23.634501</v>
      </c>
      <c r="AC440" s="25">
        <v>-102.552784</v>
      </c>
      <c r="AD440" s="25">
        <v>12</v>
      </c>
      <c r="AE440" s="25">
        <v>15791718</v>
      </c>
    </row>
    <row r="441" spans="2:31" ht="24" customHeight="1" x14ac:dyDescent="0.25">
      <c r="B441" s="23">
        <v>508</v>
      </c>
      <c r="C441" s="23" t="s">
        <v>1165</v>
      </c>
      <c r="D441" s="23">
        <v>17600000</v>
      </c>
      <c r="E441" s="24">
        <v>2977741577</v>
      </c>
      <c r="F441" s="23" t="s">
        <v>72</v>
      </c>
      <c r="G441" s="23" t="s">
        <v>614</v>
      </c>
      <c r="H441" s="23">
        <v>128</v>
      </c>
      <c r="I441" s="23" t="s">
        <v>615</v>
      </c>
      <c r="J441" s="23" t="s">
        <v>616</v>
      </c>
      <c r="K441" s="23" t="s">
        <v>151</v>
      </c>
      <c r="L441" s="23">
        <v>2917</v>
      </c>
      <c r="M441" s="23">
        <v>1</v>
      </c>
      <c r="N441" s="23">
        <v>16</v>
      </c>
      <c r="O441" s="23">
        <v>22354000</v>
      </c>
      <c r="P441" s="23">
        <v>5600</v>
      </c>
      <c r="Q441" s="23">
        <v>89400</v>
      </c>
      <c r="R441" s="23">
        <v>67100</v>
      </c>
      <c r="S441" s="23">
        <v>1100000</v>
      </c>
      <c r="T441" s="23">
        <v>100000</v>
      </c>
      <c r="U441" s="23">
        <v>2017</v>
      </c>
      <c r="V441" s="23" t="s">
        <v>70</v>
      </c>
      <c r="W441" s="23">
        <v>22</v>
      </c>
      <c r="X441" s="23">
        <v>50.6</v>
      </c>
      <c r="Y441" s="23">
        <v>1397715000</v>
      </c>
      <c r="Z441" s="23">
        <v>4</v>
      </c>
      <c r="AA441" s="23">
        <v>842933962</v>
      </c>
      <c r="AB441" s="23">
        <v>35.861660000000001</v>
      </c>
      <c r="AC441" s="23">
        <v>104.195397</v>
      </c>
      <c r="AD441" s="23">
        <v>6</v>
      </c>
      <c r="AE441" s="23">
        <v>41357521</v>
      </c>
    </row>
    <row r="442" spans="2:31" ht="24" customHeight="1" x14ac:dyDescent="0.25">
      <c r="B442" s="25">
        <v>509</v>
      </c>
      <c r="C442" s="25" t="s">
        <v>617</v>
      </c>
      <c r="D442" s="25">
        <v>17600000</v>
      </c>
      <c r="E442" s="26">
        <v>3752347262</v>
      </c>
      <c r="F442" s="25" t="s">
        <v>51</v>
      </c>
      <c r="G442" s="25" t="s">
        <v>618</v>
      </c>
      <c r="H442" s="25">
        <v>0</v>
      </c>
      <c r="I442" s="25" t="s">
        <v>299</v>
      </c>
      <c r="J442" s="25" t="s">
        <v>300</v>
      </c>
      <c r="K442" s="25" t="s">
        <v>79</v>
      </c>
      <c r="L442" s="25">
        <v>3612215</v>
      </c>
      <c r="M442" s="25">
        <v>6095</v>
      </c>
      <c r="N442" s="25"/>
      <c r="O442" s="25"/>
      <c r="P442" s="25">
        <v>0</v>
      </c>
      <c r="Q442" s="25">
        <v>0</v>
      </c>
      <c r="R442" s="25">
        <v>0</v>
      </c>
      <c r="S442" s="25">
        <v>0</v>
      </c>
      <c r="T442" s="25">
        <v>0</v>
      </c>
      <c r="U442" s="25"/>
      <c r="V442" s="25" t="s">
        <v>79</v>
      </c>
      <c r="W442" s="25"/>
      <c r="X442" s="25">
        <v>113.1</v>
      </c>
      <c r="Y442" s="25">
        <v>25766605</v>
      </c>
      <c r="Z442" s="25">
        <v>5</v>
      </c>
      <c r="AA442" s="25">
        <v>21844756</v>
      </c>
      <c r="AB442" s="25">
        <v>-25.274398000000001</v>
      </c>
      <c r="AC442" s="25">
        <v>133.775136</v>
      </c>
      <c r="AD442" s="25"/>
      <c r="AE442" s="25"/>
    </row>
    <row r="443" spans="2:31" ht="24" customHeight="1" x14ac:dyDescent="0.25">
      <c r="B443" s="23">
        <v>510</v>
      </c>
      <c r="C443" s="23" t="s">
        <v>619</v>
      </c>
      <c r="D443" s="23">
        <v>17600000</v>
      </c>
      <c r="E443" s="24">
        <v>6306204566</v>
      </c>
      <c r="F443" s="23" t="s">
        <v>51</v>
      </c>
      <c r="G443" s="23" t="s">
        <v>619</v>
      </c>
      <c r="H443" s="23">
        <v>4702</v>
      </c>
      <c r="I443" s="23" t="s">
        <v>118</v>
      </c>
      <c r="J443" s="23" t="s">
        <v>119</v>
      </c>
      <c r="K443" s="23" t="s">
        <v>38</v>
      </c>
      <c r="L443" s="23">
        <v>973</v>
      </c>
      <c r="M443" s="23">
        <v>3</v>
      </c>
      <c r="N443" s="23">
        <v>36</v>
      </c>
      <c r="O443" s="23">
        <v>100215000</v>
      </c>
      <c r="P443" s="23">
        <v>25100</v>
      </c>
      <c r="Q443" s="23">
        <v>400900</v>
      </c>
      <c r="R443" s="23">
        <v>300600</v>
      </c>
      <c r="S443" s="23">
        <v>4800000</v>
      </c>
      <c r="T443" s="23">
        <v>500000</v>
      </c>
      <c r="U443" s="23">
        <v>2014</v>
      </c>
      <c r="V443" s="23" t="s">
        <v>41</v>
      </c>
      <c r="W443" s="23">
        <v>1</v>
      </c>
      <c r="X443" s="23">
        <v>88.5</v>
      </c>
      <c r="Y443" s="23">
        <v>18952038</v>
      </c>
      <c r="Z443" s="23">
        <v>7</v>
      </c>
      <c r="AA443" s="23">
        <v>16610135</v>
      </c>
      <c r="AB443" s="23">
        <v>-35.675147000000003</v>
      </c>
      <c r="AC443" s="23">
        <v>-71.542968999999999</v>
      </c>
      <c r="AD443" s="23">
        <v>9</v>
      </c>
      <c r="AE443" s="23">
        <v>58390783</v>
      </c>
    </row>
    <row r="444" spans="2:31" ht="24" customHeight="1" x14ac:dyDescent="0.25">
      <c r="B444" s="25">
        <v>511</v>
      </c>
      <c r="C444" s="25" t="s">
        <v>620</v>
      </c>
      <c r="D444" s="25">
        <v>17600000</v>
      </c>
      <c r="E444" s="26">
        <v>3802280098</v>
      </c>
      <c r="F444" s="25" t="s">
        <v>29</v>
      </c>
      <c r="G444" s="25" t="s">
        <v>620</v>
      </c>
      <c r="H444" s="25">
        <v>326</v>
      </c>
      <c r="I444" s="25" t="s">
        <v>66</v>
      </c>
      <c r="J444" s="25" t="s">
        <v>67</v>
      </c>
      <c r="K444" s="25" t="s">
        <v>29</v>
      </c>
      <c r="L444" s="25">
        <v>2056</v>
      </c>
      <c r="M444" s="25">
        <v>12</v>
      </c>
      <c r="N444" s="25">
        <v>109</v>
      </c>
      <c r="O444" s="25">
        <v>11099000</v>
      </c>
      <c r="P444" s="25">
        <v>2800</v>
      </c>
      <c r="Q444" s="25">
        <v>44400</v>
      </c>
      <c r="R444" s="25">
        <v>33300</v>
      </c>
      <c r="S444" s="25">
        <v>532700</v>
      </c>
      <c r="T444" s="25">
        <v>0</v>
      </c>
      <c r="U444" s="25">
        <v>2011</v>
      </c>
      <c r="V444" s="25" t="s">
        <v>70</v>
      </c>
      <c r="W444" s="25">
        <v>22</v>
      </c>
      <c r="X444" s="25">
        <v>94.3</v>
      </c>
      <c r="Y444" s="25">
        <v>51709098</v>
      </c>
      <c r="Z444" s="25">
        <v>4</v>
      </c>
      <c r="AA444" s="25">
        <v>42106719</v>
      </c>
      <c r="AB444" s="25">
        <v>35.907756999999997</v>
      </c>
      <c r="AC444" s="25">
        <v>127.76692199999999</v>
      </c>
      <c r="AD444" s="25">
        <v>12</v>
      </c>
      <c r="AE444" s="25">
        <v>26404722</v>
      </c>
    </row>
    <row r="445" spans="2:31" ht="24" customHeight="1" x14ac:dyDescent="0.25">
      <c r="B445" s="23">
        <v>512</v>
      </c>
      <c r="C445" s="23" t="s">
        <v>621</v>
      </c>
      <c r="D445" s="23">
        <v>17500000</v>
      </c>
      <c r="E445" s="24">
        <v>2238134438</v>
      </c>
      <c r="F445" s="23" t="s">
        <v>40</v>
      </c>
      <c r="G445" s="23" t="s">
        <v>621</v>
      </c>
      <c r="H445" s="23">
        <v>709</v>
      </c>
      <c r="I445" s="23" t="s">
        <v>30</v>
      </c>
      <c r="J445" s="23" t="s">
        <v>31</v>
      </c>
      <c r="K445" s="23" t="s">
        <v>40</v>
      </c>
      <c r="L445" s="23">
        <v>4243</v>
      </c>
      <c r="M445" s="23">
        <v>86</v>
      </c>
      <c r="N445" s="23">
        <v>124</v>
      </c>
      <c r="O445" s="23">
        <v>21056000</v>
      </c>
      <c r="P445" s="23">
        <v>5300</v>
      </c>
      <c r="Q445" s="23">
        <v>84200</v>
      </c>
      <c r="R445" s="23">
        <v>63200</v>
      </c>
      <c r="S445" s="23">
        <v>1000000</v>
      </c>
      <c r="T445" s="23">
        <v>0</v>
      </c>
      <c r="U445" s="23">
        <v>2016</v>
      </c>
      <c r="V445" s="23" t="s">
        <v>76</v>
      </c>
      <c r="W445" s="23">
        <v>24</v>
      </c>
      <c r="X445" s="23">
        <v>28.1</v>
      </c>
      <c r="Y445" s="23">
        <v>1366417754</v>
      </c>
      <c r="Z445" s="23">
        <v>5</v>
      </c>
      <c r="AA445" s="23">
        <v>471031528</v>
      </c>
      <c r="AB445" s="23">
        <v>20.593684</v>
      </c>
      <c r="AC445" s="23">
        <v>78.962879999999998</v>
      </c>
      <c r="AD445" s="23">
        <v>7</v>
      </c>
      <c r="AE445" s="23">
        <v>26644457</v>
      </c>
    </row>
    <row r="446" spans="2:31" ht="24" customHeight="1" x14ac:dyDescent="0.25">
      <c r="B446" s="25">
        <v>513</v>
      </c>
      <c r="C446" s="25" t="s">
        <v>622</v>
      </c>
      <c r="D446" s="25">
        <v>17500000</v>
      </c>
      <c r="E446" s="26">
        <v>7263619576</v>
      </c>
      <c r="F446" s="25" t="s">
        <v>105</v>
      </c>
      <c r="G446" s="25" t="s">
        <v>622</v>
      </c>
      <c r="H446" s="25">
        <v>182742</v>
      </c>
      <c r="I446" s="25" t="s">
        <v>30</v>
      </c>
      <c r="J446" s="25" t="s">
        <v>31</v>
      </c>
      <c r="K446" s="25" t="s">
        <v>106</v>
      </c>
      <c r="L446" s="25">
        <v>770</v>
      </c>
      <c r="M446" s="25">
        <v>85</v>
      </c>
      <c r="N446" s="25">
        <v>10</v>
      </c>
      <c r="O446" s="25">
        <v>394106000</v>
      </c>
      <c r="P446" s="25">
        <v>98500</v>
      </c>
      <c r="Q446" s="25">
        <v>1600000</v>
      </c>
      <c r="R446" s="25">
        <v>1200000</v>
      </c>
      <c r="S446" s="25">
        <v>18900000</v>
      </c>
      <c r="T446" s="25">
        <v>700000</v>
      </c>
      <c r="U446" s="25">
        <v>2007</v>
      </c>
      <c r="V446" s="25" t="s">
        <v>103</v>
      </c>
      <c r="W446" s="25">
        <v>25</v>
      </c>
      <c r="X446" s="25">
        <v>28.1</v>
      </c>
      <c r="Y446" s="25">
        <v>1366417754</v>
      </c>
      <c r="Z446" s="25">
        <v>5</v>
      </c>
      <c r="AA446" s="25">
        <v>471031528</v>
      </c>
      <c r="AB446" s="25">
        <v>20.593684</v>
      </c>
      <c r="AC446" s="25">
        <v>78.962879999999998</v>
      </c>
      <c r="AD446" s="25">
        <v>15</v>
      </c>
      <c r="AE446" s="25">
        <v>40353442</v>
      </c>
    </row>
    <row r="447" spans="2:31" ht="24" customHeight="1" x14ac:dyDescent="0.25">
      <c r="B447" s="23">
        <v>514</v>
      </c>
      <c r="C447" s="23" t="s">
        <v>623</v>
      </c>
      <c r="D447" s="23">
        <v>17500000</v>
      </c>
      <c r="E447" s="24">
        <v>7612385622</v>
      </c>
      <c r="F447" s="23" t="s">
        <v>40</v>
      </c>
      <c r="G447" s="23" t="s">
        <v>623</v>
      </c>
      <c r="H447" s="23">
        <v>149</v>
      </c>
      <c r="I447" s="23" t="s">
        <v>30</v>
      </c>
      <c r="J447" s="23" t="s">
        <v>31</v>
      </c>
      <c r="K447" s="23" t="s">
        <v>40</v>
      </c>
      <c r="L447" s="23">
        <v>723</v>
      </c>
      <c r="M447" s="23">
        <v>86</v>
      </c>
      <c r="N447" s="23">
        <v>124</v>
      </c>
      <c r="O447" s="23">
        <v>109847000</v>
      </c>
      <c r="P447" s="23">
        <v>27500</v>
      </c>
      <c r="Q447" s="23">
        <v>439400</v>
      </c>
      <c r="R447" s="23">
        <v>329500</v>
      </c>
      <c r="S447" s="23">
        <v>5300000</v>
      </c>
      <c r="T447" s="23">
        <v>300000</v>
      </c>
      <c r="U447" s="23">
        <v>2017</v>
      </c>
      <c r="V447" s="23" t="s">
        <v>44</v>
      </c>
      <c r="W447" s="23">
        <v>27</v>
      </c>
      <c r="X447" s="23">
        <v>28.1</v>
      </c>
      <c r="Y447" s="23">
        <v>1366417754</v>
      </c>
      <c r="Z447" s="23">
        <v>5</v>
      </c>
      <c r="AA447" s="23">
        <v>471031528</v>
      </c>
      <c r="AB447" s="23">
        <v>20.593684</v>
      </c>
      <c r="AC447" s="23">
        <v>78.962879999999998</v>
      </c>
      <c r="AD447" s="23">
        <v>6</v>
      </c>
      <c r="AE447" s="23">
        <v>105727578</v>
      </c>
    </row>
    <row r="448" spans="2:31" ht="24" customHeight="1" x14ac:dyDescent="0.25">
      <c r="B448" s="25">
        <v>515</v>
      </c>
      <c r="C448" s="25" t="s">
        <v>624</v>
      </c>
      <c r="D448" s="25">
        <v>17500000</v>
      </c>
      <c r="E448" s="26">
        <v>16107116549</v>
      </c>
      <c r="F448" s="25" t="s">
        <v>51</v>
      </c>
      <c r="G448" s="25" t="s">
        <v>624</v>
      </c>
      <c r="H448" s="25">
        <v>156215</v>
      </c>
      <c r="I448" s="25" t="s">
        <v>36</v>
      </c>
      <c r="J448" s="25" t="s">
        <v>37</v>
      </c>
      <c r="K448" s="25" t="s">
        <v>38</v>
      </c>
      <c r="L448" s="25">
        <v>189</v>
      </c>
      <c r="M448" s="25">
        <v>129</v>
      </c>
      <c r="N448" s="25">
        <v>37</v>
      </c>
      <c r="O448" s="25">
        <v>98342000</v>
      </c>
      <c r="P448" s="25">
        <v>24600</v>
      </c>
      <c r="Q448" s="25">
        <v>393400</v>
      </c>
      <c r="R448" s="25">
        <v>295000</v>
      </c>
      <c r="S448" s="25">
        <v>4700000</v>
      </c>
      <c r="T448" s="25">
        <v>0</v>
      </c>
      <c r="U448" s="25">
        <v>2006</v>
      </c>
      <c r="V448" s="25" t="s">
        <v>44</v>
      </c>
      <c r="W448" s="25">
        <v>19</v>
      </c>
      <c r="X448" s="25">
        <v>88.2</v>
      </c>
      <c r="Y448" s="25">
        <v>328239523</v>
      </c>
      <c r="Z448" s="25">
        <v>15</v>
      </c>
      <c r="AA448" s="25">
        <v>270663028</v>
      </c>
      <c r="AB448" s="25">
        <v>37.090240000000001</v>
      </c>
      <c r="AC448" s="25">
        <v>-95.712890999999999</v>
      </c>
      <c r="AD448" s="25">
        <v>17</v>
      </c>
      <c r="AE448" s="25">
        <v>78956453</v>
      </c>
    </row>
    <row r="449" spans="2:31" ht="24" customHeight="1" x14ac:dyDescent="0.25">
      <c r="B449" s="23">
        <v>516</v>
      </c>
      <c r="C449" s="23" t="s">
        <v>625</v>
      </c>
      <c r="D449" s="23">
        <v>17400000</v>
      </c>
      <c r="E449" s="24">
        <v>17763586483</v>
      </c>
      <c r="F449" s="23" t="s">
        <v>51</v>
      </c>
      <c r="G449" s="23" t="s">
        <v>625</v>
      </c>
      <c r="H449" s="23">
        <v>4411</v>
      </c>
      <c r="I449" s="23" t="s">
        <v>36</v>
      </c>
      <c r="J449" s="23" t="s">
        <v>37</v>
      </c>
      <c r="K449" s="23" t="s">
        <v>38</v>
      </c>
      <c r="L449" s="23">
        <v>152</v>
      </c>
      <c r="M449" s="23">
        <v>129</v>
      </c>
      <c r="N449" s="23">
        <v>37</v>
      </c>
      <c r="O449" s="23">
        <v>439870000</v>
      </c>
      <c r="P449" s="23">
        <v>110000</v>
      </c>
      <c r="Q449" s="23">
        <v>1800000</v>
      </c>
      <c r="R449" s="23">
        <v>1300000</v>
      </c>
      <c r="S449" s="23">
        <v>21100000</v>
      </c>
      <c r="T449" s="23">
        <v>400000</v>
      </c>
      <c r="U449" s="23">
        <v>2012</v>
      </c>
      <c r="V449" s="23" t="s">
        <v>70</v>
      </c>
      <c r="W449" s="23">
        <v>13</v>
      </c>
      <c r="X449" s="23">
        <v>88.2</v>
      </c>
      <c r="Y449" s="23">
        <v>328239523</v>
      </c>
      <c r="Z449" s="23">
        <v>15</v>
      </c>
      <c r="AA449" s="23">
        <v>270663028</v>
      </c>
      <c r="AB449" s="23">
        <v>37.090240000000001</v>
      </c>
      <c r="AC449" s="23">
        <v>-95.712890999999999</v>
      </c>
      <c r="AD449" s="23">
        <v>11</v>
      </c>
      <c r="AE449" s="23">
        <v>134572624</v>
      </c>
    </row>
    <row r="450" spans="2:31" ht="24" customHeight="1" x14ac:dyDescent="0.25">
      <c r="B450" s="25">
        <v>517</v>
      </c>
      <c r="C450" s="25" t="s">
        <v>1166</v>
      </c>
      <c r="D450" s="25">
        <v>17400000</v>
      </c>
      <c r="E450" s="26">
        <v>13043561912</v>
      </c>
      <c r="F450" s="25" t="s">
        <v>40</v>
      </c>
      <c r="G450" s="25" t="s">
        <v>626</v>
      </c>
      <c r="H450" s="25">
        <v>118448</v>
      </c>
      <c r="I450" s="25" t="s">
        <v>146</v>
      </c>
      <c r="J450" s="25" t="s">
        <v>147</v>
      </c>
      <c r="K450" s="25" t="s">
        <v>106</v>
      </c>
      <c r="L450" s="25">
        <v>286</v>
      </c>
      <c r="M450" s="25">
        <v>8</v>
      </c>
      <c r="N450" s="25">
        <v>11</v>
      </c>
      <c r="O450" s="25">
        <v>235993000</v>
      </c>
      <c r="P450" s="25">
        <v>59000</v>
      </c>
      <c r="Q450" s="25">
        <v>944000</v>
      </c>
      <c r="R450" s="25">
        <v>708000</v>
      </c>
      <c r="S450" s="25">
        <v>11300000</v>
      </c>
      <c r="T450" s="25">
        <v>200000</v>
      </c>
      <c r="U450" s="25">
        <v>2014</v>
      </c>
      <c r="V450" s="25" t="s">
        <v>41</v>
      </c>
      <c r="W450" s="25">
        <v>5</v>
      </c>
      <c r="X450" s="25">
        <v>49.3</v>
      </c>
      <c r="Y450" s="25">
        <v>69625582</v>
      </c>
      <c r="Z450" s="25">
        <v>1</v>
      </c>
      <c r="AA450" s="25">
        <v>35294600</v>
      </c>
      <c r="AB450" s="25">
        <v>15.870032</v>
      </c>
      <c r="AC450" s="25">
        <v>100.992541</v>
      </c>
      <c r="AD450" s="25">
        <v>9</v>
      </c>
      <c r="AE450" s="25">
        <v>120773721</v>
      </c>
    </row>
    <row r="451" spans="2:31" ht="24" customHeight="1" x14ac:dyDescent="0.25">
      <c r="B451" s="23">
        <v>518</v>
      </c>
      <c r="C451" s="23" t="s">
        <v>1167</v>
      </c>
      <c r="D451" s="23">
        <v>17400000</v>
      </c>
      <c r="E451" s="24">
        <v>11144195464</v>
      </c>
      <c r="F451" s="23" t="s">
        <v>29</v>
      </c>
      <c r="G451" s="23" t="s">
        <v>627</v>
      </c>
      <c r="H451" s="23">
        <v>2133</v>
      </c>
      <c r="I451" s="23" t="s">
        <v>628</v>
      </c>
      <c r="J451" s="23" t="s">
        <v>629</v>
      </c>
      <c r="K451" s="23" t="s">
        <v>29</v>
      </c>
      <c r="L451" s="23">
        <v>371</v>
      </c>
      <c r="M451" s="23">
        <v>1</v>
      </c>
      <c r="N451" s="23">
        <v>110</v>
      </c>
      <c r="O451" s="23">
        <v>113003000</v>
      </c>
      <c r="P451" s="23">
        <v>28300</v>
      </c>
      <c r="Q451" s="23">
        <v>452000</v>
      </c>
      <c r="R451" s="23">
        <v>339000</v>
      </c>
      <c r="S451" s="23">
        <v>5400000</v>
      </c>
      <c r="T451" s="23">
        <v>0</v>
      </c>
      <c r="U451" s="23">
        <v>2013</v>
      </c>
      <c r="V451" s="23" t="s">
        <v>44</v>
      </c>
      <c r="W451" s="23">
        <v>27</v>
      </c>
      <c r="X451" s="23">
        <v>16.2</v>
      </c>
      <c r="Y451" s="23">
        <v>39309783</v>
      </c>
      <c r="Z451" s="23">
        <v>13</v>
      </c>
      <c r="AA451" s="23">
        <v>27783368</v>
      </c>
      <c r="AB451" s="23">
        <v>33.223191</v>
      </c>
      <c r="AC451" s="23">
        <v>43.679290999999999</v>
      </c>
      <c r="AD451" s="23">
        <v>10</v>
      </c>
      <c r="AE451" s="23">
        <v>92868295</v>
      </c>
    </row>
    <row r="452" spans="2:31" ht="24" customHeight="1" x14ac:dyDescent="0.25">
      <c r="B452" s="25">
        <v>520</v>
      </c>
      <c r="C452" s="25" t="s">
        <v>630</v>
      </c>
      <c r="D452" s="25">
        <v>17300000</v>
      </c>
      <c r="E452" s="26">
        <v>1026425106</v>
      </c>
      <c r="F452" s="25" t="s">
        <v>243</v>
      </c>
      <c r="G452" s="25" t="s">
        <v>630</v>
      </c>
      <c r="H452" s="25">
        <v>180</v>
      </c>
      <c r="I452" s="25" t="s">
        <v>36</v>
      </c>
      <c r="J452" s="25" t="s">
        <v>37</v>
      </c>
      <c r="K452" s="25" t="s">
        <v>244</v>
      </c>
      <c r="L452" s="25">
        <v>11274</v>
      </c>
      <c r="M452" s="25">
        <v>130</v>
      </c>
      <c r="N452" s="25">
        <v>9</v>
      </c>
      <c r="O452" s="25">
        <v>46484000</v>
      </c>
      <c r="P452" s="25">
        <v>11600</v>
      </c>
      <c r="Q452" s="25">
        <v>185900</v>
      </c>
      <c r="R452" s="25">
        <v>139500</v>
      </c>
      <c r="S452" s="25">
        <v>2200000</v>
      </c>
      <c r="T452" s="25">
        <v>100000</v>
      </c>
      <c r="U452" s="25">
        <v>2005</v>
      </c>
      <c r="V452" s="25" t="s">
        <v>68</v>
      </c>
      <c r="W452" s="25">
        <v>22</v>
      </c>
      <c r="X452" s="25">
        <v>88.2</v>
      </c>
      <c r="Y452" s="25">
        <v>328239523</v>
      </c>
      <c r="Z452" s="25">
        <v>15</v>
      </c>
      <c r="AA452" s="25">
        <v>270663028</v>
      </c>
      <c r="AB452" s="25">
        <v>37.090240000000001</v>
      </c>
      <c r="AC452" s="25">
        <v>-95.712890999999999</v>
      </c>
      <c r="AD452" s="25">
        <v>18</v>
      </c>
      <c r="AE452" s="25">
        <v>4751968</v>
      </c>
    </row>
    <row r="453" spans="2:31" ht="24" customHeight="1" x14ac:dyDescent="0.25">
      <c r="B453" s="23">
        <v>521</v>
      </c>
      <c r="C453" s="23" t="s">
        <v>631</v>
      </c>
      <c r="D453" s="23">
        <v>17300000</v>
      </c>
      <c r="E453" s="24">
        <v>902225615</v>
      </c>
      <c r="F453" s="23" t="s">
        <v>34</v>
      </c>
      <c r="G453" s="23" t="s">
        <v>631</v>
      </c>
      <c r="H453" s="23">
        <v>287</v>
      </c>
      <c r="I453" s="23" t="s">
        <v>30</v>
      </c>
      <c r="J453" s="23" t="s">
        <v>31</v>
      </c>
      <c r="K453" s="23" t="s">
        <v>40</v>
      </c>
      <c r="L453" s="23">
        <v>13315</v>
      </c>
      <c r="M453" s="23">
        <v>87</v>
      </c>
      <c r="N453" s="23">
        <v>125</v>
      </c>
      <c r="O453" s="23">
        <v>837850</v>
      </c>
      <c r="P453" s="23">
        <v>209</v>
      </c>
      <c r="Q453" s="23">
        <v>3400</v>
      </c>
      <c r="R453" s="23">
        <v>2500</v>
      </c>
      <c r="S453" s="23">
        <v>40200</v>
      </c>
      <c r="T453" s="23">
        <v>0</v>
      </c>
      <c r="U453" s="23">
        <v>2016</v>
      </c>
      <c r="V453" s="23" t="s">
        <v>44</v>
      </c>
      <c r="W453" s="23">
        <v>5</v>
      </c>
      <c r="X453" s="23">
        <v>28.1</v>
      </c>
      <c r="Y453" s="23">
        <v>1366417754</v>
      </c>
      <c r="Z453" s="23">
        <v>5</v>
      </c>
      <c r="AA453" s="23">
        <v>471031528</v>
      </c>
      <c r="AB453" s="23">
        <v>20.593684</v>
      </c>
      <c r="AC453" s="23">
        <v>78.962879999999998</v>
      </c>
      <c r="AD453" s="23">
        <v>7</v>
      </c>
      <c r="AE453" s="23">
        <v>10740781</v>
      </c>
    </row>
    <row r="454" spans="2:31" ht="24" customHeight="1" x14ac:dyDescent="0.25">
      <c r="B454" s="25">
        <v>522</v>
      </c>
      <c r="C454" s="25" t="s">
        <v>632</v>
      </c>
      <c r="D454" s="25">
        <v>17300000</v>
      </c>
      <c r="E454" s="26">
        <v>11371738047</v>
      </c>
      <c r="F454" s="25" t="s">
        <v>40</v>
      </c>
      <c r="G454" s="25" t="s">
        <v>632</v>
      </c>
      <c r="H454" s="25">
        <v>4778</v>
      </c>
      <c r="I454" s="25" t="s">
        <v>30</v>
      </c>
      <c r="J454" s="25" t="s">
        <v>31</v>
      </c>
      <c r="K454" s="25" t="s">
        <v>40</v>
      </c>
      <c r="L454" s="25">
        <v>356</v>
      </c>
      <c r="M454" s="25">
        <v>87</v>
      </c>
      <c r="N454" s="25">
        <v>125</v>
      </c>
      <c r="O454" s="25">
        <v>331944000</v>
      </c>
      <c r="P454" s="25">
        <v>83000</v>
      </c>
      <c r="Q454" s="25">
        <v>1300000</v>
      </c>
      <c r="R454" s="25">
        <v>995800</v>
      </c>
      <c r="S454" s="25">
        <v>15900000</v>
      </c>
      <c r="T454" s="25">
        <v>300000</v>
      </c>
      <c r="U454" s="25">
        <v>2014</v>
      </c>
      <c r="V454" s="25" t="s">
        <v>70</v>
      </c>
      <c r="W454" s="25">
        <v>4</v>
      </c>
      <c r="X454" s="25">
        <v>28.1</v>
      </c>
      <c r="Y454" s="25">
        <v>1366417754</v>
      </c>
      <c r="Z454" s="25">
        <v>5</v>
      </c>
      <c r="AA454" s="25">
        <v>471031528</v>
      </c>
      <c r="AB454" s="25">
        <v>20.593684</v>
      </c>
      <c r="AC454" s="25">
        <v>78.962879999999998</v>
      </c>
      <c r="AD454" s="25">
        <v>9</v>
      </c>
      <c r="AE454" s="25">
        <v>105293870</v>
      </c>
    </row>
    <row r="455" spans="2:31" ht="24" customHeight="1" x14ac:dyDescent="0.25">
      <c r="B455" s="23">
        <v>523</v>
      </c>
      <c r="C455" s="23" t="s">
        <v>633</v>
      </c>
      <c r="D455" s="23">
        <v>17300000</v>
      </c>
      <c r="E455" s="24">
        <v>3684816159</v>
      </c>
      <c r="F455" s="23" t="s">
        <v>72</v>
      </c>
      <c r="G455" s="23" t="s">
        <v>633</v>
      </c>
      <c r="H455" s="23">
        <v>582</v>
      </c>
      <c r="I455" s="23" t="s">
        <v>299</v>
      </c>
      <c r="J455" s="23" t="s">
        <v>300</v>
      </c>
      <c r="K455" s="23" t="s">
        <v>151</v>
      </c>
      <c r="L455" s="23">
        <v>2146</v>
      </c>
      <c r="M455" s="23">
        <v>6</v>
      </c>
      <c r="N455" s="23">
        <v>17</v>
      </c>
      <c r="O455" s="23">
        <v>15525000</v>
      </c>
      <c r="P455" s="23">
        <v>3900</v>
      </c>
      <c r="Q455" s="23">
        <v>62100</v>
      </c>
      <c r="R455" s="23">
        <v>46600</v>
      </c>
      <c r="S455" s="23">
        <v>745200</v>
      </c>
      <c r="T455" s="23">
        <v>0</v>
      </c>
      <c r="U455" s="23">
        <v>2011</v>
      </c>
      <c r="V455" s="23" t="s">
        <v>78</v>
      </c>
      <c r="W455" s="23">
        <v>8</v>
      </c>
      <c r="X455" s="23">
        <v>113.1</v>
      </c>
      <c r="Y455" s="23">
        <v>25766605</v>
      </c>
      <c r="Z455" s="23">
        <v>5</v>
      </c>
      <c r="AA455" s="23">
        <v>21844756</v>
      </c>
      <c r="AB455" s="23">
        <v>-25.274398000000001</v>
      </c>
      <c r="AC455" s="23">
        <v>133.775136</v>
      </c>
      <c r="AD455" s="23">
        <v>11</v>
      </c>
      <c r="AE455" s="23">
        <v>27915273</v>
      </c>
    </row>
    <row r="456" spans="2:31" ht="24" customHeight="1" x14ac:dyDescent="0.25">
      <c r="B456" s="25">
        <v>525</v>
      </c>
      <c r="C456" s="25" t="s">
        <v>634</v>
      </c>
      <c r="D456" s="25">
        <v>17200000</v>
      </c>
      <c r="E456" s="26">
        <v>3606912471</v>
      </c>
      <c r="F456" s="25" t="s">
        <v>243</v>
      </c>
      <c r="G456" s="25" t="s">
        <v>634</v>
      </c>
      <c r="H456" s="25">
        <v>1567</v>
      </c>
      <c r="I456" s="25" t="s">
        <v>36</v>
      </c>
      <c r="J456" s="25" t="s">
        <v>37</v>
      </c>
      <c r="K456" s="25" t="s">
        <v>244</v>
      </c>
      <c r="L456" s="25">
        <v>2196</v>
      </c>
      <c r="M456" s="25">
        <v>131</v>
      </c>
      <c r="N456" s="25">
        <v>10</v>
      </c>
      <c r="O456" s="25">
        <v>52325000</v>
      </c>
      <c r="P456" s="25">
        <v>13100</v>
      </c>
      <c r="Q456" s="25">
        <v>209300</v>
      </c>
      <c r="R456" s="25">
        <v>157000</v>
      </c>
      <c r="S456" s="25">
        <v>2500000</v>
      </c>
      <c r="T456" s="25">
        <v>100000</v>
      </c>
      <c r="U456" s="25">
        <v>2008</v>
      </c>
      <c r="V456" s="25" t="s">
        <v>32</v>
      </c>
      <c r="W456" s="25">
        <v>21</v>
      </c>
      <c r="X456" s="25">
        <v>88.2</v>
      </c>
      <c r="Y456" s="25">
        <v>328239523</v>
      </c>
      <c r="Z456" s="25">
        <v>15</v>
      </c>
      <c r="AA456" s="25">
        <v>270663028</v>
      </c>
      <c r="AB456" s="25">
        <v>37.090240000000001</v>
      </c>
      <c r="AC456" s="25">
        <v>-95.712890999999999</v>
      </c>
      <c r="AD456" s="25">
        <v>15</v>
      </c>
      <c r="AE456" s="25">
        <v>20038402</v>
      </c>
    </row>
    <row r="457" spans="2:31" ht="24" customHeight="1" x14ac:dyDescent="0.25">
      <c r="B457" s="23">
        <v>526</v>
      </c>
      <c r="C457" s="23" t="s">
        <v>635</v>
      </c>
      <c r="D457" s="23">
        <v>17200000</v>
      </c>
      <c r="E457" s="24">
        <v>7337212581</v>
      </c>
      <c r="F457" s="23" t="s">
        <v>29</v>
      </c>
      <c r="G457" s="23" t="s">
        <v>635</v>
      </c>
      <c r="H457" s="23">
        <v>138</v>
      </c>
      <c r="I457" s="23" t="s">
        <v>88</v>
      </c>
      <c r="J457" s="23" t="s">
        <v>89</v>
      </c>
      <c r="K457" s="23" t="s">
        <v>29</v>
      </c>
      <c r="L457" s="23">
        <v>769</v>
      </c>
      <c r="M457" s="23">
        <v>28</v>
      </c>
      <c r="N457" s="23">
        <v>111</v>
      </c>
      <c r="O457" s="23">
        <v>72684000</v>
      </c>
      <c r="P457" s="23">
        <v>18200</v>
      </c>
      <c r="Q457" s="23">
        <v>290700</v>
      </c>
      <c r="R457" s="23">
        <v>218100</v>
      </c>
      <c r="S457" s="23">
        <v>3500000</v>
      </c>
      <c r="T457" s="23">
        <v>0</v>
      </c>
      <c r="U457" s="23">
        <v>2011</v>
      </c>
      <c r="V457" s="23" t="s">
        <v>132</v>
      </c>
      <c r="W457" s="23">
        <v>2</v>
      </c>
      <c r="X457" s="23">
        <v>51.3</v>
      </c>
      <c r="Y457" s="23">
        <v>212559417</v>
      </c>
      <c r="Z457" s="23">
        <v>12</v>
      </c>
      <c r="AA457" s="23">
        <v>183241641</v>
      </c>
      <c r="AB457" s="23">
        <v>-14.235004</v>
      </c>
      <c r="AC457" s="23">
        <v>-51.925280000000001</v>
      </c>
      <c r="AD457" s="23">
        <v>11</v>
      </c>
      <c r="AE457" s="23">
        <v>55584943</v>
      </c>
    </row>
    <row r="458" spans="2:31" ht="24" customHeight="1" x14ac:dyDescent="0.25">
      <c r="B458" s="25">
        <v>527</v>
      </c>
      <c r="C458" s="25" t="s">
        <v>636</v>
      </c>
      <c r="D458" s="25">
        <v>17200000</v>
      </c>
      <c r="E458" s="26">
        <v>8903647480</v>
      </c>
      <c r="F458" s="25" t="s">
        <v>43</v>
      </c>
      <c r="G458" s="25" t="s">
        <v>637</v>
      </c>
      <c r="H458" s="25">
        <v>83</v>
      </c>
      <c r="I458" s="25" t="s">
        <v>299</v>
      </c>
      <c r="J458" s="25" t="s">
        <v>300</v>
      </c>
      <c r="K458" s="25" t="s">
        <v>59</v>
      </c>
      <c r="L458" s="25">
        <v>4031958</v>
      </c>
      <c r="M458" s="25">
        <v>3450</v>
      </c>
      <c r="N458" s="25">
        <v>7408</v>
      </c>
      <c r="O458" s="25">
        <v>25</v>
      </c>
      <c r="P458" s="25">
        <v>0.01</v>
      </c>
      <c r="Q458" s="25">
        <v>0.1</v>
      </c>
      <c r="R458" s="25">
        <v>0.08</v>
      </c>
      <c r="S458" s="25">
        <v>1</v>
      </c>
      <c r="T458" s="25">
        <v>0</v>
      </c>
      <c r="U458" s="25">
        <v>2014</v>
      </c>
      <c r="V458" s="25" t="s">
        <v>44</v>
      </c>
      <c r="W458" s="25">
        <v>11</v>
      </c>
      <c r="X458" s="25">
        <v>113.1</v>
      </c>
      <c r="Y458" s="25">
        <v>25766605</v>
      </c>
      <c r="Z458" s="25">
        <v>5</v>
      </c>
      <c r="AA458" s="25">
        <v>21844756</v>
      </c>
      <c r="AB458" s="25">
        <v>-25.274398000000001</v>
      </c>
      <c r="AC458" s="25">
        <v>133.775136</v>
      </c>
      <c r="AD458" s="25">
        <v>9</v>
      </c>
      <c r="AE458" s="25">
        <v>82441180</v>
      </c>
    </row>
    <row r="459" spans="2:31" ht="24" customHeight="1" x14ac:dyDescent="0.25">
      <c r="B459" s="23">
        <v>528</v>
      </c>
      <c r="C459" s="23" t="s">
        <v>638</v>
      </c>
      <c r="D459" s="23">
        <v>17200000</v>
      </c>
      <c r="E459" s="24">
        <v>11445492404</v>
      </c>
      <c r="F459" s="23" t="s">
        <v>43</v>
      </c>
      <c r="G459" s="23" t="s">
        <v>638</v>
      </c>
      <c r="H459" s="23">
        <v>1007</v>
      </c>
      <c r="I459" s="23" t="s">
        <v>100</v>
      </c>
      <c r="J459" s="23" t="s">
        <v>101</v>
      </c>
      <c r="K459" s="23" t="s">
        <v>43</v>
      </c>
      <c r="L459" s="23">
        <v>353</v>
      </c>
      <c r="M459" s="23">
        <v>11</v>
      </c>
      <c r="N459" s="23">
        <v>28</v>
      </c>
      <c r="O459" s="23">
        <v>83709000</v>
      </c>
      <c r="P459" s="23">
        <v>20900</v>
      </c>
      <c r="Q459" s="23">
        <v>334800</v>
      </c>
      <c r="R459" s="23">
        <v>251100</v>
      </c>
      <c r="S459" s="23">
        <v>4000000</v>
      </c>
      <c r="T459" s="23">
        <v>100000</v>
      </c>
      <c r="U459" s="23">
        <v>2015</v>
      </c>
      <c r="V459" s="23" t="s">
        <v>32</v>
      </c>
      <c r="W459" s="23">
        <v>3</v>
      </c>
      <c r="X459" s="23">
        <v>90</v>
      </c>
      <c r="Y459" s="23">
        <v>44938712</v>
      </c>
      <c r="Z459" s="23">
        <v>10</v>
      </c>
      <c r="AA459" s="23">
        <v>41339571</v>
      </c>
      <c r="AB459" s="23">
        <v>-38.416097000000001</v>
      </c>
      <c r="AC459" s="23">
        <v>-63.616672000000001</v>
      </c>
      <c r="AD459" s="23">
        <v>8</v>
      </c>
      <c r="AE459" s="23">
        <v>119223879</v>
      </c>
    </row>
    <row r="460" spans="2:31" ht="24" customHeight="1" x14ac:dyDescent="0.25">
      <c r="B460" s="25">
        <v>529</v>
      </c>
      <c r="C460" s="25" t="s">
        <v>639</v>
      </c>
      <c r="D460" s="25">
        <v>17200000</v>
      </c>
      <c r="E460" s="26">
        <v>5024088947</v>
      </c>
      <c r="F460" s="25" t="s">
        <v>51</v>
      </c>
      <c r="G460" s="25" t="s">
        <v>639</v>
      </c>
      <c r="H460" s="25">
        <v>7550</v>
      </c>
      <c r="I460" s="25" t="s">
        <v>175</v>
      </c>
      <c r="J460" s="25" t="s">
        <v>176</v>
      </c>
      <c r="K460" s="25" t="s">
        <v>38</v>
      </c>
      <c r="L460" s="25">
        <v>1359</v>
      </c>
      <c r="M460" s="25">
        <v>9</v>
      </c>
      <c r="N460" s="25">
        <v>38</v>
      </c>
      <c r="O460" s="25">
        <v>15405000</v>
      </c>
      <c r="P460" s="25">
        <v>3900</v>
      </c>
      <c r="Q460" s="25">
        <v>61600</v>
      </c>
      <c r="R460" s="25">
        <v>46200</v>
      </c>
      <c r="S460" s="25">
        <v>739500</v>
      </c>
      <c r="T460" s="25">
        <v>0</v>
      </c>
      <c r="U460" s="25">
        <v>2009</v>
      </c>
      <c r="V460" s="25" t="s">
        <v>70</v>
      </c>
      <c r="W460" s="25">
        <v>9</v>
      </c>
      <c r="X460" s="25">
        <v>88.9</v>
      </c>
      <c r="Y460" s="25">
        <v>47076781</v>
      </c>
      <c r="Z460" s="25">
        <v>14</v>
      </c>
      <c r="AA460" s="25">
        <v>37927409</v>
      </c>
      <c r="AB460" s="25">
        <v>40.463667000000001</v>
      </c>
      <c r="AC460" s="25">
        <v>-3.7492200000000002</v>
      </c>
      <c r="AD460" s="25">
        <v>14</v>
      </c>
      <c r="AE460" s="25">
        <v>29905291</v>
      </c>
    </row>
    <row r="461" spans="2:31" ht="24" customHeight="1" x14ac:dyDescent="0.25">
      <c r="B461" s="23">
        <v>530</v>
      </c>
      <c r="C461" s="23" t="s">
        <v>640</v>
      </c>
      <c r="D461" s="23">
        <v>17100000</v>
      </c>
      <c r="E461" s="24">
        <v>4448334716</v>
      </c>
      <c r="F461" s="23" t="s">
        <v>140</v>
      </c>
      <c r="G461" s="23" t="s">
        <v>640</v>
      </c>
      <c r="H461" s="23">
        <v>498</v>
      </c>
      <c r="I461" s="23" t="s">
        <v>57</v>
      </c>
      <c r="J461" s="23" t="s">
        <v>58</v>
      </c>
      <c r="K461" s="23" t="s">
        <v>40</v>
      </c>
      <c r="L461" s="23">
        <v>1624</v>
      </c>
      <c r="M461" s="23">
        <v>6</v>
      </c>
      <c r="N461" s="23">
        <v>126</v>
      </c>
      <c r="O461" s="23">
        <v>37164000</v>
      </c>
      <c r="P461" s="23">
        <v>9300</v>
      </c>
      <c r="Q461" s="23">
        <v>148700</v>
      </c>
      <c r="R461" s="23">
        <v>111500</v>
      </c>
      <c r="S461" s="23">
        <v>1800000</v>
      </c>
      <c r="T461" s="23">
        <v>100000</v>
      </c>
      <c r="U461" s="23">
        <v>2012</v>
      </c>
      <c r="V461" s="23" t="s">
        <v>68</v>
      </c>
      <c r="W461" s="23">
        <v>4</v>
      </c>
      <c r="X461" s="23">
        <v>81.900000000000006</v>
      </c>
      <c r="Y461" s="23">
        <v>144373535</v>
      </c>
      <c r="Z461" s="23">
        <v>5</v>
      </c>
      <c r="AA461" s="23">
        <v>107683889</v>
      </c>
      <c r="AB461" s="23">
        <v>61.524009999999997</v>
      </c>
      <c r="AC461" s="23">
        <v>105.31875599999999</v>
      </c>
      <c r="AD461" s="23">
        <v>11</v>
      </c>
      <c r="AE461" s="23">
        <v>33699505</v>
      </c>
    </row>
    <row r="462" spans="2:31" ht="24" customHeight="1" x14ac:dyDescent="0.25">
      <c r="B462" s="25">
        <v>531</v>
      </c>
      <c r="C462" s="25" t="s">
        <v>641</v>
      </c>
      <c r="D462" s="25">
        <v>17100000</v>
      </c>
      <c r="E462" s="26">
        <v>9710962528</v>
      </c>
      <c r="F462" s="25" t="s">
        <v>40</v>
      </c>
      <c r="G462" s="25" t="s">
        <v>641</v>
      </c>
      <c r="H462" s="25">
        <v>148225</v>
      </c>
      <c r="I462" s="25" t="s">
        <v>215</v>
      </c>
      <c r="J462" s="25" t="s">
        <v>216</v>
      </c>
      <c r="K462" s="25" t="s">
        <v>40</v>
      </c>
      <c r="L462" s="25">
        <v>472</v>
      </c>
      <c r="M462" s="25">
        <v>18</v>
      </c>
      <c r="N462" s="25">
        <v>127</v>
      </c>
      <c r="O462" s="25">
        <v>45811000</v>
      </c>
      <c r="P462" s="25">
        <v>11500</v>
      </c>
      <c r="Q462" s="25">
        <v>183200</v>
      </c>
      <c r="R462" s="25">
        <v>137400</v>
      </c>
      <c r="S462" s="25">
        <v>2200000</v>
      </c>
      <c r="T462" s="25">
        <v>100000</v>
      </c>
      <c r="U462" s="25">
        <v>2014</v>
      </c>
      <c r="V462" s="25" t="s">
        <v>44</v>
      </c>
      <c r="W462" s="25">
        <v>2</v>
      </c>
      <c r="X462" s="25">
        <v>36.299999999999997</v>
      </c>
      <c r="Y462" s="25">
        <v>270203917</v>
      </c>
      <c r="Z462" s="25">
        <v>5</v>
      </c>
      <c r="AA462" s="25">
        <v>151509724</v>
      </c>
      <c r="AB462" s="25">
        <v>-0.78927499999999995</v>
      </c>
      <c r="AC462" s="25">
        <v>113.92132700000001</v>
      </c>
      <c r="AD462" s="25">
        <v>9</v>
      </c>
      <c r="AE462" s="25">
        <v>89916319</v>
      </c>
    </row>
    <row r="463" spans="2:31" ht="24" customHeight="1" x14ac:dyDescent="0.25">
      <c r="B463" s="23">
        <v>532</v>
      </c>
      <c r="C463" s="23" t="s">
        <v>642</v>
      </c>
      <c r="D463" s="23">
        <v>17100000</v>
      </c>
      <c r="E463" s="24">
        <v>2173106162</v>
      </c>
      <c r="F463" s="23" t="s">
        <v>140</v>
      </c>
      <c r="G463" s="23" t="s">
        <v>642</v>
      </c>
      <c r="H463" s="23">
        <v>142</v>
      </c>
      <c r="I463" s="23" t="s">
        <v>36</v>
      </c>
      <c r="J463" s="23" t="s">
        <v>37</v>
      </c>
      <c r="K463" s="23" t="s">
        <v>40</v>
      </c>
      <c r="L463" s="23">
        <v>4443</v>
      </c>
      <c r="M463" s="23">
        <v>132</v>
      </c>
      <c r="N463" s="23">
        <v>127</v>
      </c>
      <c r="O463" s="23">
        <v>1761000</v>
      </c>
      <c r="P463" s="23">
        <v>440</v>
      </c>
      <c r="Q463" s="23">
        <v>7000</v>
      </c>
      <c r="R463" s="23">
        <v>5300</v>
      </c>
      <c r="S463" s="23">
        <v>84500</v>
      </c>
      <c r="T463" s="23">
        <v>0</v>
      </c>
      <c r="U463" s="23">
        <v>2013</v>
      </c>
      <c r="V463" s="23" t="s">
        <v>44</v>
      </c>
      <c r="W463" s="23">
        <v>2</v>
      </c>
      <c r="X463" s="23">
        <v>88.2</v>
      </c>
      <c r="Y463" s="23">
        <v>328239523</v>
      </c>
      <c r="Z463" s="23">
        <v>15</v>
      </c>
      <c r="AA463" s="23">
        <v>270663028</v>
      </c>
      <c r="AB463" s="23">
        <v>37.090240000000001</v>
      </c>
      <c r="AC463" s="23">
        <v>-95.712890999999999</v>
      </c>
      <c r="AD463" s="23">
        <v>10</v>
      </c>
      <c r="AE463" s="23">
        <v>18109218</v>
      </c>
    </row>
    <row r="464" spans="2:31" ht="24" customHeight="1" x14ac:dyDescent="0.25">
      <c r="B464" s="25">
        <v>533</v>
      </c>
      <c r="C464" s="25" t="s">
        <v>643</v>
      </c>
      <c r="D464" s="25">
        <v>17000000</v>
      </c>
      <c r="E464" s="26">
        <v>10847948832</v>
      </c>
      <c r="F464" s="25" t="s">
        <v>29</v>
      </c>
      <c r="G464" s="25" t="s">
        <v>643</v>
      </c>
      <c r="H464" s="25">
        <v>1015</v>
      </c>
      <c r="I464" s="25" t="s">
        <v>74</v>
      </c>
      <c r="J464" s="25" t="s">
        <v>75</v>
      </c>
      <c r="K464" s="25" t="s">
        <v>29</v>
      </c>
      <c r="L464" s="25">
        <v>385</v>
      </c>
      <c r="M464" s="25">
        <v>21</v>
      </c>
      <c r="N464" s="25">
        <v>112</v>
      </c>
      <c r="O464" s="25">
        <v>93768000</v>
      </c>
      <c r="P464" s="25">
        <v>23400</v>
      </c>
      <c r="Q464" s="25">
        <v>375100</v>
      </c>
      <c r="R464" s="25">
        <v>281300</v>
      </c>
      <c r="S464" s="25">
        <v>4500000</v>
      </c>
      <c r="T464" s="25">
        <v>100000</v>
      </c>
      <c r="U464" s="25">
        <v>2008</v>
      </c>
      <c r="V464" s="25" t="s">
        <v>76</v>
      </c>
      <c r="W464" s="25">
        <v>7</v>
      </c>
      <c r="X464" s="25">
        <v>60</v>
      </c>
      <c r="Y464" s="25">
        <v>66834405</v>
      </c>
      <c r="Z464" s="25">
        <v>4</v>
      </c>
      <c r="AA464" s="25">
        <v>55908316</v>
      </c>
      <c r="AB464" s="25">
        <v>55.378050999999999</v>
      </c>
      <c r="AC464" s="25">
        <v>-3.4359730000000002</v>
      </c>
      <c r="AD464" s="25">
        <v>15</v>
      </c>
      <c r="AE464" s="25">
        <v>60266382</v>
      </c>
    </row>
    <row r="465" spans="2:31" ht="24" customHeight="1" x14ac:dyDescent="0.25">
      <c r="B465" s="23">
        <v>534</v>
      </c>
      <c r="C465" s="23" t="s">
        <v>644</v>
      </c>
      <c r="D465" s="23">
        <v>17000000</v>
      </c>
      <c r="E465" s="24">
        <v>1001465469</v>
      </c>
      <c r="F465" s="23" t="s">
        <v>140</v>
      </c>
      <c r="G465" s="23" t="s">
        <v>644</v>
      </c>
      <c r="H465" s="23">
        <v>1407</v>
      </c>
      <c r="I465" s="23" t="s">
        <v>30</v>
      </c>
      <c r="J465" s="23" t="s">
        <v>31</v>
      </c>
      <c r="K465" s="23" t="s">
        <v>40</v>
      </c>
      <c r="L465" s="23">
        <v>11662</v>
      </c>
      <c r="M465" s="23">
        <v>89</v>
      </c>
      <c r="N465" s="23">
        <v>128</v>
      </c>
      <c r="O465" s="23">
        <v>7626000</v>
      </c>
      <c r="P465" s="23">
        <v>1900</v>
      </c>
      <c r="Q465" s="23">
        <v>30500</v>
      </c>
      <c r="R465" s="23">
        <v>22900</v>
      </c>
      <c r="S465" s="23">
        <v>366100</v>
      </c>
      <c r="T465" s="23">
        <v>100000</v>
      </c>
      <c r="U465" s="23">
        <v>2013</v>
      </c>
      <c r="V465" s="23" t="s">
        <v>32</v>
      </c>
      <c r="W465" s="23">
        <v>14</v>
      </c>
      <c r="X465" s="23">
        <v>28.1</v>
      </c>
      <c r="Y465" s="23">
        <v>1366417754</v>
      </c>
      <c r="Z465" s="23">
        <v>5</v>
      </c>
      <c r="AA465" s="23">
        <v>471031528</v>
      </c>
      <c r="AB465" s="23">
        <v>20.593684</v>
      </c>
      <c r="AC465" s="23">
        <v>78.962879999999998</v>
      </c>
      <c r="AD465" s="23">
        <v>10</v>
      </c>
      <c r="AE465" s="23">
        <v>8345545</v>
      </c>
    </row>
    <row r="466" spans="2:31" ht="24" customHeight="1" x14ac:dyDescent="0.25">
      <c r="B466" s="25">
        <v>536</v>
      </c>
      <c r="C466" s="25" t="s">
        <v>645</v>
      </c>
      <c r="D466" s="25">
        <v>17000000</v>
      </c>
      <c r="E466" s="26">
        <v>14543594822</v>
      </c>
      <c r="F466" s="25" t="s">
        <v>29</v>
      </c>
      <c r="G466" s="25" t="s">
        <v>645</v>
      </c>
      <c r="H466" s="25">
        <v>97</v>
      </c>
      <c r="I466" s="25" t="s">
        <v>36</v>
      </c>
      <c r="J466" s="25" t="s">
        <v>37</v>
      </c>
      <c r="K466" s="25" t="s">
        <v>29</v>
      </c>
      <c r="L466" s="25">
        <v>241</v>
      </c>
      <c r="M466" s="25">
        <v>133</v>
      </c>
      <c r="N466" s="25">
        <v>112</v>
      </c>
      <c r="O466" s="25">
        <v>49817000</v>
      </c>
      <c r="P466" s="25">
        <v>12500</v>
      </c>
      <c r="Q466" s="25">
        <v>199300</v>
      </c>
      <c r="R466" s="25">
        <v>149500</v>
      </c>
      <c r="S466" s="25">
        <v>2400000</v>
      </c>
      <c r="T466" s="25">
        <v>0</v>
      </c>
      <c r="U466" s="25">
        <v>2009</v>
      </c>
      <c r="V466" s="25" t="s">
        <v>49</v>
      </c>
      <c r="W466" s="25">
        <v>12</v>
      </c>
      <c r="X466" s="25">
        <v>88.2</v>
      </c>
      <c r="Y466" s="25">
        <v>328239523</v>
      </c>
      <c r="Z466" s="25">
        <v>15</v>
      </c>
      <c r="AA466" s="25">
        <v>270663028</v>
      </c>
      <c r="AB466" s="25">
        <v>37.090240000000001</v>
      </c>
      <c r="AC466" s="25">
        <v>-95.712890999999999</v>
      </c>
      <c r="AD466" s="25">
        <v>14</v>
      </c>
      <c r="AE466" s="25">
        <v>86569016</v>
      </c>
    </row>
    <row r="467" spans="2:31" ht="24" customHeight="1" x14ac:dyDescent="0.25">
      <c r="B467" s="23">
        <v>537</v>
      </c>
      <c r="C467" s="23" t="s">
        <v>646</v>
      </c>
      <c r="D467" s="23">
        <v>16900000</v>
      </c>
      <c r="E467" s="24">
        <v>8684010451</v>
      </c>
      <c r="F467" s="23" t="s">
        <v>29</v>
      </c>
      <c r="G467" s="23" t="s">
        <v>646</v>
      </c>
      <c r="H467" s="23">
        <v>2235</v>
      </c>
      <c r="I467" s="23" t="s">
        <v>30</v>
      </c>
      <c r="J467" s="23" t="s">
        <v>31</v>
      </c>
      <c r="K467" s="23" t="s">
        <v>29</v>
      </c>
      <c r="L467" s="23">
        <v>574</v>
      </c>
      <c r="M467" s="23">
        <v>90</v>
      </c>
      <c r="N467" s="23">
        <v>113</v>
      </c>
      <c r="O467" s="23">
        <v>72911000</v>
      </c>
      <c r="P467" s="23">
        <v>18200</v>
      </c>
      <c r="Q467" s="23">
        <v>291600</v>
      </c>
      <c r="R467" s="23">
        <v>218700</v>
      </c>
      <c r="S467" s="23">
        <v>3500000</v>
      </c>
      <c r="T467" s="23">
        <v>200000</v>
      </c>
      <c r="U467" s="23">
        <v>2011</v>
      </c>
      <c r="V467" s="23" t="s">
        <v>70</v>
      </c>
      <c r="W467" s="23">
        <v>26</v>
      </c>
      <c r="X467" s="23">
        <v>28.1</v>
      </c>
      <c r="Y467" s="23">
        <v>1366417754</v>
      </c>
      <c r="Z467" s="23">
        <v>5</v>
      </c>
      <c r="AA467" s="23">
        <v>471031528</v>
      </c>
      <c r="AB467" s="23">
        <v>20.593684</v>
      </c>
      <c r="AC467" s="23">
        <v>78.962879999999998</v>
      </c>
      <c r="AD467" s="23">
        <v>12</v>
      </c>
      <c r="AE467" s="23">
        <v>60305628</v>
      </c>
    </row>
    <row r="468" spans="2:31" ht="24" customHeight="1" x14ac:dyDescent="0.25">
      <c r="B468" s="25">
        <v>538</v>
      </c>
      <c r="C468" s="25" t="s">
        <v>647</v>
      </c>
      <c r="D468" s="25">
        <v>16900000</v>
      </c>
      <c r="E468" s="26">
        <v>9111000228</v>
      </c>
      <c r="F468" s="25" t="s">
        <v>51</v>
      </c>
      <c r="G468" s="25" t="s">
        <v>647</v>
      </c>
      <c r="H468" s="25">
        <v>1910</v>
      </c>
      <c r="I468" s="25" t="s">
        <v>36</v>
      </c>
      <c r="J468" s="25" t="s">
        <v>37</v>
      </c>
      <c r="K468" s="25" t="s">
        <v>40</v>
      </c>
      <c r="L468" s="25">
        <v>527</v>
      </c>
      <c r="M468" s="25">
        <v>134</v>
      </c>
      <c r="N468" s="25">
        <v>129</v>
      </c>
      <c r="O468" s="25">
        <v>10889000</v>
      </c>
      <c r="P468" s="25">
        <v>2700</v>
      </c>
      <c r="Q468" s="25">
        <v>43600</v>
      </c>
      <c r="R468" s="25">
        <v>32700</v>
      </c>
      <c r="S468" s="25">
        <v>522600</v>
      </c>
      <c r="T468" s="25">
        <v>0</v>
      </c>
      <c r="U468" s="25">
        <v>2006</v>
      </c>
      <c r="V468" s="25" t="s">
        <v>76</v>
      </c>
      <c r="W468" s="25">
        <v>18</v>
      </c>
      <c r="X468" s="25">
        <v>88.2</v>
      </c>
      <c r="Y468" s="25">
        <v>328239523</v>
      </c>
      <c r="Z468" s="25">
        <v>15</v>
      </c>
      <c r="AA468" s="25">
        <v>270663028</v>
      </c>
      <c r="AB468" s="25">
        <v>37.090240000000001</v>
      </c>
      <c r="AC468" s="25">
        <v>-95.712890999999999</v>
      </c>
      <c r="AD468" s="25">
        <v>17</v>
      </c>
      <c r="AE468" s="25">
        <v>44661765</v>
      </c>
    </row>
    <row r="469" spans="2:31" ht="24" customHeight="1" x14ac:dyDescent="0.25">
      <c r="B469" s="23">
        <v>539</v>
      </c>
      <c r="C469" s="23" t="s">
        <v>648</v>
      </c>
      <c r="D469" s="23">
        <v>16900000</v>
      </c>
      <c r="E469" s="24">
        <v>3827906874</v>
      </c>
      <c r="F469" s="23" t="s">
        <v>40</v>
      </c>
      <c r="G469" s="23" t="s">
        <v>648</v>
      </c>
      <c r="H469" s="23">
        <v>366</v>
      </c>
      <c r="I469" s="23" t="s">
        <v>36</v>
      </c>
      <c r="J469" s="23" t="s">
        <v>37</v>
      </c>
      <c r="K469" s="23" t="s">
        <v>40</v>
      </c>
      <c r="L469" s="23">
        <v>2039</v>
      </c>
      <c r="M469" s="23">
        <v>134</v>
      </c>
      <c r="N469" s="23">
        <v>129</v>
      </c>
      <c r="O469" s="23">
        <v>1635000</v>
      </c>
      <c r="P469" s="23">
        <v>409</v>
      </c>
      <c r="Q469" s="23">
        <v>6500</v>
      </c>
      <c r="R469" s="23">
        <v>4900</v>
      </c>
      <c r="S469" s="23">
        <v>78500</v>
      </c>
      <c r="T469" s="23">
        <v>0</v>
      </c>
      <c r="U469" s="23">
        <v>2013</v>
      </c>
      <c r="V469" s="23" t="s">
        <v>32</v>
      </c>
      <c r="W469" s="23">
        <v>19</v>
      </c>
      <c r="X469" s="23">
        <v>88.2</v>
      </c>
      <c r="Y469" s="23">
        <v>328239523</v>
      </c>
      <c r="Z469" s="23">
        <v>15</v>
      </c>
      <c r="AA469" s="23">
        <v>270663028</v>
      </c>
      <c r="AB469" s="23">
        <v>37.090240000000001</v>
      </c>
      <c r="AC469" s="23">
        <v>-95.712890999999999</v>
      </c>
      <c r="AD469" s="23">
        <v>10</v>
      </c>
      <c r="AE469" s="23">
        <v>31899223</v>
      </c>
    </row>
    <row r="470" spans="2:31" ht="24" customHeight="1" x14ac:dyDescent="0.25">
      <c r="B470" s="25">
        <v>540</v>
      </c>
      <c r="C470" s="25" t="s">
        <v>649</v>
      </c>
      <c r="D470" s="25">
        <v>16900000</v>
      </c>
      <c r="E470" s="26">
        <v>4609753237</v>
      </c>
      <c r="F470" s="25" t="s">
        <v>40</v>
      </c>
      <c r="G470" s="25" t="s">
        <v>649</v>
      </c>
      <c r="H470" s="25">
        <v>3900</v>
      </c>
      <c r="I470" s="25" t="s">
        <v>36</v>
      </c>
      <c r="J470" s="25" t="s">
        <v>37</v>
      </c>
      <c r="K470" s="25" t="s">
        <v>40</v>
      </c>
      <c r="L470" s="25">
        <v>1543</v>
      </c>
      <c r="M470" s="25">
        <v>134</v>
      </c>
      <c r="N470" s="25">
        <v>129</v>
      </c>
      <c r="O470" s="25">
        <v>36357000</v>
      </c>
      <c r="P470" s="25">
        <v>9100</v>
      </c>
      <c r="Q470" s="25">
        <v>145400</v>
      </c>
      <c r="R470" s="25">
        <v>109100</v>
      </c>
      <c r="S470" s="25">
        <v>1700000</v>
      </c>
      <c r="T470" s="25">
        <v>100000</v>
      </c>
      <c r="U470" s="25">
        <v>2005</v>
      </c>
      <c r="V470" s="25" t="s">
        <v>78</v>
      </c>
      <c r="W470" s="25">
        <v>16</v>
      </c>
      <c r="X470" s="25">
        <v>88.2</v>
      </c>
      <c r="Y470" s="25">
        <v>328239523</v>
      </c>
      <c r="Z470" s="25">
        <v>15</v>
      </c>
      <c r="AA470" s="25">
        <v>270663028</v>
      </c>
      <c r="AB470" s="25">
        <v>37.090240000000001</v>
      </c>
      <c r="AC470" s="25">
        <v>-95.712890999999999</v>
      </c>
      <c r="AD470" s="25">
        <v>17</v>
      </c>
      <c r="AE470" s="25">
        <v>22596829</v>
      </c>
    </row>
    <row r="471" spans="2:31" ht="24" customHeight="1" x14ac:dyDescent="0.25">
      <c r="B471" s="23">
        <v>541</v>
      </c>
      <c r="C471" s="23" t="s">
        <v>650</v>
      </c>
      <c r="D471" s="23">
        <v>16900000</v>
      </c>
      <c r="E471" s="24">
        <v>9270331567</v>
      </c>
      <c r="F471" s="23" t="s">
        <v>140</v>
      </c>
      <c r="G471" s="23" t="s">
        <v>650</v>
      </c>
      <c r="H471" s="23">
        <v>441</v>
      </c>
      <c r="I471" s="23" t="s">
        <v>30</v>
      </c>
      <c r="J471" s="23" t="s">
        <v>31</v>
      </c>
      <c r="K471" s="23" t="s">
        <v>59</v>
      </c>
      <c r="L471" s="23">
        <v>510</v>
      </c>
      <c r="M471" s="23">
        <v>90</v>
      </c>
      <c r="N471" s="23">
        <v>34</v>
      </c>
      <c r="O471" s="23">
        <v>89782000</v>
      </c>
      <c r="P471" s="23">
        <v>22400</v>
      </c>
      <c r="Q471" s="23">
        <v>359100</v>
      </c>
      <c r="R471" s="23">
        <v>269300</v>
      </c>
      <c r="S471" s="23">
        <v>4300000</v>
      </c>
      <c r="T471" s="23">
        <v>0</v>
      </c>
      <c r="U471" s="23">
        <v>2017</v>
      </c>
      <c r="V471" s="23" t="s">
        <v>49</v>
      </c>
      <c r="W471" s="23">
        <v>8</v>
      </c>
      <c r="X471" s="23">
        <v>28.1</v>
      </c>
      <c r="Y471" s="23">
        <v>1366417754</v>
      </c>
      <c r="Z471" s="23">
        <v>5</v>
      </c>
      <c r="AA471" s="23">
        <v>471031528</v>
      </c>
      <c r="AB471" s="23">
        <v>20.593684</v>
      </c>
      <c r="AC471" s="23">
        <v>78.962879999999998</v>
      </c>
      <c r="AD471" s="23">
        <v>6</v>
      </c>
      <c r="AE471" s="23">
        <v>128754605</v>
      </c>
    </row>
    <row r="472" spans="2:31" ht="24" customHeight="1" x14ac:dyDescent="0.25">
      <c r="B472" s="25">
        <v>542</v>
      </c>
      <c r="C472" s="25" t="s">
        <v>651</v>
      </c>
      <c r="D472" s="25">
        <v>16900000</v>
      </c>
      <c r="E472" s="26">
        <v>9544277833</v>
      </c>
      <c r="F472" s="25" t="s">
        <v>48</v>
      </c>
      <c r="G472" s="25" t="s">
        <v>651</v>
      </c>
      <c r="H472" s="25">
        <v>2337</v>
      </c>
      <c r="I472" s="25" t="s">
        <v>36</v>
      </c>
      <c r="J472" s="25" t="s">
        <v>37</v>
      </c>
      <c r="K472" s="25" t="s">
        <v>40</v>
      </c>
      <c r="L472" s="25">
        <v>488</v>
      </c>
      <c r="M472" s="25">
        <v>134</v>
      </c>
      <c r="N472" s="25">
        <v>129</v>
      </c>
      <c r="O472" s="25">
        <v>275264000</v>
      </c>
      <c r="P472" s="25">
        <v>68800</v>
      </c>
      <c r="Q472" s="25">
        <v>1100000</v>
      </c>
      <c r="R472" s="25">
        <v>825800</v>
      </c>
      <c r="S472" s="25">
        <v>13200000</v>
      </c>
      <c r="T472" s="25">
        <v>700000</v>
      </c>
      <c r="U472" s="25">
        <v>2016</v>
      </c>
      <c r="V472" s="25" t="s">
        <v>78</v>
      </c>
      <c r="W472" s="25">
        <v>31</v>
      </c>
      <c r="X472" s="25">
        <v>88.2</v>
      </c>
      <c r="Y472" s="25">
        <v>328239523</v>
      </c>
      <c r="Z472" s="25">
        <v>15</v>
      </c>
      <c r="AA472" s="25">
        <v>270663028</v>
      </c>
      <c r="AB472" s="25">
        <v>37.090240000000001</v>
      </c>
      <c r="AC472" s="25">
        <v>-95.712890999999999</v>
      </c>
      <c r="AD472" s="25">
        <v>6</v>
      </c>
      <c r="AE472" s="25">
        <v>132559414</v>
      </c>
    </row>
    <row r="473" spans="2:31" ht="24" customHeight="1" x14ac:dyDescent="0.25">
      <c r="B473" s="23">
        <v>543</v>
      </c>
      <c r="C473" s="23" t="s">
        <v>652</v>
      </c>
      <c r="D473" s="23">
        <v>16900000</v>
      </c>
      <c r="E473" s="24">
        <v>3523578665</v>
      </c>
      <c r="F473" s="23" t="s">
        <v>180</v>
      </c>
      <c r="G473" s="23" t="s">
        <v>652</v>
      </c>
      <c r="H473" s="23">
        <v>4891</v>
      </c>
      <c r="I473" s="23" t="s">
        <v>88</v>
      </c>
      <c r="J473" s="23" t="s">
        <v>89</v>
      </c>
      <c r="K473" s="23" t="s">
        <v>181</v>
      </c>
      <c r="L473" s="23">
        <v>2307</v>
      </c>
      <c r="M473" s="23">
        <v>29</v>
      </c>
      <c r="N473" s="23">
        <v>2</v>
      </c>
      <c r="O473" s="23">
        <v>149543000</v>
      </c>
      <c r="P473" s="23">
        <v>37400</v>
      </c>
      <c r="Q473" s="23">
        <v>598200</v>
      </c>
      <c r="R473" s="23">
        <v>448600</v>
      </c>
      <c r="S473" s="23">
        <v>7200000</v>
      </c>
      <c r="T473" s="23">
        <v>400000</v>
      </c>
      <c r="U473" s="23">
        <v>2016</v>
      </c>
      <c r="V473" s="23" t="s">
        <v>54</v>
      </c>
      <c r="W473" s="23">
        <v>10</v>
      </c>
      <c r="X473" s="23">
        <v>51.3</v>
      </c>
      <c r="Y473" s="23">
        <v>212559417</v>
      </c>
      <c r="Z473" s="23">
        <v>12</v>
      </c>
      <c r="AA473" s="23">
        <v>183241641</v>
      </c>
      <c r="AB473" s="23">
        <v>-14.235004</v>
      </c>
      <c r="AC473" s="23">
        <v>-51.925280000000001</v>
      </c>
      <c r="AD473" s="23">
        <v>7</v>
      </c>
      <c r="AE473" s="23">
        <v>41947365</v>
      </c>
    </row>
    <row r="474" spans="2:31" ht="24" customHeight="1" x14ac:dyDescent="0.25">
      <c r="B474" s="25">
        <v>547</v>
      </c>
      <c r="C474" s="25" t="s">
        <v>653</v>
      </c>
      <c r="D474" s="25">
        <v>16800000</v>
      </c>
      <c r="E474" s="26">
        <v>7195314800</v>
      </c>
      <c r="F474" s="25" t="s">
        <v>40</v>
      </c>
      <c r="G474" s="25" t="s">
        <v>653</v>
      </c>
      <c r="H474" s="25">
        <v>502</v>
      </c>
      <c r="I474" s="25" t="s">
        <v>215</v>
      </c>
      <c r="J474" s="25" t="s">
        <v>216</v>
      </c>
      <c r="K474" s="25" t="s">
        <v>40</v>
      </c>
      <c r="L474" s="25">
        <v>795</v>
      </c>
      <c r="M474" s="25">
        <v>19</v>
      </c>
      <c r="N474" s="25">
        <v>130</v>
      </c>
      <c r="O474" s="25">
        <v>42836000</v>
      </c>
      <c r="P474" s="25">
        <v>10700</v>
      </c>
      <c r="Q474" s="25">
        <v>171300</v>
      </c>
      <c r="R474" s="25">
        <v>128500</v>
      </c>
      <c r="S474" s="25">
        <v>2100000</v>
      </c>
      <c r="T474" s="25">
        <v>100000</v>
      </c>
      <c r="U474" s="25">
        <v>2019</v>
      </c>
      <c r="V474" s="25" t="s">
        <v>132</v>
      </c>
      <c r="W474" s="25">
        <v>22</v>
      </c>
      <c r="X474" s="25">
        <v>36.299999999999997</v>
      </c>
      <c r="Y474" s="25">
        <v>270203917</v>
      </c>
      <c r="Z474" s="25">
        <v>5</v>
      </c>
      <c r="AA474" s="25">
        <v>151509724</v>
      </c>
      <c r="AB474" s="25">
        <v>-0.78927499999999995</v>
      </c>
      <c r="AC474" s="25">
        <v>113.92132700000001</v>
      </c>
      <c r="AD474" s="25">
        <v>3</v>
      </c>
      <c r="AE474" s="25">
        <v>199869855</v>
      </c>
    </row>
    <row r="475" spans="2:31" ht="24" customHeight="1" x14ac:dyDescent="0.25">
      <c r="B475" s="23">
        <v>548</v>
      </c>
      <c r="C475" s="23" t="s">
        <v>654</v>
      </c>
      <c r="D475" s="23">
        <v>16800000</v>
      </c>
      <c r="E475" s="24">
        <v>3693798804</v>
      </c>
      <c r="F475" s="23" t="s">
        <v>34</v>
      </c>
      <c r="G475" s="23" t="s">
        <v>654</v>
      </c>
      <c r="H475" s="23">
        <v>1491</v>
      </c>
      <c r="I475" s="23" t="s">
        <v>88</v>
      </c>
      <c r="J475" s="23" t="s">
        <v>89</v>
      </c>
      <c r="K475" s="23" t="s">
        <v>40</v>
      </c>
      <c r="L475" s="23">
        <v>2129</v>
      </c>
      <c r="M475" s="23">
        <v>30</v>
      </c>
      <c r="N475" s="23">
        <v>130</v>
      </c>
      <c r="O475" s="23">
        <v>44121000</v>
      </c>
      <c r="P475" s="23">
        <v>11000</v>
      </c>
      <c r="Q475" s="23">
        <v>176500</v>
      </c>
      <c r="R475" s="23">
        <v>132400</v>
      </c>
      <c r="S475" s="23">
        <v>2100000</v>
      </c>
      <c r="T475" s="23">
        <v>100000</v>
      </c>
      <c r="U475" s="23">
        <v>2013</v>
      </c>
      <c r="V475" s="23" t="s">
        <v>54</v>
      </c>
      <c r="W475" s="23">
        <v>2</v>
      </c>
      <c r="X475" s="23">
        <v>51.3</v>
      </c>
      <c r="Y475" s="23">
        <v>212559417</v>
      </c>
      <c r="Z475" s="23">
        <v>12</v>
      </c>
      <c r="AA475" s="23">
        <v>183241641</v>
      </c>
      <c r="AB475" s="23">
        <v>-14.235004</v>
      </c>
      <c r="AC475" s="23">
        <v>-51.925280000000001</v>
      </c>
      <c r="AD475" s="23">
        <v>10</v>
      </c>
      <c r="AE475" s="23">
        <v>30781656</v>
      </c>
    </row>
    <row r="476" spans="2:31" ht="24" customHeight="1" x14ac:dyDescent="0.25">
      <c r="B476" s="25">
        <v>550</v>
      </c>
      <c r="C476" s="25" t="s">
        <v>655</v>
      </c>
      <c r="D476" s="25">
        <v>16700000</v>
      </c>
      <c r="E476" s="26">
        <v>7102965621</v>
      </c>
      <c r="F476" s="25" t="s">
        <v>51</v>
      </c>
      <c r="G476" s="25" t="s">
        <v>655</v>
      </c>
      <c r="H476" s="25">
        <v>1693</v>
      </c>
      <c r="I476" s="25" t="s">
        <v>36</v>
      </c>
      <c r="J476" s="25" t="s">
        <v>37</v>
      </c>
      <c r="K476" s="25" t="s">
        <v>38</v>
      </c>
      <c r="L476" s="25">
        <v>814</v>
      </c>
      <c r="M476" s="25">
        <v>135</v>
      </c>
      <c r="N476" s="25">
        <v>39</v>
      </c>
      <c r="O476" s="25">
        <v>105114000</v>
      </c>
      <c r="P476" s="25">
        <v>26300</v>
      </c>
      <c r="Q476" s="25">
        <v>420500</v>
      </c>
      <c r="R476" s="25">
        <v>315300</v>
      </c>
      <c r="S476" s="25">
        <v>5000000</v>
      </c>
      <c r="T476" s="25">
        <v>200000</v>
      </c>
      <c r="U476" s="25">
        <v>2009</v>
      </c>
      <c r="V476" s="25" t="s">
        <v>54</v>
      </c>
      <c r="W476" s="25">
        <v>27</v>
      </c>
      <c r="X476" s="25">
        <v>88.2</v>
      </c>
      <c r="Y476" s="25">
        <v>328239523</v>
      </c>
      <c r="Z476" s="25">
        <v>15</v>
      </c>
      <c r="AA476" s="25">
        <v>270663028</v>
      </c>
      <c r="AB476" s="25">
        <v>37.090240000000001</v>
      </c>
      <c r="AC476" s="25">
        <v>-95.712890999999999</v>
      </c>
      <c r="AD476" s="25">
        <v>14</v>
      </c>
      <c r="AE476" s="25">
        <v>42279557</v>
      </c>
    </row>
    <row r="477" spans="2:31" ht="24" customHeight="1" x14ac:dyDescent="0.25">
      <c r="B477" s="23">
        <v>551</v>
      </c>
      <c r="C477" s="23" t="s">
        <v>1168</v>
      </c>
      <c r="D477" s="23">
        <v>16700000</v>
      </c>
      <c r="E477" s="24">
        <v>8826138204</v>
      </c>
      <c r="F477" s="23" t="s">
        <v>40</v>
      </c>
      <c r="G477" s="23" t="s">
        <v>656</v>
      </c>
      <c r="H477" s="23">
        <v>920</v>
      </c>
      <c r="I477" s="23" t="s">
        <v>36</v>
      </c>
      <c r="J477" s="23" t="s">
        <v>37</v>
      </c>
      <c r="K477" s="23" t="s">
        <v>40</v>
      </c>
      <c r="L477" s="23">
        <v>559</v>
      </c>
      <c r="M477" s="23">
        <v>135</v>
      </c>
      <c r="N477" s="23">
        <v>130</v>
      </c>
      <c r="O477" s="23">
        <v>45698000</v>
      </c>
      <c r="P477" s="23">
        <v>11400</v>
      </c>
      <c r="Q477" s="23">
        <v>182800</v>
      </c>
      <c r="R477" s="23">
        <v>137100</v>
      </c>
      <c r="S477" s="23">
        <v>2200000</v>
      </c>
      <c r="T477" s="23">
        <v>100000</v>
      </c>
      <c r="U477" s="23">
        <v>2012</v>
      </c>
      <c r="V477" s="23" t="s">
        <v>76</v>
      </c>
      <c r="W477" s="23">
        <v>6</v>
      </c>
      <c r="X477" s="23">
        <v>88.2</v>
      </c>
      <c r="Y477" s="23">
        <v>328239523</v>
      </c>
      <c r="Z477" s="23">
        <v>15</v>
      </c>
      <c r="AA477" s="23">
        <v>270663028</v>
      </c>
      <c r="AB477" s="23">
        <v>37.090240000000001</v>
      </c>
      <c r="AC477" s="23">
        <v>-95.712890999999999</v>
      </c>
      <c r="AD477" s="23">
        <v>11</v>
      </c>
      <c r="AE477" s="23">
        <v>66864683</v>
      </c>
    </row>
    <row r="478" spans="2:31" ht="24" customHeight="1" x14ac:dyDescent="0.25">
      <c r="B478" s="25">
        <v>552</v>
      </c>
      <c r="C478" s="25" t="s">
        <v>657</v>
      </c>
      <c r="D478" s="25">
        <v>16700000</v>
      </c>
      <c r="E478" s="26">
        <v>7979736581</v>
      </c>
      <c r="F478" s="25" t="s">
        <v>29</v>
      </c>
      <c r="G478" s="25" t="s">
        <v>657</v>
      </c>
      <c r="H478" s="25">
        <v>13</v>
      </c>
      <c r="I478" s="25" t="s">
        <v>36</v>
      </c>
      <c r="J478" s="25" t="s">
        <v>37</v>
      </c>
      <c r="K478" s="25" t="s">
        <v>29</v>
      </c>
      <c r="L478" s="25">
        <v>564542</v>
      </c>
      <c r="M478" s="25">
        <v>1920</v>
      </c>
      <c r="N478" s="25">
        <v>1751</v>
      </c>
      <c r="O478" s="25">
        <v>37623</v>
      </c>
      <c r="P478" s="25">
        <v>9</v>
      </c>
      <c r="Q478" s="25">
        <v>150</v>
      </c>
      <c r="R478" s="25">
        <v>113</v>
      </c>
      <c r="S478" s="25">
        <v>1800</v>
      </c>
      <c r="T478" s="25">
        <v>0</v>
      </c>
      <c r="U478" s="25">
        <v>2010</v>
      </c>
      <c r="V478" s="25" t="s">
        <v>44</v>
      </c>
      <c r="W478" s="25">
        <v>1</v>
      </c>
      <c r="X478" s="25">
        <v>88.2</v>
      </c>
      <c r="Y478" s="25">
        <v>328239523</v>
      </c>
      <c r="Z478" s="25">
        <v>15</v>
      </c>
      <c r="AA478" s="25">
        <v>270663028</v>
      </c>
      <c r="AB478" s="25">
        <v>37.090240000000001</v>
      </c>
      <c r="AC478" s="25">
        <v>-95.712890999999999</v>
      </c>
      <c r="AD478" s="25">
        <v>13</v>
      </c>
      <c r="AE478" s="25">
        <v>51152157</v>
      </c>
    </row>
    <row r="479" spans="2:31" ht="24" customHeight="1" x14ac:dyDescent="0.25">
      <c r="B479" s="23">
        <v>553</v>
      </c>
      <c r="C479" s="23" t="s">
        <v>658</v>
      </c>
      <c r="D479" s="23">
        <v>16700000</v>
      </c>
      <c r="E479" s="24">
        <v>5089284369</v>
      </c>
      <c r="F479" s="23" t="s">
        <v>48</v>
      </c>
      <c r="G479" s="23" t="s">
        <v>658</v>
      </c>
      <c r="H479" s="23">
        <v>8741</v>
      </c>
      <c r="I479" s="23" t="s">
        <v>163</v>
      </c>
      <c r="J479" s="23" t="s">
        <v>164</v>
      </c>
      <c r="K479" s="23" t="s">
        <v>59</v>
      </c>
      <c r="L479" s="23">
        <v>1337</v>
      </c>
      <c r="M479" s="23">
        <v>19</v>
      </c>
      <c r="N479" s="23">
        <v>35</v>
      </c>
      <c r="O479" s="23">
        <v>16139000</v>
      </c>
      <c r="P479" s="23">
        <v>4000</v>
      </c>
      <c r="Q479" s="23">
        <v>64600</v>
      </c>
      <c r="R479" s="23">
        <v>48400</v>
      </c>
      <c r="S479" s="23">
        <v>774700</v>
      </c>
      <c r="T479" s="23">
        <v>0</v>
      </c>
      <c r="U479" s="23">
        <v>2014</v>
      </c>
      <c r="V479" s="23" t="s">
        <v>70</v>
      </c>
      <c r="W479" s="23">
        <v>28</v>
      </c>
      <c r="X479" s="23">
        <v>40.200000000000003</v>
      </c>
      <c r="Y479" s="23">
        <v>126014024</v>
      </c>
      <c r="Z479" s="23">
        <v>3</v>
      </c>
      <c r="AA479" s="23">
        <v>102626859</v>
      </c>
      <c r="AB479" s="23">
        <v>23.634501</v>
      </c>
      <c r="AC479" s="23">
        <v>-102.552784</v>
      </c>
      <c r="AD479" s="23">
        <v>9</v>
      </c>
      <c r="AE479" s="23">
        <v>47123003</v>
      </c>
    </row>
    <row r="480" spans="2:31" ht="24" customHeight="1" x14ac:dyDescent="0.25">
      <c r="B480" s="25">
        <v>554</v>
      </c>
      <c r="C480" s="25" t="s">
        <v>659</v>
      </c>
      <c r="D480" s="25">
        <v>16600000</v>
      </c>
      <c r="E480" s="26">
        <v>1318442641</v>
      </c>
      <c r="F480" s="25" t="s">
        <v>1138</v>
      </c>
      <c r="G480" s="25" t="s">
        <v>659</v>
      </c>
      <c r="H480" s="25">
        <v>180</v>
      </c>
      <c r="I480" s="25" t="s">
        <v>142</v>
      </c>
      <c r="J480" s="25" t="s">
        <v>143</v>
      </c>
      <c r="K480" s="25" t="s">
        <v>59</v>
      </c>
      <c r="L480" s="25">
        <v>8338</v>
      </c>
      <c r="M480" s="25">
        <v>5</v>
      </c>
      <c r="N480" s="25">
        <v>36</v>
      </c>
      <c r="O480" s="25">
        <v>15079000</v>
      </c>
      <c r="P480" s="25">
        <v>3800</v>
      </c>
      <c r="Q480" s="25">
        <v>60300</v>
      </c>
      <c r="R480" s="25">
        <v>45200</v>
      </c>
      <c r="S480" s="25">
        <v>723800</v>
      </c>
      <c r="T480" s="25">
        <v>100000</v>
      </c>
      <c r="U480" s="25">
        <v>2018</v>
      </c>
      <c r="V480" s="25" t="s">
        <v>68</v>
      </c>
      <c r="W480" s="25">
        <v>1</v>
      </c>
      <c r="X480" s="25">
        <v>35.5</v>
      </c>
      <c r="Y480" s="25">
        <v>108116615</v>
      </c>
      <c r="Z480" s="25">
        <v>2</v>
      </c>
      <c r="AA480" s="25">
        <v>50975903</v>
      </c>
      <c r="AB480" s="25">
        <v>12.879721</v>
      </c>
      <c r="AC480" s="25">
        <v>121.774017</v>
      </c>
      <c r="AD480" s="25">
        <v>5</v>
      </c>
      <c r="AE480" s="25">
        <v>21974044</v>
      </c>
    </row>
    <row r="481" spans="2:31" ht="24" customHeight="1" x14ac:dyDescent="0.25">
      <c r="B481" s="23">
        <v>555</v>
      </c>
      <c r="C481" s="23" t="s">
        <v>660</v>
      </c>
      <c r="D481" s="23">
        <v>16600000</v>
      </c>
      <c r="E481" s="24">
        <v>2798273962</v>
      </c>
      <c r="F481" s="23" t="s">
        <v>40</v>
      </c>
      <c r="G481" s="23" t="s">
        <v>661</v>
      </c>
      <c r="H481" s="23">
        <v>0</v>
      </c>
      <c r="I481" s="23" t="s">
        <v>163</v>
      </c>
      <c r="J481" s="23" t="s">
        <v>164</v>
      </c>
      <c r="K481" s="23" t="s">
        <v>38</v>
      </c>
      <c r="L481" s="23">
        <v>4057944</v>
      </c>
      <c r="M481" s="23">
        <v>4248</v>
      </c>
      <c r="N481" s="23">
        <v>7462</v>
      </c>
      <c r="O481" s="23"/>
      <c r="P481" s="23">
        <v>0</v>
      </c>
      <c r="Q481" s="23">
        <v>0</v>
      </c>
      <c r="R481" s="23">
        <v>0</v>
      </c>
      <c r="S481" s="23">
        <v>0</v>
      </c>
      <c r="T481" s="23">
        <v>0</v>
      </c>
      <c r="U481" s="23">
        <v>2010</v>
      </c>
      <c r="V481" s="23" t="s">
        <v>78</v>
      </c>
      <c r="W481" s="23">
        <v>7</v>
      </c>
      <c r="X481" s="23">
        <v>40.200000000000003</v>
      </c>
      <c r="Y481" s="23">
        <v>126014024</v>
      </c>
      <c r="Z481" s="23">
        <v>3</v>
      </c>
      <c r="AA481" s="23">
        <v>102626859</v>
      </c>
      <c r="AB481" s="23">
        <v>23.634501</v>
      </c>
      <c r="AC481" s="23">
        <v>-102.552784</v>
      </c>
      <c r="AD481" s="23">
        <v>12</v>
      </c>
      <c r="AE481" s="23">
        <v>19432458</v>
      </c>
    </row>
    <row r="482" spans="2:31" ht="24" customHeight="1" x14ac:dyDescent="0.25">
      <c r="B482" s="25">
        <v>556</v>
      </c>
      <c r="C482" s="25" t="s">
        <v>662</v>
      </c>
      <c r="D482" s="25">
        <v>16600000</v>
      </c>
      <c r="E482" s="26">
        <v>3696973456</v>
      </c>
      <c r="F482" s="25" t="s">
        <v>72</v>
      </c>
      <c r="G482" s="25" t="s">
        <v>663</v>
      </c>
      <c r="H482" s="25">
        <v>216</v>
      </c>
      <c r="I482" s="25" t="s">
        <v>175</v>
      </c>
      <c r="J482" s="25" t="s">
        <v>176</v>
      </c>
      <c r="K482" s="25" t="s">
        <v>79</v>
      </c>
      <c r="L482" s="25">
        <v>3108857</v>
      </c>
      <c r="M482" s="25">
        <v>2753</v>
      </c>
      <c r="N482" s="25"/>
      <c r="O482" s="25">
        <v>65470</v>
      </c>
      <c r="P482" s="25">
        <v>16</v>
      </c>
      <c r="Q482" s="25">
        <v>262</v>
      </c>
      <c r="R482" s="25">
        <v>196</v>
      </c>
      <c r="S482" s="25">
        <v>3100</v>
      </c>
      <c r="T482" s="25">
        <v>0</v>
      </c>
      <c r="U482" s="25">
        <v>2017</v>
      </c>
      <c r="V482" s="25" t="s">
        <v>54</v>
      </c>
      <c r="W482" s="25">
        <v>2</v>
      </c>
      <c r="X482" s="25">
        <v>88.9</v>
      </c>
      <c r="Y482" s="25">
        <v>47076781</v>
      </c>
      <c r="Z482" s="25">
        <v>14</v>
      </c>
      <c r="AA482" s="25">
        <v>37927409</v>
      </c>
      <c r="AB482" s="25">
        <v>40.463667000000001</v>
      </c>
      <c r="AC482" s="25">
        <v>-3.7492200000000002</v>
      </c>
      <c r="AD482" s="25">
        <v>6</v>
      </c>
      <c r="AE482" s="25">
        <v>51346853</v>
      </c>
    </row>
    <row r="483" spans="2:31" ht="24" customHeight="1" x14ac:dyDescent="0.25">
      <c r="B483" s="23">
        <v>557</v>
      </c>
      <c r="C483" s="23" t="s">
        <v>664</v>
      </c>
      <c r="D483" s="23">
        <v>16600000</v>
      </c>
      <c r="E483" s="24">
        <v>7435180827</v>
      </c>
      <c r="F483" s="23" t="s">
        <v>105</v>
      </c>
      <c r="G483" s="23" t="s">
        <v>664</v>
      </c>
      <c r="H483" s="23">
        <v>112261</v>
      </c>
      <c r="I483" s="23" t="s">
        <v>30</v>
      </c>
      <c r="J483" s="23" t="s">
        <v>31</v>
      </c>
      <c r="K483" s="23" t="s">
        <v>106</v>
      </c>
      <c r="L483" s="23">
        <v>749</v>
      </c>
      <c r="M483" s="23">
        <v>91</v>
      </c>
      <c r="N483" s="23">
        <v>12</v>
      </c>
      <c r="O483" s="23">
        <v>59201000</v>
      </c>
      <c r="P483" s="23">
        <v>14800</v>
      </c>
      <c r="Q483" s="23">
        <v>236800</v>
      </c>
      <c r="R483" s="23">
        <v>177600</v>
      </c>
      <c r="S483" s="23">
        <v>2800000</v>
      </c>
      <c r="T483" s="23">
        <v>100000</v>
      </c>
      <c r="U483" s="23">
        <v>2013</v>
      </c>
      <c r="V483" s="23" t="s">
        <v>103</v>
      </c>
      <c r="W483" s="23">
        <v>22</v>
      </c>
      <c r="X483" s="23">
        <v>28.1</v>
      </c>
      <c r="Y483" s="23">
        <v>1366417754</v>
      </c>
      <c r="Z483" s="23">
        <v>5</v>
      </c>
      <c r="AA483" s="23">
        <v>471031528</v>
      </c>
      <c r="AB483" s="23">
        <v>20.593684</v>
      </c>
      <c r="AC483" s="23">
        <v>78.962879999999998</v>
      </c>
      <c r="AD483" s="23">
        <v>9</v>
      </c>
      <c r="AE483" s="23">
        <v>68844266</v>
      </c>
    </row>
    <row r="484" spans="2:31" ht="24" customHeight="1" x14ac:dyDescent="0.25">
      <c r="B484" s="25">
        <v>558</v>
      </c>
      <c r="C484" s="25" t="s">
        <v>665</v>
      </c>
      <c r="D484" s="25">
        <v>16600000</v>
      </c>
      <c r="E484" s="26">
        <v>9439857193</v>
      </c>
      <c r="F484" s="25" t="s">
        <v>40</v>
      </c>
      <c r="G484" s="25" t="s">
        <v>665</v>
      </c>
      <c r="H484" s="25">
        <v>20102</v>
      </c>
      <c r="I484" s="25" t="s">
        <v>30</v>
      </c>
      <c r="J484" s="25" t="s">
        <v>31</v>
      </c>
      <c r="K484" s="25" t="s">
        <v>40</v>
      </c>
      <c r="L484" s="25">
        <v>497</v>
      </c>
      <c r="M484" s="25">
        <v>91</v>
      </c>
      <c r="N484" s="25">
        <v>132</v>
      </c>
      <c r="O484" s="25">
        <v>154049000</v>
      </c>
      <c r="P484" s="25">
        <v>38500</v>
      </c>
      <c r="Q484" s="25">
        <v>616200</v>
      </c>
      <c r="R484" s="25">
        <v>462100</v>
      </c>
      <c r="S484" s="25">
        <v>7400000</v>
      </c>
      <c r="T484" s="25">
        <v>200000</v>
      </c>
      <c r="U484" s="25">
        <v>2011</v>
      </c>
      <c r="V484" s="25" t="s">
        <v>44</v>
      </c>
      <c r="W484" s="25">
        <v>29</v>
      </c>
      <c r="X484" s="25">
        <v>28.1</v>
      </c>
      <c r="Y484" s="25">
        <v>1366417754</v>
      </c>
      <c r="Z484" s="25">
        <v>5</v>
      </c>
      <c r="AA484" s="25">
        <v>471031528</v>
      </c>
      <c r="AB484" s="25">
        <v>20.593684</v>
      </c>
      <c r="AC484" s="25">
        <v>78.962879999999998</v>
      </c>
      <c r="AD484" s="25">
        <v>12</v>
      </c>
      <c r="AE484" s="25">
        <v>65554563</v>
      </c>
    </row>
    <row r="485" spans="2:31" ht="24" customHeight="1" x14ac:dyDescent="0.25">
      <c r="B485" s="23">
        <v>559</v>
      </c>
      <c r="C485" s="23" t="s">
        <v>666</v>
      </c>
      <c r="D485" s="23">
        <v>16600000</v>
      </c>
      <c r="E485" s="24">
        <v>11946217860</v>
      </c>
      <c r="F485" s="23" t="s">
        <v>29</v>
      </c>
      <c r="G485" s="23" t="s">
        <v>666</v>
      </c>
      <c r="H485" s="23">
        <v>8976</v>
      </c>
      <c r="I485" s="23" t="s">
        <v>30</v>
      </c>
      <c r="J485" s="23" t="s">
        <v>31</v>
      </c>
      <c r="K485" s="23" t="s">
        <v>29</v>
      </c>
      <c r="L485" s="23">
        <v>326</v>
      </c>
      <c r="M485" s="23">
        <v>91</v>
      </c>
      <c r="N485" s="23">
        <v>115</v>
      </c>
      <c r="O485" s="23">
        <v>89012000</v>
      </c>
      <c r="P485" s="23">
        <v>22300</v>
      </c>
      <c r="Q485" s="23">
        <v>356000</v>
      </c>
      <c r="R485" s="23">
        <v>267000</v>
      </c>
      <c r="S485" s="23">
        <v>4300000</v>
      </c>
      <c r="T485" s="23">
        <v>100000</v>
      </c>
      <c r="U485" s="23">
        <v>2011</v>
      </c>
      <c r="V485" s="23" t="s">
        <v>132</v>
      </c>
      <c r="W485" s="23">
        <v>21</v>
      </c>
      <c r="X485" s="23">
        <v>28.1</v>
      </c>
      <c r="Y485" s="23">
        <v>1366417754</v>
      </c>
      <c r="Z485" s="23">
        <v>5</v>
      </c>
      <c r="AA485" s="23">
        <v>471031528</v>
      </c>
      <c r="AB485" s="23">
        <v>20.593684</v>
      </c>
      <c r="AC485" s="23">
        <v>78.962879999999998</v>
      </c>
      <c r="AD485" s="23">
        <v>11</v>
      </c>
      <c r="AE485" s="23">
        <v>90501650</v>
      </c>
    </row>
    <row r="486" spans="2:31" ht="24" customHeight="1" x14ac:dyDescent="0.25">
      <c r="B486" s="25">
        <v>560</v>
      </c>
      <c r="C486" s="25" t="s">
        <v>667</v>
      </c>
      <c r="D486" s="25">
        <v>16600000</v>
      </c>
      <c r="E486" s="26">
        <v>15278668857</v>
      </c>
      <c r="F486" s="25" t="s">
        <v>40</v>
      </c>
      <c r="G486" s="25" t="s">
        <v>667</v>
      </c>
      <c r="H486" s="25">
        <v>2200</v>
      </c>
      <c r="I486" s="25" t="s">
        <v>395</v>
      </c>
      <c r="J486" s="25" t="s">
        <v>396</v>
      </c>
      <c r="K486" s="25" t="s">
        <v>40</v>
      </c>
      <c r="L486" s="25">
        <v>213</v>
      </c>
      <c r="M486" s="25">
        <v>4</v>
      </c>
      <c r="N486" s="25">
        <v>131</v>
      </c>
      <c r="O486" s="25">
        <v>617257000</v>
      </c>
      <c r="P486" s="25">
        <v>154300</v>
      </c>
      <c r="Q486" s="25">
        <v>2500000</v>
      </c>
      <c r="R486" s="25">
        <v>1900000</v>
      </c>
      <c r="S486" s="25">
        <v>29600000</v>
      </c>
      <c r="T486" s="25">
        <v>900000</v>
      </c>
      <c r="U486" s="25">
        <v>2021</v>
      </c>
      <c r="V486" s="25" t="s">
        <v>49</v>
      </c>
      <c r="W486" s="25">
        <v>6</v>
      </c>
      <c r="X486" s="25">
        <v>70.2</v>
      </c>
      <c r="Y486" s="25">
        <v>83132799</v>
      </c>
      <c r="Z486" s="25">
        <v>3</v>
      </c>
      <c r="AA486" s="25">
        <v>64324835</v>
      </c>
      <c r="AB486" s="25">
        <v>51.165691000000002</v>
      </c>
      <c r="AC486" s="25">
        <v>10.451525999999999</v>
      </c>
      <c r="AD486" s="25">
        <v>2</v>
      </c>
      <c r="AE486" s="25">
        <v>636611202</v>
      </c>
    </row>
    <row r="487" spans="2:31" ht="24" customHeight="1" x14ac:dyDescent="0.25">
      <c r="B487" s="23">
        <v>561</v>
      </c>
      <c r="C487" s="23" t="s">
        <v>668</v>
      </c>
      <c r="D487" s="23">
        <v>16600000</v>
      </c>
      <c r="E487" s="24">
        <v>5819508534</v>
      </c>
      <c r="F487" s="23" t="s">
        <v>40</v>
      </c>
      <c r="G487" s="23" t="s">
        <v>668</v>
      </c>
      <c r="H487" s="23">
        <v>413</v>
      </c>
      <c r="I487" s="23" t="s">
        <v>36</v>
      </c>
      <c r="J487" s="23" t="s">
        <v>37</v>
      </c>
      <c r="K487" s="23" t="s">
        <v>40</v>
      </c>
      <c r="L487" s="23">
        <v>1088</v>
      </c>
      <c r="M487" s="23">
        <v>136</v>
      </c>
      <c r="N487" s="23">
        <v>132</v>
      </c>
      <c r="O487" s="23">
        <v>199033000</v>
      </c>
      <c r="P487" s="23">
        <v>49800</v>
      </c>
      <c r="Q487" s="23">
        <v>796100</v>
      </c>
      <c r="R487" s="23">
        <v>597100</v>
      </c>
      <c r="S487" s="23">
        <v>9600000</v>
      </c>
      <c r="T487" s="23">
        <v>300000</v>
      </c>
      <c r="U487" s="23">
        <v>2006</v>
      </c>
      <c r="V487" s="23" t="s">
        <v>78</v>
      </c>
      <c r="W487" s="23">
        <v>21</v>
      </c>
      <c r="X487" s="23">
        <v>88.2</v>
      </c>
      <c r="Y487" s="23">
        <v>328239523</v>
      </c>
      <c r="Z487" s="23">
        <v>15</v>
      </c>
      <c r="AA487" s="23">
        <v>270663028</v>
      </c>
      <c r="AB487" s="23">
        <v>37.090240000000001</v>
      </c>
      <c r="AC487" s="23">
        <v>-95.712890999999999</v>
      </c>
      <c r="AD487" s="23">
        <v>16</v>
      </c>
      <c r="AE487" s="23">
        <v>30309940</v>
      </c>
    </row>
    <row r="488" spans="2:31" ht="24" customHeight="1" x14ac:dyDescent="0.25">
      <c r="B488" s="25">
        <v>562</v>
      </c>
      <c r="C488" s="25" t="s">
        <v>1158</v>
      </c>
      <c r="D488" s="25">
        <v>16500000</v>
      </c>
      <c r="E488" s="26">
        <v>2440934034</v>
      </c>
      <c r="F488" s="25" t="s">
        <v>40</v>
      </c>
      <c r="G488" s="25" t="s">
        <v>669</v>
      </c>
      <c r="H488" s="25">
        <v>421</v>
      </c>
      <c r="I488" s="25" t="s">
        <v>36</v>
      </c>
      <c r="J488" s="25" t="s">
        <v>37</v>
      </c>
      <c r="K488" s="25" t="s">
        <v>40</v>
      </c>
      <c r="L488" s="25">
        <v>3778</v>
      </c>
      <c r="M488" s="25">
        <v>137</v>
      </c>
      <c r="N488" s="25">
        <v>133</v>
      </c>
      <c r="O488" s="25">
        <v>21953000</v>
      </c>
      <c r="P488" s="25">
        <v>5500</v>
      </c>
      <c r="Q488" s="25">
        <v>87800</v>
      </c>
      <c r="R488" s="25">
        <v>65900</v>
      </c>
      <c r="S488" s="25">
        <v>1100000</v>
      </c>
      <c r="T488" s="25">
        <v>200000</v>
      </c>
      <c r="U488" s="25">
        <v>2014</v>
      </c>
      <c r="V488" s="25" t="s">
        <v>32</v>
      </c>
      <c r="W488" s="25">
        <v>9</v>
      </c>
      <c r="X488" s="25">
        <v>88.2</v>
      </c>
      <c r="Y488" s="25">
        <v>328239523</v>
      </c>
      <c r="Z488" s="25">
        <v>15</v>
      </c>
      <c r="AA488" s="25">
        <v>270663028</v>
      </c>
      <c r="AB488" s="25">
        <v>37.090240000000001</v>
      </c>
      <c r="AC488" s="25">
        <v>-95.712890999999999</v>
      </c>
      <c r="AD488" s="25">
        <v>9</v>
      </c>
      <c r="AE488" s="25">
        <v>22601241</v>
      </c>
    </row>
    <row r="489" spans="2:31" ht="24" customHeight="1" x14ac:dyDescent="0.25">
      <c r="B489" s="23">
        <v>563</v>
      </c>
      <c r="C489" s="23" t="s">
        <v>670</v>
      </c>
      <c r="D489" s="23">
        <v>16500000</v>
      </c>
      <c r="E489" s="24">
        <v>3037260680</v>
      </c>
      <c r="F489" s="23" t="s">
        <v>140</v>
      </c>
      <c r="G489" s="23" t="s">
        <v>670</v>
      </c>
      <c r="H489" s="23">
        <v>438</v>
      </c>
      <c r="I489" s="23" t="s">
        <v>36</v>
      </c>
      <c r="J489" s="23" t="s">
        <v>37</v>
      </c>
      <c r="K489" s="23" t="s">
        <v>40</v>
      </c>
      <c r="L489" s="23">
        <v>2766</v>
      </c>
      <c r="M489" s="23">
        <v>137</v>
      </c>
      <c r="N489" s="23">
        <v>133</v>
      </c>
      <c r="O489" s="23">
        <v>112986000</v>
      </c>
      <c r="P489" s="23">
        <v>28200</v>
      </c>
      <c r="Q489" s="23">
        <v>451900</v>
      </c>
      <c r="R489" s="23">
        <v>339000</v>
      </c>
      <c r="S489" s="23">
        <v>5400000</v>
      </c>
      <c r="T489" s="23">
        <v>100000</v>
      </c>
      <c r="U489" s="23">
        <v>2011</v>
      </c>
      <c r="V489" s="23" t="s">
        <v>76</v>
      </c>
      <c r="W489" s="23">
        <v>5</v>
      </c>
      <c r="X489" s="23">
        <v>88.2</v>
      </c>
      <c r="Y489" s="23">
        <v>328239523</v>
      </c>
      <c r="Z489" s="23">
        <v>15</v>
      </c>
      <c r="AA489" s="23">
        <v>270663028</v>
      </c>
      <c r="AB489" s="23">
        <v>37.090240000000001</v>
      </c>
      <c r="AC489" s="23">
        <v>-95.712890999999999</v>
      </c>
      <c r="AD489" s="23">
        <v>12</v>
      </c>
      <c r="AE489" s="23">
        <v>21092088</v>
      </c>
    </row>
    <row r="490" spans="2:31" ht="24" customHeight="1" x14ac:dyDescent="0.25">
      <c r="B490" s="25">
        <v>564</v>
      </c>
      <c r="C490" s="25" t="s">
        <v>671</v>
      </c>
      <c r="D490" s="25">
        <v>16500000</v>
      </c>
      <c r="E490" s="26">
        <v>7043235131</v>
      </c>
      <c r="F490" s="25" t="s">
        <v>105</v>
      </c>
      <c r="G490" s="25" t="s">
        <v>671</v>
      </c>
      <c r="H490" s="25">
        <v>21243</v>
      </c>
      <c r="I490" s="25" t="s">
        <v>30</v>
      </c>
      <c r="J490" s="25" t="s">
        <v>31</v>
      </c>
      <c r="K490" s="25" t="s">
        <v>106</v>
      </c>
      <c r="L490" s="25">
        <v>821</v>
      </c>
      <c r="M490" s="25">
        <v>92</v>
      </c>
      <c r="N490" s="25">
        <v>13</v>
      </c>
      <c r="O490" s="25">
        <v>131202000</v>
      </c>
      <c r="P490" s="25">
        <v>32800</v>
      </c>
      <c r="Q490" s="25">
        <v>524800</v>
      </c>
      <c r="R490" s="25">
        <v>393600</v>
      </c>
      <c r="S490" s="25">
        <v>6300000</v>
      </c>
      <c r="T490" s="25">
        <v>300000</v>
      </c>
      <c r="U490" s="25">
        <v>2009</v>
      </c>
      <c r="V490" s="25" t="s">
        <v>44</v>
      </c>
      <c r="W490" s="25">
        <v>22</v>
      </c>
      <c r="X490" s="25">
        <v>28.1</v>
      </c>
      <c r="Y490" s="25">
        <v>1366417754</v>
      </c>
      <c r="Z490" s="25">
        <v>5</v>
      </c>
      <c r="AA490" s="25">
        <v>471031528</v>
      </c>
      <c r="AB490" s="25">
        <v>20.593684</v>
      </c>
      <c r="AC490" s="25">
        <v>78.962879999999998</v>
      </c>
      <c r="AD490" s="25">
        <v>14</v>
      </c>
      <c r="AE490" s="25">
        <v>41924018</v>
      </c>
    </row>
    <row r="491" spans="2:31" ht="24" customHeight="1" x14ac:dyDescent="0.25">
      <c r="B491" s="23">
        <v>565</v>
      </c>
      <c r="C491" s="23" t="s">
        <v>672</v>
      </c>
      <c r="D491" s="23">
        <v>16500000</v>
      </c>
      <c r="E491" s="24">
        <v>7406207930</v>
      </c>
      <c r="F491" s="23" t="s">
        <v>40</v>
      </c>
      <c r="G491" s="23" t="s">
        <v>672</v>
      </c>
      <c r="H491" s="23">
        <v>735</v>
      </c>
      <c r="I491" s="23" t="s">
        <v>36</v>
      </c>
      <c r="J491" s="23" t="s">
        <v>37</v>
      </c>
      <c r="K491" s="23" t="s">
        <v>40</v>
      </c>
      <c r="L491" s="23">
        <v>757</v>
      </c>
      <c r="M491" s="23">
        <v>137</v>
      </c>
      <c r="N491" s="23">
        <v>133</v>
      </c>
      <c r="O491" s="23">
        <v>24378000</v>
      </c>
      <c r="P491" s="23">
        <v>6100</v>
      </c>
      <c r="Q491" s="23">
        <v>97500</v>
      </c>
      <c r="R491" s="23">
        <v>73100</v>
      </c>
      <c r="S491" s="23">
        <v>1200000</v>
      </c>
      <c r="T491" s="23">
        <v>0</v>
      </c>
      <c r="U491" s="23">
        <v>2016</v>
      </c>
      <c r="V491" s="23" t="s">
        <v>49</v>
      </c>
      <c r="W491" s="23">
        <v>31</v>
      </c>
      <c r="X491" s="23">
        <v>88.2</v>
      </c>
      <c r="Y491" s="23">
        <v>328239523</v>
      </c>
      <c r="Z491" s="23">
        <v>15</v>
      </c>
      <c r="AA491" s="23">
        <v>270663028</v>
      </c>
      <c r="AB491" s="23">
        <v>37.090240000000001</v>
      </c>
      <c r="AC491" s="23">
        <v>-95.712890999999999</v>
      </c>
      <c r="AD491" s="23">
        <v>7</v>
      </c>
      <c r="AE491" s="23">
        <v>88169142</v>
      </c>
    </row>
    <row r="492" spans="2:31" ht="24" customHeight="1" x14ac:dyDescent="0.25">
      <c r="B492" s="25">
        <v>566</v>
      </c>
      <c r="C492" s="25" t="s">
        <v>673</v>
      </c>
      <c r="D492" s="25">
        <v>16400000</v>
      </c>
      <c r="E492" s="26">
        <v>3955426159</v>
      </c>
      <c r="F492" s="25" t="s">
        <v>72</v>
      </c>
      <c r="G492" s="25" t="s">
        <v>673</v>
      </c>
      <c r="H492" s="25">
        <v>1091</v>
      </c>
      <c r="I492" s="25" t="s">
        <v>36</v>
      </c>
      <c r="J492" s="25" t="s">
        <v>37</v>
      </c>
      <c r="K492" s="25" t="s">
        <v>40</v>
      </c>
      <c r="L492" s="25">
        <v>1938</v>
      </c>
      <c r="M492" s="25">
        <v>138</v>
      </c>
      <c r="N492" s="25">
        <v>134</v>
      </c>
      <c r="O492" s="25">
        <v>18028000</v>
      </c>
      <c r="P492" s="25">
        <v>4500</v>
      </c>
      <c r="Q492" s="25">
        <v>72100</v>
      </c>
      <c r="R492" s="25">
        <v>54100</v>
      </c>
      <c r="S492" s="25">
        <v>865300</v>
      </c>
      <c r="T492" s="25">
        <v>0</v>
      </c>
      <c r="U492" s="25">
        <v>2011</v>
      </c>
      <c r="V492" s="25" t="s">
        <v>44</v>
      </c>
      <c r="W492" s="25">
        <v>27</v>
      </c>
      <c r="X492" s="25">
        <v>88.2</v>
      </c>
      <c r="Y492" s="25">
        <v>328239523</v>
      </c>
      <c r="Z492" s="25">
        <v>15</v>
      </c>
      <c r="AA492" s="25">
        <v>270663028</v>
      </c>
      <c r="AB492" s="25">
        <v>37.090240000000001</v>
      </c>
      <c r="AC492" s="25">
        <v>-95.712890999999999</v>
      </c>
      <c r="AD492" s="25">
        <v>12</v>
      </c>
      <c r="AE492" s="25">
        <v>27468237</v>
      </c>
    </row>
    <row r="493" spans="2:31" ht="24" customHeight="1" x14ac:dyDescent="0.25">
      <c r="B493" s="23">
        <v>567</v>
      </c>
      <c r="C493" s="23" t="s">
        <v>674</v>
      </c>
      <c r="D493" s="23">
        <v>16400000</v>
      </c>
      <c r="E493" s="24">
        <v>4434679706</v>
      </c>
      <c r="F493" s="23" t="s">
        <v>140</v>
      </c>
      <c r="G493" s="23" t="s">
        <v>674</v>
      </c>
      <c r="H493" s="23">
        <v>428</v>
      </c>
      <c r="I493" s="23" t="s">
        <v>146</v>
      </c>
      <c r="J493" s="23" t="s">
        <v>147</v>
      </c>
      <c r="K493" s="23" t="s">
        <v>40</v>
      </c>
      <c r="L493" s="23">
        <v>1636</v>
      </c>
      <c r="M493" s="23">
        <v>9</v>
      </c>
      <c r="N493" s="23">
        <v>134</v>
      </c>
      <c r="O493" s="23">
        <v>9341000</v>
      </c>
      <c r="P493" s="23">
        <v>2300</v>
      </c>
      <c r="Q493" s="23">
        <v>37400</v>
      </c>
      <c r="R493" s="23">
        <v>28000</v>
      </c>
      <c r="S493" s="23">
        <v>448400</v>
      </c>
      <c r="T493" s="23">
        <v>0</v>
      </c>
      <c r="U493" s="23">
        <v>2011</v>
      </c>
      <c r="V493" s="23" t="s">
        <v>60</v>
      </c>
      <c r="W493" s="23">
        <v>24</v>
      </c>
      <c r="X493" s="23">
        <v>49.3</v>
      </c>
      <c r="Y493" s="23">
        <v>69625582</v>
      </c>
      <c r="Z493" s="23">
        <v>1</v>
      </c>
      <c r="AA493" s="23">
        <v>35294600</v>
      </c>
      <c r="AB493" s="23">
        <v>15.870032</v>
      </c>
      <c r="AC493" s="23">
        <v>100.992541</v>
      </c>
      <c r="AD493" s="23">
        <v>12</v>
      </c>
      <c r="AE493" s="23">
        <v>30796386</v>
      </c>
    </row>
    <row r="494" spans="2:31" ht="24" customHeight="1" x14ac:dyDescent="0.25">
      <c r="B494" s="25">
        <v>568</v>
      </c>
      <c r="C494" s="25" t="s">
        <v>675</v>
      </c>
      <c r="D494" s="25">
        <v>16400000</v>
      </c>
      <c r="E494" s="26">
        <v>7135820721</v>
      </c>
      <c r="F494" s="25" t="s">
        <v>64</v>
      </c>
      <c r="G494" s="25" t="s">
        <v>675</v>
      </c>
      <c r="H494" s="25">
        <v>14662</v>
      </c>
      <c r="I494" s="25" t="s">
        <v>36</v>
      </c>
      <c r="J494" s="25" t="s">
        <v>37</v>
      </c>
      <c r="K494" s="25" t="s">
        <v>64</v>
      </c>
      <c r="L494" s="25">
        <v>806</v>
      </c>
      <c r="M494" s="25">
        <v>138</v>
      </c>
      <c r="N494" s="25">
        <v>7</v>
      </c>
      <c r="O494" s="25">
        <v>133208000</v>
      </c>
      <c r="P494" s="25">
        <v>33300</v>
      </c>
      <c r="Q494" s="25">
        <v>532800</v>
      </c>
      <c r="R494" s="25">
        <v>399600</v>
      </c>
      <c r="S494" s="25">
        <v>6400000</v>
      </c>
      <c r="T494" s="25">
        <v>100000</v>
      </c>
      <c r="U494" s="25">
        <v>2006</v>
      </c>
      <c r="V494" s="25" t="s">
        <v>32</v>
      </c>
      <c r="W494" s="25">
        <v>4</v>
      </c>
      <c r="X494" s="25">
        <v>88.2</v>
      </c>
      <c r="Y494" s="25">
        <v>328239523</v>
      </c>
      <c r="Z494" s="25">
        <v>15</v>
      </c>
      <c r="AA494" s="25">
        <v>270663028</v>
      </c>
      <c r="AB494" s="25">
        <v>37.090240000000001</v>
      </c>
      <c r="AC494" s="25">
        <v>-95.712890999999999</v>
      </c>
      <c r="AD494" s="25">
        <v>17</v>
      </c>
      <c r="AE494" s="25">
        <v>34979513</v>
      </c>
    </row>
    <row r="495" spans="2:31" ht="24" customHeight="1" x14ac:dyDescent="0.25">
      <c r="B495" s="23">
        <v>569</v>
      </c>
      <c r="C495" s="23" t="s">
        <v>676</v>
      </c>
      <c r="D495" s="23">
        <v>16400000</v>
      </c>
      <c r="E495" s="24">
        <v>9463244435</v>
      </c>
      <c r="F495" s="23" t="s">
        <v>40</v>
      </c>
      <c r="G495" s="23" t="s">
        <v>676</v>
      </c>
      <c r="H495" s="23">
        <v>56203</v>
      </c>
      <c r="I495" s="23" t="s">
        <v>146</v>
      </c>
      <c r="J495" s="23" t="s">
        <v>147</v>
      </c>
      <c r="K495" s="23" t="s">
        <v>40</v>
      </c>
      <c r="L495" s="23">
        <v>496</v>
      </c>
      <c r="M495" s="23">
        <v>9</v>
      </c>
      <c r="N495" s="23">
        <v>134</v>
      </c>
      <c r="O495" s="23">
        <v>87757000</v>
      </c>
      <c r="P495" s="23">
        <v>21900</v>
      </c>
      <c r="Q495" s="23">
        <v>351000</v>
      </c>
      <c r="R495" s="23">
        <v>263300</v>
      </c>
      <c r="S495" s="23">
        <v>4200000</v>
      </c>
      <c r="T495" s="23">
        <v>100000</v>
      </c>
      <c r="U495" s="23">
        <v>2010</v>
      </c>
      <c r="V495" s="23" t="s">
        <v>49</v>
      </c>
      <c r="W495" s="23">
        <v>17</v>
      </c>
      <c r="X495" s="23">
        <v>49.3</v>
      </c>
      <c r="Y495" s="23">
        <v>69625582</v>
      </c>
      <c r="Z495" s="23">
        <v>1</v>
      </c>
      <c r="AA495" s="23">
        <v>35294600</v>
      </c>
      <c r="AB495" s="23">
        <v>15.870032</v>
      </c>
      <c r="AC495" s="23">
        <v>100.992541</v>
      </c>
      <c r="AD495" s="23">
        <v>13</v>
      </c>
      <c r="AE495" s="23">
        <v>60661823</v>
      </c>
    </row>
    <row r="496" spans="2:31" ht="24" customHeight="1" x14ac:dyDescent="0.25">
      <c r="B496" s="25">
        <v>572</v>
      </c>
      <c r="C496" s="25" t="s">
        <v>1169</v>
      </c>
      <c r="D496" s="25">
        <v>16400000</v>
      </c>
      <c r="E496" s="26">
        <v>12844432341</v>
      </c>
      <c r="F496" s="25" t="s">
        <v>40</v>
      </c>
      <c r="G496" s="25" t="s">
        <v>677</v>
      </c>
      <c r="H496" s="25">
        <v>23952</v>
      </c>
      <c r="I496" s="25" t="s">
        <v>146</v>
      </c>
      <c r="J496" s="25" t="s">
        <v>147</v>
      </c>
      <c r="K496" s="25" t="s">
        <v>40</v>
      </c>
      <c r="L496" s="25">
        <v>294</v>
      </c>
      <c r="M496" s="25">
        <v>9</v>
      </c>
      <c r="N496" s="25">
        <v>134</v>
      </c>
      <c r="O496" s="25">
        <v>181382000</v>
      </c>
      <c r="P496" s="25">
        <v>45300</v>
      </c>
      <c r="Q496" s="25">
        <v>725500</v>
      </c>
      <c r="R496" s="25">
        <v>544100</v>
      </c>
      <c r="S496" s="25">
        <v>8700000</v>
      </c>
      <c r="T496" s="25">
        <v>200000</v>
      </c>
      <c r="U496" s="25">
        <v>2010</v>
      </c>
      <c r="V496" s="25" t="s">
        <v>44</v>
      </c>
      <c r="W496" s="25">
        <v>13</v>
      </c>
      <c r="X496" s="25">
        <v>49.3</v>
      </c>
      <c r="Y496" s="25">
        <v>69625582</v>
      </c>
      <c r="Z496" s="25">
        <v>1</v>
      </c>
      <c r="AA496" s="25">
        <v>35294600</v>
      </c>
      <c r="AB496" s="25">
        <v>15.870032</v>
      </c>
      <c r="AC496" s="25">
        <v>100.992541</v>
      </c>
      <c r="AD496" s="25">
        <v>13</v>
      </c>
      <c r="AE496" s="25">
        <v>82336104</v>
      </c>
    </row>
    <row r="497" spans="2:31" ht="24" customHeight="1" x14ac:dyDescent="0.25">
      <c r="B497" s="23">
        <v>573</v>
      </c>
      <c r="C497" s="23" t="s">
        <v>678</v>
      </c>
      <c r="D497" s="23">
        <v>16300000</v>
      </c>
      <c r="E497" s="24">
        <v>3527627264</v>
      </c>
      <c r="F497" s="23" t="s">
        <v>40</v>
      </c>
      <c r="G497" s="23" t="s">
        <v>679</v>
      </c>
      <c r="H497" s="23">
        <v>54</v>
      </c>
      <c r="I497" s="23" t="s">
        <v>36</v>
      </c>
      <c r="J497" s="23" t="s">
        <v>37</v>
      </c>
      <c r="K497" s="23" t="s">
        <v>40</v>
      </c>
      <c r="L497" s="23">
        <v>283499</v>
      </c>
      <c r="M497" s="23">
        <v>1874</v>
      </c>
      <c r="N497" s="23">
        <v>1836</v>
      </c>
      <c r="O497" s="23">
        <v>29735</v>
      </c>
      <c r="P497" s="23">
        <v>7</v>
      </c>
      <c r="Q497" s="23">
        <v>119</v>
      </c>
      <c r="R497" s="23">
        <v>89</v>
      </c>
      <c r="S497" s="23">
        <v>1400</v>
      </c>
      <c r="T497" s="23">
        <v>0</v>
      </c>
      <c r="U497" s="23">
        <v>2010</v>
      </c>
      <c r="V497" s="23" t="s">
        <v>68</v>
      </c>
      <c r="W497" s="23">
        <v>19</v>
      </c>
      <c r="X497" s="23">
        <v>88.2</v>
      </c>
      <c r="Y497" s="23">
        <v>328239523</v>
      </c>
      <c r="Z497" s="23">
        <v>15</v>
      </c>
      <c r="AA497" s="23">
        <v>270663028</v>
      </c>
      <c r="AB497" s="23">
        <v>37.090240000000001</v>
      </c>
      <c r="AC497" s="23">
        <v>-95.712890999999999</v>
      </c>
      <c r="AD497" s="23">
        <v>13</v>
      </c>
      <c r="AE497" s="23">
        <v>22612995</v>
      </c>
    </row>
    <row r="498" spans="2:31" ht="24" customHeight="1" x14ac:dyDescent="0.25">
      <c r="B498" s="25">
        <v>574</v>
      </c>
      <c r="C498" s="25" t="s">
        <v>680</v>
      </c>
      <c r="D498" s="25">
        <v>16300000</v>
      </c>
      <c r="E498" s="26">
        <v>6578828147</v>
      </c>
      <c r="F498" s="25" t="s">
        <v>29</v>
      </c>
      <c r="G498" s="25" t="s">
        <v>680</v>
      </c>
      <c r="H498" s="25">
        <v>490</v>
      </c>
      <c r="I498" s="25" t="s">
        <v>36</v>
      </c>
      <c r="J498" s="25" t="s">
        <v>37</v>
      </c>
      <c r="K498" s="25" t="s">
        <v>29</v>
      </c>
      <c r="L498" s="25">
        <v>913</v>
      </c>
      <c r="M498" s="25">
        <v>139</v>
      </c>
      <c r="N498" s="25">
        <v>117</v>
      </c>
      <c r="O498" s="25">
        <v>28787000</v>
      </c>
      <c r="P498" s="25">
        <v>7200</v>
      </c>
      <c r="Q498" s="25">
        <v>115100</v>
      </c>
      <c r="R498" s="25">
        <v>86400</v>
      </c>
      <c r="S498" s="25">
        <v>1400000</v>
      </c>
      <c r="T498" s="25">
        <v>0</v>
      </c>
      <c r="U498" s="25">
        <v>2007</v>
      </c>
      <c r="V498" s="25" t="s">
        <v>44</v>
      </c>
      <c r="W498" s="25">
        <v>2</v>
      </c>
      <c r="X498" s="25">
        <v>88.2</v>
      </c>
      <c r="Y498" s="25">
        <v>328239523</v>
      </c>
      <c r="Z498" s="25">
        <v>15</v>
      </c>
      <c r="AA498" s="25">
        <v>270663028</v>
      </c>
      <c r="AB498" s="25">
        <v>37.090240000000001</v>
      </c>
      <c r="AC498" s="25">
        <v>-95.712890999999999</v>
      </c>
      <c r="AD498" s="25">
        <v>16</v>
      </c>
      <c r="AE498" s="25">
        <v>34264729</v>
      </c>
    </row>
    <row r="499" spans="2:31" ht="24" customHeight="1" x14ac:dyDescent="0.25">
      <c r="B499" s="23">
        <v>575</v>
      </c>
      <c r="C499" s="23" t="s">
        <v>681</v>
      </c>
      <c r="D499" s="23">
        <v>16300000</v>
      </c>
      <c r="E499" s="24">
        <v>6613422635</v>
      </c>
      <c r="F499" s="23" t="s">
        <v>29</v>
      </c>
      <c r="G499" s="23" t="s">
        <v>681</v>
      </c>
      <c r="H499" s="23">
        <v>80</v>
      </c>
      <c r="I499" s="23" t="s">
        <v>36</v>
      </c>
      <c r="J499" s="23" t="s">
        <v>37</v>
      </c>
      <c r="K499" s="23" t="s">
        <v>29</v>
      </c>
      <c r="L499" s="23">
        <v>906</v>
      </c>
      <c r="M499" s="23">
        <v>139</v>
      </c>
      <c r="N499" s="23">
        <v>117</v>
      </c>
      <c r="O499" s="23">
        <v>42704000</v>
      </c>
      <c r="P499" s="23">
        <v>10700</v>
      </c>
      <c r="Q499" s="23">
        <v>170800</v>
      </c>
      <c r="R499" s="23">
        <v>128100</v>
      </c>
      <c r="S499" s="23">
        <v>2000000</v>
      </c>
      <c r="T499" s="23">
        <v>100000</v>
      </c>
      <c r="U499" s="23">
        <v>2015</v>
      </c>
      <c r="V499" s="23" t="s">
        <v>70</v>
      </c>
      <c r="W499" s="23">
        <v>11</v>
      </c>
      <c r="X499" s="23">
        <v>88.2</v>
      </c>
      <c r="Y499" s="23">
        <v>328239523</v>
      </c>
      <c r="Z499" s="23">
        <v>15</v>
      </c>
      <c r="AA499" s="23">
        <v>270663028</v>
      </c>
      <c r="AB499" s="23">
        <v>37.090240000000001</v>
      </c>
      <c r="AC499" s="23">
        <v>-95.712890999999999</v>
      </c>
      <c r="AD499" s="23">
        <v>8</v>
      </c>
      <c r="AE499" s="23">
        <v>68889819</v>
      </c>
    </row>
    <row r="500" spans="2:31" ht="24" customHeight="1" x14ac:dyDescent="0.25">
      <c r="B500" s="25">
        <v>576</v>
      </c>
      <c r="C500" s="25" t="s">
        <v>682</v>
      </c>
      <c r="D500" s="25">
        <v>16300000</v>
      </c>
      <c r="E500" s="26">
        <v>7520242626</v>
      </c>
      <c r="F500" s="25" t="s">
        <v>29</v>
      </c>
      <c r="G500" s="25" t="s">
        <v>682</v>
      </c>
      <c r="H500" s="25">
        <v>278</v>
      </c>
      <c r="I500" s="25" t="s">
        <v>74</v>
      </c>
      <c r="J500" s="25" t="s">
        <v>75</v>
      </c>
      <c r="K500" s="25" t="s">
        <v>29</v>
      </c>
      <c r="L500" s="25">
        <v>740</v>
      </c>
      <c r="M500" s="25">
        <v>22</v>
      </c>
      <c r="N500" s="25">
        <v>117</v>
      </c>
      <c r="O500" s="25">
        <v>38604000</v>
      </c>
      <c r="P500" s="25">
        <v>9700</v>
      </c>
      <c r="Q500" s="25">
        <v>154400</v>
      </c>
      <c r="R500" s="25">
        <v>115800</v>
      </c>
      <c r="S500" s="25">
        <v>1900000</v>
      </c>
      <c r="T500" s="25">
        <v>0</v>
      </c>
      <c r="U500" s="25">
        <v>2011</v>
      </c>
      <c r="V500" s="25" t="s">
        <v>132</v>
      </c>
      <c r="W500" s="25">
        <v>30</v>
      </c>
      <c r="X500" s="25">
        <v>60</v>
      </c>
      <c r="Y500" s="25">
        <v>66834405</v>
      </c>
      <c r="Z500" s="25">
        <v>4</v>
      </c>
      <c r="AA500" s="25">
        <v>55908316</v>
      </c>
      <c r="AB500" s="25">
        <v>55.378050999999999</v>
      </c>
      <c r="AC500" s="25">
        <v>-3.4359730000000002</v>
      </c>
      <c r="AD500" s="25">
        <v>11</v>
      </c>
      <c r="AE500" s="25">
        <v>56971535</v>
      </c>
    </row>
    <row r="501" spans="2:31" ht="24" customHeight="1" x14ac:dyDescent="0.25">
      <c r="B501" s="23">
        <v>577</v>
      </c>
      <c r="C501" s="23" t="s">
        <v>683</v>
      </c>
      <c r="D501" s="23">
        <v>16300000</v>
      </c>
      <c r="E501" s="24">
        <v>10170264839</v>
      </c>
      <c r="F501" s="23" t="s">
        <v>29</v>
      </c>
      <c r="G501" s="23" t="s">
        <v>683</v>
      </c>
      <c r="H501" s="23">
        <v>230</v>
      </c>
      <c r="I501" s="23" t="s">
        <v>74</v>
      </c>
      <c r="J501" s="23" t="s">
        <v>75</v>
      </c>
      <c r="K501" s="23" t="s">
        <v>40</v>
      </c>
      <c r="L501" s="23">
        <v>428</v>
      </c>
      <c r="M501" s="23">
        <v>22</v>
      </c>
      <c r="N501" s="23">
        <v>135</v>
      </c>
      <c r="O501" s="23">
        <v>85778000</v>
      </c>
      <c r="P501" s="23">
        <v>21400</v>
      </c>
      <c r="Q501" s="23">
        <v>343100</v>
      </c>
      <c r="R501" s="23">
        <v>257300</v>
      </c>
      <c r="S501" s="23">
        <v>4100000</v>
      </c>
      <c r="T501" s="23">
        <v>0</v>
      </c>
      <c r="U501" s="23">
        <v>2012</v>
      </c>
      <c r="V501" s="23" t="s">
        <v>44</v>
      </c>
      <c r="W501" s="23">
        <v>14</v>
      </c>
      <c r="X501" s="23">
        <v>60</v>
      </c>
      <c r="Y501" s="23">
        <v>66834405</v>
      </c>
      <c r="Z501" s="23">
        <v>4</v>
      </c>
      <c r="AA501" s="23">
        <v>55908316</v>
      </c>
      <c r="AB501" s="23">
        <v>55.378050999999999</v>
      </c>
      <c r="AC501" s="23">
        <v>-3.4359730000000002</v>
      </c>
      <c r="AD501" s="23">
        <v>11</v>
      </c>
      <c r="AE501" s="23">
        <v>77047460</v>
      </c>
    </row>
    <row r="502" spans="2:31" ht="24" customHeight="1" x14ac:dyDescent="0.25">
      <c r="B502" s="25">
        <v>578</v>
      </c>
      <c r="C502" s="25" t="s">
        <v>684</v>
      </c>
      <c r="D502" s="25">
        <v>16300000</v>
      </c>
      <c r="E502" s="26">
        <v>12475714382</v>
      </c>
      <c r="F502" s="25" t="s">
        <v>29</v>
      </c>
      <c r="G502" s="25" t="s">
        <v>684</v>
      </c>
      <c r="H502" s="25">
        <v>352</v>
      </c>
      <c r="I502" s="25" t="s">
        <v>36</v>
      </c>
      <c r="J502" s="25" t="s">
        <v>37</v>
      </c>
      <c r="K502" s="25" t="s">
        <v>29</v>
      </c>
      <c r="L502" s="25">
        <v>308</v>
      </c>
      <c r="M502" s="25">
        <v>139</v>
      </c>
      <c r="N502" s="25">
        <v>117</v>
      </c>
      <c r="O502" s="25">
        <v>88004000</v>
      </c>
      <c r="P502" s="25">
        <v>22000</v>
      </c>
      <c r="Q502" s="25">
        <v>352000</v>
      </c>
      <c r="R502" s="25">
        <v>264000</v>
      </c>
      <c r="S502" s="25">
        <v>4200000</v>
      </c>
      <c r="T502" s="25">
        <v>0</v>
      </c>
      <c r="U502" s="25">
        <v>2006</v>
      </c>
      <c r="V502" s="25" t="s">
        <v>76</v>
      </c>
      <c r="W502" s="25">
        <v>5</v>
      </c>
      <c r="X502" s="25">
        <v>88.2</v>
      </c>
      <c r="Y502" s="25">
        <v>328239523</v>
      </c>
      <c r="Z502" s="25">
        <v>15</v>
      </c>
      <c r="AA502" s="25">
        <v>270663028</v>
      </c>
      <c r="AB502" s="25">
        <v>37.090240000000001</v>
      </c>
      <c r="AC502" s="25">
        <v>-95.712890999999999</v>
      </c>
      <c r="AD502" s="25">
        <v>17</v>
      </c>
      <c r="AE502" s="25">
        <v>61155462</v>
      </c>
    </row>
    <row r="503" spans="2:31" ht="24" customHeight="1" x14ac:dyDescent="0.25">
      <c r="B503" s="23">
        <v>579</v>
      </c>
      <c r="C503" s="23" t="s">
        <v>685</v>
      </c>
      <c r="D503" s="23">
        <v>16300000</v>
      </c>
      <c r="E503" s="24">
        <v>7141825267</v>
      </c>
      <c r="F503" s="23" t="s">
        <v>40</v>
      </c>
      <c r="G503" s="23" t="s">
        <v>685</v>
      </c>
      <c r="H503" s="23">
        <v>1444</v>
      </c>
      <c r="I503" s="23" t="s">
        <v>30</v>
      </c>
      <c r="J503" s="23" t="s">
        <v>31</v>
      </c>
      <c r="K503" s="23" t="s">
        <v>29</v>
      </c>
      <c r="L503" s="23">
        <v>804</v>
      </c>
      <c r="M503" s="23">
        <v>93</v>
      </c>
      <c r="N503" s="23">
        <v>116</v>
      </c>
      <c r="O503" s="23">
        <v>151477000</v>
      </c>
      <c r="P503" s="23">
        <v>37900</v>
      </c>
      <c r="Q503" s="23">
        <v>605900</v>
      </c>
      <c r="R503" s="23">
        <v>454400</v>
      </c>
      <c r="S503" s="23">
        <v>7300000</v>
      </c>
      <c r="T503" s="23">
        <v>300000</v>
      </c>
      <c r="U503" s="23">
        <v>2011</v>
      </c>
      <c r="V503" s="23" t="s">
        <v>103</v>
      </c>
      <c r="W503" s="23">
        <v>13</v>
      </c>
      <c r="X503" s="23">
        <v>28.1</v>
      </c>
      <c r="Y503" s="23">
        <v>1366417754</v>
      </c>
      <c r="Z503" s="23">
        <v>5</v>
      </c>
      <c r="AA503" s="23">
        <v>471031528</v>
      </c>
      <c r="AB503" s="23">
        <v>20.593684</v>
      </c>
      <c r="AC503" s="23">
        <v>78.962879999999998</v>
      </c>
      <c r="AD503" s="23">
        <v>11</v>
      </c>
      <c r="AE503" s="23">
        <v>54104736</v>
      </c>
    </row>
    <row r="504" spans="2:31" ht="24" customHeight="1" x14ac:dyDescent="0.25">
      <c r="B504" s="25">
        <v>580</v>
      </c>
      <c r="C504" s="25" t="s">
        <v>686</v>
      </c>
      <c r="D504" s="25">
        <v>16300000</v>
      </c>
      <c r="E504" s="26">
        <v>1656452554</v>
      </c>
      <c r="F504" s="25" t="s">
        <v>51</v>
      </c>
      <c r="G504" s="25" t="s">
        <v>686</v>
      </c>
      <c r="H504" s="25">
        <v>989</v>
      </c>
      <c r="I504" s="25" t="s">
        <v>36</v>
      </c>
      <c r="J504" s="25" t="s">
        <v>37</v>
      </c>
      <c r="K504" s="25" t="s">
        <v>38</v>
      </c>
      <c r="L504" s="25">
        <v>6274</v>
      </c>
      <c r="M504" s="25">
        <v>138</v>
      </c>
      <c r="N504" s="25">
        <v>40</v>
      </c>
      <c r="O504" s="25">
        <v>17944000</v>
      </c>
      <c r="P504" s="25">
        <v>4500</v>
      </c>
      <c r="Q504" s="25">
        <v>71800</v>
      </c>
      <c r="R504" s="25">
        <v>53800</v>
      </c>
      <c r="S504" s="25">
        <v>861300</v>
      </c>
      <c r="T504" s="25">
        <v>200000</v>
      </c>
      <c r="U504" s="25">
        <v>2013</v>
      </c>
      <c r="V504" s="25" t="s">
        <v>103</v>
      </c>
      <c r="W504" s="25">
        <v>28</v>
      </c>
      <c r="X504" s="25">
        <v>88.2</v>
      </c>
      <c r="Y504" s="25">
        <v>328239523</v>
      </c>
      <c r="Z504" s="25">
        <v>15</v>
      </c>
      <c r="AA504" s="25">
        <v>270663028</v>
      </c>
      <c r="AB504" s="25">
        <v>37.090240000000001</v>
      </c>
      <c r="AC504" s="25">
        <v>-95.712890999999999</v>
      </c>
      <c r="AD504" s="25">
        <v>9</v>
      </c>
      <c r="AE504" s="25">
        <v>15337523</v>
      </c>
    </row>
    <row r="505" spans="2:31" ht="24" customHeight="1" x14ac:dyDescent="0.25">
      <c r="B505" s="23">
        <v>581</v>
      </c>
      <c r="C505" s="23" t="s">
        <v>687</v>
      </c>
      <c r="D505" s="23">
        <v>16300000</v>
      </c>
      <c r="E505" s="24">
        <v>4768370464</v>
      </c>
      <c r="F505" s="23" t="s">
        <v>51</v>
      </c>
      <c r="G505" s="23" t="s">
        <v>687</v>
      </c>
      <c r="H505" s="23">
        <v>652</v>
      </c>
      <c r="I505" s="23" t="s">
        <v>74</v>
      </c>
      <c r="J505" s="23" t="s">
        <v>75</v>
      </c>
      <c r="K505" s="23" t="s">
        <v>40</v>
      </c>
      <c r="L505" s="23">
        <v>1455</v>
      </c>
      <c r="M505" s="23">
        <v>22</v>
      </c>
      <c r="N505" s="23">
        <v>135</v>
      </c>
      <c r="O505" s="23">
        <v>3079000</v>
      </c>
      <c r="P505" s="23">
        <v>770</v>
      </c>
      <c r="Q505" s="23">
        <v>12300</v>
      </c>
      <c r="R505" s="23">
        <v>9200</v>
      </c>
      <c r="S505" s="23">
        <v>147800</v>
      </c>
      <c r="T505" s="23">
        <v>0</v>
      </c>
      <c r="U505" s="23">
        <v>2012</v>
      </c>
      <c r="V505" s="23" t="s">
        <v>76</v>
      </c>
      <c r="W505" s="23">
        <v>26</v>
      </c>
      <c r="X505" s="23">
        <v>60</v>
      </c>
      <c r="Y505" s="23">
        <v>66834405</v>
      </c>
      <c r="Z505" s="23">
        <v>4</v>
      </c>
      <c r="AA505" s="23">
        <v>55908316</v>
      </c>
      <c r="AB505" s="23">
        <v>55.378050999999999</v>
      </c>
      <c r="AC505" s="23">
        <v>-3.4359730000000002</v>
      </c>
      <c r="AD505" s="23">
        <v>11</v>
      </c>
      <c r="AE505" s="23">
        <v>36124018</v>
      </c>
    </row>
    <row r="506" spans="2:31" ht="24" customHeight="1" x14ac:dyDescent="0.25">
      <c r="B506" s="25">
        <v>582</v>
      </c>
      <c r="C506" s="25" t="s">
        <v>688</v>
      </c>
      <c r="D506" s="25">
        <v>16200000</v>
      </c>
      <c r="E506" s="26">
        <v>10227242833</v>
      </c>
      <c r="F506" s="25" t="s">
        <v>29</v>
      </c>
      <c r="G506" s="25" t="s">
        <v>688</v>
      </c>
      <c r="H506" s="25">
        <v>258</v>
      </c>
      <c r="I506" s="25" t="s">
        <v>36</v>
      </c>
      <c r="J506" s="25" t="s">
        <v>37</v>
      </c>
      <c r="K506" s="25" t="s">
        <v>29</v>
      </c>
      <c r="L506" s="25">
        <v>426</v>
      </c>
      <c r="M506" s="25">
        <v>140</v>
      </c>
      <c r="N506" s="25">
        <v>118</v>
      </c>
      <c r="O506" s="25">
        <v>63441000</v>
      </c>
      <c r="P506" s="25">
        <v>15900</v>
      </c>
      <c r="Q506" s="25">
        <v>253800</v>
      </c>
      <c r="R506" s="25">
        <v>190300</v>
      </c>
      <c r="S506" s="25">
        <v>3000000</v>
      </c>
      <c r="T506" s="25">
        <v>0</v>
      </c>
      <c r="U506" s="25">
        <v>2005</v>
      </c>
      <c r="V506" s="25" t="s">
        <v>132</v>
      </c>
      <c r="W506" s="25">
        <v>18</v>
      </c>
      <c r="X506" s="25">
        <v>88.2</v>
      </c>
      <c r="Y506" s="25">
        <v>328239523</v>
      </c>
      <c r="Z506" s="25">
        <v>15</v>
      </c>
      <c r="AA506" s="25">
        <v>270663028</v>
      </c>
      <c r="AB506" s="25">
        <v>37.090240000000001</v>
      </c>
      <c r="AC506" s="25">
        <v>-95.712890999999999</v>
      </c>
      <c r="AD506" s="25">
        <v>17</v>
      </c>
      <c r="AE506" s="25">
        <v>50133543</v>
      </c>
    </row>
    <row r="507" spans="2:31" ht="24" customHeight="1" x14ac:dyDescent="0.25">
      <c r="B507" s="23">
        <v>583</v>
      </c>
      <c r="C507" s="23" t="s">
        <v>689</v>
      </c>
      <c r="D507" s="23">
        <v>16200000</v>
      </c>
      <c r="E507" s="24">
        <v>8091706232</v>
      </c>
      <c r="F507" s="23" t="s">
        <v>40</v>
      </c>
      <c r="G507" s="23" t="s">
        <v>689</v>
      </c>
      <c r="H507" s="23">
        <v>593</v>
      </c>
      <c r="I507" s="23" t="s">
        <v>36</v>
      </c>
      <c r="J507" s="23" t="s">
        <v>37</v>
      </c>
      <c r="K507" s="23" t="s">
        <v>40</v>
      </c>
      <c r="L507" s="23">
        <v>636</v>
      </c>
      <c r="M507" s="23">
        <v>140</v>
      </c>
      <c r="N507" s="23">
        <v>136</v>
      </c>
      <c r="O507" s="23">
        <v>25912000</v>
      </c>
      <c r="P507" s="23">
        <v>6500</v>
      </c>
      <c r="Q507" s="23">
        <v>103600</v>
      </c>
      <c r="R507" s="23">
        <v>77700</v>
      </c>
      <c r="S507" s="23">
        <v>1200000</v>
      </c>
      <c r="T507" s="23">
        <v>0</v>
      </c>
      <c r="U507" s="23">
        <v>2018</v>
      </c>
      <c r="V507" s="23" t="s">
        <v>49</v>
      </c>
      <c r="W507" s="23">
        <v>14</v>
      </c>
      <c r="X507" s="23">
        <v>88.2</v>
      </c>
      <c r="Y507" s="23">
        <v>328239523</v>
      </c>
      <c r="Z507" s="23">
        <v>15</v>
      </c>
      <c r="AA507" s="23">
        <v>270663028</v>
      </c>
      <c r="AB507" s="23">
        <v>37.090240000000001</v>
      </c>
      <c r="AC507" s="23">
        <v>-95.712890999999999</v>
      </c>
      <c r="AD507" s="23">
        <v>5</v>
      </c>
      <c r="AE507" s="23">
        <v>134861770</v>
      </c>
    </row>
    <row r="508" spans="2:31" ht="24" customHeight="1" x14ac:dyDescent="0.25">
      <c r="B508" s="25">
        <v>584</v>
      </c>
      <c r="C508" s="25" t="s">
        <v>690</v>
      </c>
      <c r="D508" s="25">
        <v>16200000</v>
      </c>
      <c r="E508" s="26">
        <v>2990185467</v>
      </c>
      <c r="F508" s="25" t="s">
        <v>140</v>
      </c>
      <c r="G508" s="25" t="s">
        <v>690</v>
      </c>
      <c r="H508" s="25">
        <v>1930</v>
      </c>
      <c r="I508" s="25" t="s">
        <v>88</v>
      </c>
      <c r="J508" s="25" t="s">
        <v>89</v>
      </c>
      <c r="K508" s="25" t="s">
        <v>59</v>
      </c>
      <c r="L508" s="25">
        <v>2898</v>
      </c>
      <c r="M508" s="25">
        <v>31</v>
      </c>
      <c r="N508" s="25">
        <v>38</v>
      </c>
      <c r="O508" s="25">
        <v>33015000</v>
      </c>
      <c r="P508" s="25">
        <v>8300</v>
      </c>
      <c r="Q508" s="25">
        <v>132100</v>
      </c>
      <c r="R508" s="25">
        <v>99000</v>
      </c>
      <c r="S508" s="25">
        <v>1600000</v>
      </c>
      <c r="T508" s="25">
        <v>100000</v>
      </c>
      <c r="U508" s="25">
        <v>2012</v>
      </c>
      <c r="V508" s="25" t="s">
        <v>60</v>
      </c>
      <c r="W508" s="25">
        <v>16</v>
      </c>
      <c r="X508" s="25">
        <v>51.3</v>
      </c>
      <c r="Y508" s="25">
        <v>212559417</v>
      </c>
      <c r="Z508" s="25">
        <v>12</v>
      </c>
      <c r="AA508" s="25">
        <v>183241641</v>
      </c>
      <c r="AB508" s="25">
        <v>-14.235004</v>
      </c>
      <c r="AC508" s="25">
        <v>-51.925280000000001</v>
      </c>
      <c r="AD508" s="25">
        <v>11</v>
      </c>
      <c r="AE508" s="25">
        <v>22652920</v>
      </c>
    </row>
    <row r="509" spans="2:31" ht="24" customHeight="1" x14ac:dyDescent="0.25">
      <c r="B509" s="23">
        <v>585</v>
      </c>
      <c r="C509" s="23" t="s">
        <v>691</v>
      </c>
      <c r="D509" s="23">
        <v>16200000</v>
      </c>
      <c r="E509" s="24">
        <v>4076692623</v>
      </c>
      <c r="F509" s="23" t="s">
        <v>51</v>
      </c>
      <c r="G509" s="23" t="s">
        <v>691</v>
      </c>
      <c r="H509" s="23">
        <v>1294</v>
      </c>
      <c r="I509" s="23" t="s">
        <v>74</v>
      </c>
      <c r="J509" s="23" t="s">
        <v>75</v>
      </c>
      <c r="K509" s="23" t="s">
        <v>40</v>
      </c>
      <c r="L509" s="23">
        <v>1856</v>
      </c>
      <c r="M509" s="23">
        <v>23</v>
      </c>
      <c r="N509" s="23">
        <v>136</v>
      </c>
      <c r="O509" s="23">
        <v>27808000</v>
      </c>
      <c r="P509" s="23">
        <v>7000</v>
      </c>
      <c r="Q509" s="23">
        <v>111200</v>
      </c>
      <c r="R509" s="23">
        <v>83400</v>
      </c>
      <c r="S509" s="23">
        <v>1300000</v>
      </c>
      <c r="T509" s="23">
        <v>100000</v>
      </c>
      <c r="U509" s="23">
        <v>2011</v>
      </c>
      <c r="V509" s="23" t="s">
        <v>60</v>
      </c>
      <c r="W509" s="23">
        <v>26</v>
      </c>
      <c r="X509" s="23">
        <v>60</v>
      </c>
      <c r="Y509" s="23">
        <v>66834405</v>
      </c>
      <c r="Z509" s="23">
        <v>4</v>
      </c>
      <c r="AA509" s="23">
        <v>55908316</v>
      </c>
      <c r="AB509" s="23">
        <v>55.378050999999999</v>
      </c>
      <c r="AC509" s="23">
        <v>-3.4359730000000002</v>
      </c>
      <c r="AD509" s="23">
        <v>12</v>
      </c>
      <c r="AE509" s="23">
        <v>28310365</v>
      </c>
    </row>
    <row r="510" spans="2:31" ht="24" customHeight="1" x14ac:dyDescent="0.25">
      <c r="B510" s="25">
        <v>586</v>
      </c>
      <c r="C510" s="25" t="s">
        <v>692</v>
      </c>
      <c r="D510" s="25">
        <v>16200000</v>
      </c>
      <c r="E510" s="26">
        <v>9763592867</v>
      </c>
      <c r="F510" s="25" t="s">
        <v>29</v>
      </c>
      <c r="G510" s="25" t="s">
        <v>692</v>
      </c>
      <c r="H510" s="25">
        <v>3943</v>
      </c>
      <c r="I510" s="25" t="s">
        <v>593</v>
      </c>
      <c r="J510" s="25" t="s">
        <v>594</v>
      </c>
      <c r="K510" s="25" t="s">
        <v>97</v>
      </c>
      <c r="L510" s="25">
        <v>462</v>
      </c>
      <c r="M510" s="25">
        <v>2</v>
      </c>
      <c r="N510" s="25">
        <v>30</v>
      </c>
      <c r="O510" s="25">
        <v>256733000</v>
      </c>
      <c r="P510" s="25">
        <v>64200</v>
      </c>
      <c r="Q510" s="25">
        <v>1000000</v>
      </c>
      <c r="R510" s="25">
        <v>770200</v>
      </c>
      <c r="S510" s="25">
        <v>12300000</v>
      </c>
      <c r="T510" s="25">
        <v>200000</v>
      </c>
      <c r="U510" s="25">
        <v>2014</v>
      </c>
      <c r="V510" s="25" t="s">
        <v>60</v>
      </c>
      <c r="W510" s="25">
        <v>14</v>
      </c>
      <c r="X510" s="25">
        <v>28.5</v>
      </c>
      <c r="Y510" s="25">
        <v>96462106</v>
      </c>
      <c r="Z510" s="25">
        <v>2</v>
      </c>
      <c r="AA510" s="25">
        <v>35332140</v>
      </c>
      <c r="AB510" s="25">
        <v>14.058324000000001</v>
      </c>
      <c r="AC510" s="25">
        <v>108.277199</v>
      </c>
      <c r="AD510" s="25">
        <v>9</v>
      </c>
      <c r="AE510" s="25">
        <v>90403637</v>
      </c>
    </row>
    <row r="511" spans="2:31" ht="24" customHeight="1" x14ac:dyDescent="0.25">
      <c r="B511" s="23">
        <v>587</v>
      </c>
      <c r="C511" s="23" t="s">
        <v>693</v>
      </c>
      <c r="D511" s="23">
        <v>16200000</v>
      </c>
      <c r="E511" s="24">
        <v>14563841315</v>
      </c>
      <c r="F511" s="23" t="s">
        <v>105</v>
      </c>
      <c r="G511" s="23" t="s">
        <v>693</v>
      </c>
      <c r="H511" s="23">
        <v>244899</v>
      </c>
      <c r="I511" s="23" t="s">
        <v>146</v>
      </c>
      <c r="J511" s="23" t="s">
        <v>147</v>
      </c>
      <c r="K511" s="23" t="s">
        <v>106</v>
      </c>
      <c r="L511" s="23">
        <v>238</v>
      </c>
      <c r="M511" s="23">
        <v>10</v>
      </c>
      <c r="N511" s="23">
        <v>14</v>
      </c>
      <c r="O511" s="23">
        <v>224756000</v>
      </c>
      <c r="P511" s="23">
        <v>56200</v>
      </c>
      <c r="Q511" s="23">
        <v>899000</v>
      </c>
      <c r="R511" s="23">
        <v>674300</v>
      </c>
      <c r="S511" s="23">
        <v>10800000</v>
      </c>
      <c r="T511" s="23">
        <v>100000</v>
      </c>
      <c r="U511" s="23">
        <v>2010</v>
      </c>
      <c r="V511" s="23" t="s">
        <v>44</v>
      </c>
      <c r="W511" s="23">
        <v>27</v>
      </c>
      <c r="X511" s="23">
        <v>49.3</v>
      </c>
      <c r="Y511" s="23">
        <v>69625582</v>
      </c>
      <c r="Z511" s="23">
        <v>1</v>
      </c>
      <c r="AA511" s="23">
        <v>35294600</v>
      </c>
      <c r="AB511" s="23">
        <v>15.870032</v>
      </c>
      <c r="AC511" s="23">
        <v>100.992541</v>
      </c>
      <c r="AD511" s="23">
        <v>13</v>
      </c>
      <c r="AE511" s="23">
        <v>93357957</v>
      </c>
    </row>
    <row r="512" spans="2:31" ht="24" customHeight="1" x14ac:dyDescent="0.25">
      <c r="B512" s="25">
        <v>588</v>
      </c>
      <c r="C512" s="25" t="s">
        <v>694</v>
      </c>
      <c r="D512" s="25">
        <v>16200000</v>
      </c>
      <c r="E512" s="26">
        <v>20522339099</v>
      </c>
      <c r="F512" s="25" t="s">
        <v>40</v>
      </c>
      <c r="G512" s="25" t="s">
        <v>694</v>
      </c>
      <c r="H512" s="25">
        <v>31889</v>
      </c>
      <c r="I512" s="25" t="s">
        <v>296</v>
      </c>
      <c r="J512" s="25" t="s">
        <v>297</v>
      </c>
      <c r="K512" s="25" t="s">
        <v>40</v>
      </c>
      <c r="L512" s="25">
        <v>116</v>
      </c>
      <c r="M512" s="25">
        <v>1</v>
      </c>
      <c r="N512" s="25">
        <v>136</v>
      </c>
      <c r="O512" s="25">
        <v>117209000</v>
      </c>
      <c r="P512" s="25">
        <v>29300</v>
      </c>
      <c r="Q512" s="25">
        <v>468800</v>
      </c>
      <c r="R512" s="25">
        <v>351600</v>
      </c>
      <c r="S512" s="25">
        <v>5600000</v>
      </c>
      <c r="T512" s="25">
        <v>200000</v>
      </c>
      <c r="U512" s="25">
        <v>2005</v>
      </c>
      <c r="V512" s="25" t="s">
        <v>103</v>
      </c>
      <c r="W512" s="25">
        <v>22</v>
      </c>
      <c r="X512" s="25">
        <v>84.8</v>
      </c>
      <c r="Y512" s="25">
        <v>5703569</v>
      </c>
      <c r="Z512" s="25">
        <v>4</v>
      </c>
      <c r="AA512" s="25">
        <v>5703569</v>
      </c>
      <c r="AB512" s="25">
        <v>1.3520829999999999</v>
      </c>
      <c r="AC512" s="25">
        <v>103.819836</v>
      </c>
      <c r="AD512" s="25">
        <v>17</v>
      </c>
      <c r="AE512" s="25">
        <v>100599701</v>
      </c>
    </row>
    <row r="513" spans="2:31" ht="24" customHeight="1" x14ac:dyDescent="0.25">
      <c r="B513" s="23">
        <v>589</v>
      </c>
      <c r="C513" s="23" t="s">
        <v>695</v>
      </c>
      <c r="D513" s="23">
        <v>16200000</v>
      </c>
      <c r="E513" s="24">
        <v>14784781923</v>
      </c>
      <c r="F513" s="23" t="s">
        <v>48</v>
      </c>
      <c r="G513" s="23" t="s">
        <v>696</v>
      </c>
      <c r="H513" s="23">
        <v>189</v>
      </c>
      <c r="I513" s="23" t="s">
        <v>36</v>
      </c>
      <c r="J513" s="23" t="s">
        <v>37</v>
      </c>
      <c r="K513" s="23" t="s">
        <v>59</v>
      </c>
      <c r="L513" s="23">
        <v>153622</v>
      </c>
      <c r="M513" s="23">
        <v>1776</v>
      </c>
      <c r="N513" s="23">
        <v>1495</v>
      </c>
      <c r="O513" s="23">
        <v>37911</v>
      </c>
      <c r="P513" s="23">
        <v>9</v>
      </c>
      <c r="Q513" s="23">
        <v>152</v>
      </c>
      <c r="R513" s="23">
        <v>114</v>
      </c>
      <c r="S513" s="23">
        <v>1800</v>
      </c>
      <c r="T513" s="23">
        <v>1000</v>
      </c>
      <c r="U513" s="23">
        <v>2020</v>
      </c>
      <c r="V513" s="23" t="s">
        <v>44</v>
      </c>
      <c r="W513" s="23">
        <v>12</v>
      </c>
      <c r="X513" s="23">
        <v>88.2</v>
      </c>
      <c r="Y513" s="23">
        <v>328239523</v>
      </c>
      <c r="Z513" s="23">
        <v>15</v>
      </c>
      <c r="AA513" s="23">
        <v>270663028</v>
      </c>
      <c r="AB513" s="23">
        <v>37.090240000000001</v>
      </c>
      <c r="AC513" s="23">
        <v>-95.712890999999999</v>
      </c>
      <c r="AD513" s="23">
        <v>3</v>
      </c>
      <c r="AE513" s="23">
        <v>410688386</v>
      </c>
    </row>
    <row r="514" spans="2:31" ht="24" customHeight="1" x14ac:dyDescent="0.25">
      <c r="B514" s="25">
        <v>590</v>
      </c>
      <c r="C514" s="25" t="s">
        <v>697</v>
      </c>
      <c r="D514" s="25">
        <v>16200000</v>
      </c>
      <c r="E514" s="26">
        <v>4488680903</v>
      </c>
      <c r="F514" s="25" t="s">
        <v>40</v>
      </c>
      <c r="G514" s="25" t="s">
        <v>698</v>
      </c>
      <c r="H514" s="25">
        <v>10</v>
      </c>
      <c r="I514" s="25" t="s">
        <v>175</v>
      </c>
      <c r="J514" s="25" t="s">
        <v>176</v>
      </c>
      <c r="K514" s="25" t="s">
        <v>29</v>
      </c>
      <c r="L514" s="25">
        <v>4048675</v>
      </c>
      <c r="M514" s="25">
        <v>4228</v>
      </c>
      <c r="N514" s="25">
        <v>5766</v>
      </c>
      <c r="O514" s="25">
        <v>4</v>
      </c>
      <c r="P514" s="25">
        <v>0</v>
      </c>
      <c r="Q514" s="25">
        <v>0.02</v>
      </c>
      <c r="R514" s="25">
        <v>0.01</v>
      </c>
      <c r="S514" s="25">
        <v>0.19</v>
      </c>
      <c r="T514" s="25">
        <v>0</v>
      </c>
      <c r="U514" s="25">
        <v>2006</v>
      </c>
      <c r="V514" s="25" t="s">
        <v>49</v>
      </c>
      <c r="W514" s="25">
        <v>2</v>
      </c>
      <c r="X514" s="25">
        <v>88.9</v>
      </c>
      <c r="Y514" s="25">
        <v>47076781</v>
      </c>
      <c r="Z514" s="25">
        <v>14</v>
      </c>
      <c r="AA514" s="25">
        <v>37927409</v>
      </c>
      <c r="AB514" s="25">
        <v>40.463667000000001</v>
      </c>
      <c r="AC514" s="25">
        <v>-3.7492200000000002</v>
      </c>
      <c r="AD514" s="25">
        <v>17</v>
      </c>
      <c r="AE514" s="25">
        <v>22003337</v>
      </c>
    </row>
    <row r="515" spans="2:31" ht="24" customHeight="1" x14ac:dyDescent="0.25">
      <c r="B515" s="23">
        <v>592</v>
      </c>
      <c r="C515" s="23" t="s">
        <v>699</v>
      </c>
      <c r="D515" s="23">
        <v>16100000</v>
      </c>
      <c r="E515" s="24">
        <v>1517638132</v>
      </c>
      <c r="F515" s="23" t="s">
        <v>40</v>
      </c>
      <c r="G515" s="23" t="s">
        <v>699</v>
      </c>
      <c r="H515" s="23">
        <v>2805</v>
      </c>
      <c r="I515" s="23" t="s">
        <v>215</v>
      </c>
      <c r="J515" s="23" t="s">
        <v>216</v>
      </c>
      <c r="K515" s="23" t="s">
        <v>38</v>
      </c>
      <c r="L515" s="23">
        <v>6986</v>
      </c>
      <c r="M515" s="23">
        <v>21</v>
      </c>
      <c r="N515" s="23">
        <v>41</v>
      </c>
      <c r="O515" s="23">
        <v>9619000</v>
      </c>
      <c r="P515" s="23">
        <v>2400</v>
      </c>
      <c r="Q515" s="23">
        <v>38500</v>
      </c>
      <c r="R515" s="23">
        <v>28900</v>
      </c>
      <c r="S515" s="23">
        <v>461700</v>
      </c>
      <c r="T515" s="23">
        <v>0</v>
      </c>
      <c r="U515" s="23">
        <v>2015</v>
      </c>
      <c r="V515" s="23" t="s">
        <v>60</v>
      </c>
      <c r="W515" s="23">
        <v>28</v>
      </c>
      <c r="X515" s="23">
        <v>36.299999999999997</v>
      </c>
      <c r="Y515" s="23">
        <v>270203917</v>
      </c>
      <c r="Z515" s="23">
        <v>5</v>
      </c>
      <c r="AA515" s="23">
        <v>151509724</v>
      </c>
      <c r="AB515" s="23">
        <v>-0.78927499999999995</v>
      </c>
      <c r="AC515" s="23">
        <v>113.92132700000001</v>
      </c>
      <c r="AD515" s="23">
        <v>8</v>
      </c>
      <c r="AE515" s="23">
        <v>15808730</v>
      </c>
    </row>
    <row r="516" spans="2:31" ht="24" customHeight="1" x14ac:dyDescent="0.25">
      <c r="B516" s="25">
        <v>594</v>
      </c>
      <c r="C516" s="25" t="s">
        <v>700</v>
      </c>
      <c r="D516" s="25">
        <v>16100000</v>
      </c>
      <c r="E516" s="26">
        <v>7399296005</v>
      </c>
      <c r="F516" s="25" t="s">
        <v>1138</v>
      </c>
      <c r="G516" s="25" t="s">
        <v>700</v>
      </c>
      <c r="H516" s="25">
        <v>510</v>
      </c>
      <c r="I516" s="25" t="s">
        <v>36</v>
      </c>
      <c r="J516" s="25" t="s">
        <v>37</v>
      </c>
      <c r="K516" s="25" t="s">
        <v>40</v>
      </c>
      <c r="L516" s="25">
        <v>759</v>
      </c>
      <c r="M516" s="25">
        <v>141</v>
      </c>
      <c r="N516" s="25">
        <v>137</v>
      </c>
      <c r="O516" s="25">
        <v>32011000</v>
      </c>
      <c r="P516" s="25">
        <v>8000</v>
      </c>
      <c r="Q516" s="25">
        <v>128000</v>
      </c>
      <c r="R516" s="25">
        <v>96000</v>
      </c>
      <c r="S516" s="25">
        <v>1500000</v>
      </c>
      <c r="T516" s="25">
        <v>100000</v>
      </c>
      <c r="U516" s="25">
        <v>2019</v>
      </c>
      <c r="V516" s="25" t="s">
        <v>49</v>
      </c>
      <c r="W516" s="25">
        <v>24</v>
      </c>
      <c r="X516" s="25">
        <v>88.2</v>
      </c>
      <c r="Y516" s="25">
        <v>328239523</v>
      </c>
      <c r="Z516" s="25">
        <v>15</v>
      </c>
      <c r="AA516" s="25">
        <v>270663028</v>
      </c>
      <c r="AB516" s="25">
        <v>37.090240000000001</v>
      </c>
      <c r="AC516" s="25">
        <v>-95.712890999999999</v>
      </c>
      <c r="AD516" s="25">
        <v>4</v>
      </c>
      <c r="AE516" s="25">
        <v>154152000</v>
      </c>
    </row>
    <row r="517" spans="2:31" ht="24" customHeight="1" x14ac:dyDescent="0.25">
      <c r="B517" s="23">
        <v>595</v>
      </c>
      <c r="C517" s="23" t="s">
        <v>701</v>
      </c>
      <c r="D517" s="23">
        <v>16100000</v>
      </c>
      <c r="E517" s="24">
        <v>2687443643</v>
      </c>
      <c r="F517" s="23" t="s">
        <v>48</v>
      </c>
      <c r="G517" s="23" t="s">
        <v>701</v>
      </c>
      <c r="H517" s="23">
        <v>723</v>
      </c>
      <c r="I517" s="23" t="s">
        <v>88</v>
      </c>
      <c r="J517" s="23" t="s">
        <v>89</v>
      </c>
      <c r="K517" s="23" t="s">
        <v>40</v>
      </c>
      <c r="L517" s="23">
        <v>3338</v>
      </c>
      <c r="M517" s="23">
        <v>32</v>
      </c>
      <c r="N517" s="23">
        <v>137</v>
      </c>
      <c r="O517" s="23">
        <v>13802000</v>
      </c>
      <c r="P517" s="23">
        <v>3500</v>
      </c>
      <c r="Q517" s="23">
        <v>55200</v>
      </c>
      <c r="R517" s="23">
        <v>41400</v>
      </c>
      <c r="S517" s="23">
        <v>662500</v>
      </c>
      <c r="T517" s="23">
        <v>0</v>
      </c>
      <c r="U517" s="23">
        <v>2017</v>
      </c>
      <c r="V517" s="23" t="s">
        <v>76</v>
      </c>
      <c r="W517" s="23">
        <v>21</v>
      </c>
      <c r="X517" s="23">
        <v>51.3</v>
      </c>
      <c r="Y517" s="23">
        <v>212559417</v>
      </c>
      <c r="Z517" s="23">
        <v>12</v>
      </c>
      <c r="AA517" s="23">
        <v>183241641</v>
      </c>
      <c r="AB517" s="23">
        <v>-14.235004</v>
      </c>
      <c r="AC517" s="23">
        <v>-51.925280000000001</v>
      </c>
      <c r="AD517" s="23">
        <v>6</v>
      </c>
      <c r="AE517" s="23">
        <v>37325606</v>
      </c>
    </row>
    <row r="518" spans="2:31" ht="24" customHeight="1" x14ac:dyDescent="0.25">
      <c r="B518" s="25">
        <v>597</v>
      </c>
      <c r="C518" s="25" t="s">
        <v>702</v>
      </c>
      <c r="D518" s="25">
        <v>16100000</v>
      </c>
      <c r="E518" s="26">
        <v>6872702790</v>
      </c>
      <c r="F518" s="25" t="s">
        <v>40</v>
      </c>
      <c r="G518" s="25" t="s">
        <v>702</v>
      </c>
      <c r="H518" s="25">
        <v>671</v>
      </c>
      <c r="I518" s="25" t="s">
        <v>36</v>
      </c>
      <c r="J518" s="25" t="s">
        <v>37</v>
      </c>
      <c r="K518" s="25" t="s">
        <v>40</v>
      </c>
      <c r="L518" s="25">
        <v>851</v>
      </c>
      <c r="M518" s="25">
        <v>140</v>
      </c>
      <c r="N518" s="25">
        <v>136</v>
      </c>
      <c r="O518" s="25">
        <v>399807000</v>
      </c>
      <c r="P518" s="25">
        <v>100000</v>
      </c>
      <c r="Q518" s="25">
        <v>1600000</v>
      </c>
      <c r="R518" s="25">
        <v>1200000</v>
      </c>
      <c r="S518" s="25">
        <v>19200000</v>
      </c>
      <c r="T518" s="25">
        <v>300000</v>
      </c>
      <c r="U518" s="25">
        <v>2015</v>
      </c>
      <c r="V518" s="25" t="s">
        <v>76</v>
      </c>
      <c r="W518" s="25">
        <v>15</v>
      </c>
      <c r="X518" s="25">
        <v>88.2</v>
      </c>
      <c r="Y518" s="25">
        <v>328239523</v>
      </c>
      <c r="Z518" s="25">
        <v>15</v>
      </c>
      <c r="AA518" s="25">
        <v>270663028</v>
      </c>
      <c r="AB518" s="25">
        <v>37.090240000000001</v>
      </c>
      <c r="AC518" s="25">
        <v>-95.712890999999999</v>
      </c>
      <c r="AD518" s="25">
        <v>8</v>
      </c>
      <c r="AE518" s="25">
        <v>71590654</v>
      </c>
    </row>
    <row r="519" spans="2:31" ht="24" customHeight="1" x14ac:dyDescent="0.25">
      <c r="B519" s="23">
        <v>598</v>
      </c>
      <c r="C519" s="23" t="s">
        <v>703</v>
      </c>
      <c r="D519" s="23">
        <v>16100000</v>
      </c>
      <c r="E519" s="24">
        <v>7126210721</v>
      </c>
      <c r="F519" s="23" t="s">
        <v>29</v>
      </c>
      <c r="G519" s="23" t="s">
        <v>704</v>
      </c>
      <c r="H519" s="23">
        <v>41</v>
      </c>
      <c r="I519" s="23" t="s">
        <v>418</v>
      </c>
      <c r="J519" s="23" t="s">
        <v>419</v>
      </c>
      <c r="K519" s="23" t="s">
        <v>40</v>
      </c>
      <c r="L519" s="23">
        <v>4006012</v>
      </c>
      <c r="M519" s="23">
        <v>3726</v>
      </c>
      <c r="N519" s="23">
        <v>6335</v>
      </c>
      <c r="O519" s="23">
        <v>780</v>
      </c>
      <c r="P519" s="23">
        <v>0.2</v>
      </c>
      <c r="Q519" s="23">
        <v>3</v>
      </c>
      <c r="R519" s="23">
        <v>2</v>
      </c>
      <c r="S519" s="23">
        <v>37</v>
      </c>
      <c r="T519" s="23">
        <v>4</v>
      </c>
      <c r="U519" s="23">
        <v>2006</v>
      </c>
      <c r="V519" s="23" t="s">
        <v>132</v>
      </c>
      <c r="W519" s="23">
        <v>20</v>
      </c>
      <c r="X519" s="23">
        <v>65.599999999999994</v>
      </c>
      <c r="Y519" s="23">
        <v>67059887</v>
      </c>
      <c r="Z519" s="23">
        <v>8</v>
      </c>
      <c r="AA519" s="23">
        <v>54123364</v>
      </c>
      <c r="AB519" s="23">
        <v>46.227637999999999</v>
      </c>
      <c r="AC519" s="23">
        <v>2.213749</v>
      </c>
      <c r="AD519" s="23">
        <v>16</v>
      </c>
      <c r="AE519" s="23">
        <v>37115680</v>
      </c>
    </row>
    <row r="520" spans="2:31" ht="24" customHeight="1" x14ac:dyDescent="0.25">
      <c r="B520" s="25">
        <v>599</v>
      </c>
      <c r="C520" s="25" t="s">
        <v>705</v>
      </c>
      <c r="D520" s="25">
        <v>16100000</v>
      </c>
      <c r="E520" s="26">
        <v>7155736006</v>
      </c>
      <c r="F520" s="25" t="s">
        <v>1138</v>
      </c>
      <c r="G520" s="25" t="s">
        <v>705</v>
      </c>
      <c r="H520" s="25">
        <v>667</v>
      </c>
      <c r="I520" s="25" t="s">
        <v>474</v>
      </c>
      <c r="J520" s="25" t="s">
        <v>475</v>
      </c>
      <c r="K520" s="25" t="s">
        <v>64</v>
      </c>
      <c r="L520" s="25">
        <v>792</v>
      </c>
      <c r="M520" s="25">
        <v>2</v>
      </c>
      <c r="N520" s="25">
        <v>8</v>
      </c>
      <c r="O520" s="25">
        <v>478528000</v>
      </c>
      <c r="P520" s="25">
        <v>119600</v>
      </c>
      <c r="Q520" s="25">
        <v>1900000</v>
      </c>
      <c r="R520" s="25">
        <v>1400000</v>
      </c>
      <c r="S520" s="25">
        <v>23000000</v>
      </c>
      <c r="T520" s="25">
        <v>3000000</v>
      </c>
      <c r="U520" s="25">
        <v>2020</v>
      </c>
      <c r="V520" s="25" t="s">
        <v>132</v>
      </c>
      <c r="W520" s="25">
        <v>21</v>
      </c>
      <c r="X520" s="25">
        <v>67</v>
      </c>
      <c r="Y520" s="25">
        <v>10285453</v>
      </c>
      <c r="Z520" s="25">
        <v>6</v>
      </c>
      <c r="AA520" s="25">
        <v>9021165</v>
      </c>
      <c r="AB520" s="25">
        <v>60.128160999999999</v>
      </c>
      <c r="AC520" s="25">
        <v>18.643501000000001</v>
      </c>
      <c r="AD520" s="25">
        <v>2</v>
      </c>
      <c r="AE520" s="25">
        <v>298155666</v>
      </c>
    </row>
    <row r="521" spans="2:31" ht="24" customHeight="1" x14ac:dyDescent="0.25">
      <c r="B521" s="23">
        <v>600</v>
      </c>
      <c r="C521" s="23" t="s">
        <v>706</v>
      </c>
      <c r="D521" s="23">
        <v>16100000</v>
      </c>
      <c r="E521" s="24">
        <v>15812009296</v>
      </c>
      <c r="F521" s="23" t="s">
        <v>40</v>
      </c>
      <c r="G521" s="23" t="s">
        <v>706</v>
      </c>
      <c r="H521" s="23">
        <v>4045</v>
      </c>
      <c r="I521" s="23" t="s">
        <v>36</v>
      </c>
      <c r="J521" s="23" t="s">
        <v>37</v>
      </c>
      <c r="K521" s="23" t="s">
        <v>40</v>
      </c>
      <c r="L521" s="23">
        <v>196</v>
      </c>
      <c r="M521" s="23">
        <v>140</v>
      </c>
      <c r="N521" s="23">
        <v>136</v>
      </c>
      <c r="O521" s="23">
        <v>267131000</v>
      </c>
      <c r="P521" s="23">
        <v>66800</v>
      </c>
      <c r="Q521" s="23">
        <v>1100000</v>
      </c>
      <c r="R521" s="23">
        <v>801400</v>
      </c>
      <c r="S521" s="23">
        <v>12800000</v>
      </c>
      <c r="T521" s="23">
        <v>300000</v>
      </c>
      <c r="U521" s="23">
        <v>2008</v>
      </c>
      <c r="V521" s="23" t="s">
        <v>54</v>
      </c>
      <c r="W521" s="23">
        <v>22</v>
      </c>
      <c r="X521" s="23">
        <v>88.2</v>
      </c>
      <c r="Y521" s="23">
        <v>328239523</v>
      </c>
      <c r="Z521" s="23">
        <v>15</v>
      </c>
      <c r="AA521" s="23">
        <v>270663028</v>
      </c>
      <c r="AB521" s="23">
        <v>37.090240000000001</v>
      </c>
      <c r="AC521" s="23">
        <v>-95.712890999999999</v>
      </c>
      <c r="AD521" s="23">
        <v>15</v>
      </c>
      <c r="AE521" s="23">
        <v>87844496</v>
      </c>
    </row>
    <row r="522" spans="2:31" ht="24" customHeight="1" x14ac:dyDescent="0.25">
      <c r="B522" s="25">
        <v>601</v>
      </c>
      <c r="C522" s="25" t="s">
        <v>707</v>
      </c>
      <c r="D522" s="25">
        <v>16100000</v>
      </c>
      <c r="E522" s="26">
        <v>9642146451</v>
      </c>
      <c r="F522" s="25" t="s">
        <v>40</v>
      </c>
      <c r="G522" s="25" t="s">
        <v>708</v>
      </c>
      <c r="H522" s="25">
        <v>0</v>
      </c>
      <c r="I522" s="25" t="s">
        <v>163</v>
      </c>
      <c r="J522" s="25" t="s">
        <v>164</v>
      </c>
      <c r="K522" s="25" t="s">
        <v>38</v>
      </c>
      <c r="L522" s="25">
        <v>4057944</v>
      </c>
      <c r="M522" s="25">
        <v>4258</v>
      </c>
      <c r="N522" s="25">
        <v>7472</v>
      </c>
      <c r="O522" s="25"/>
      <c r="P522" s="25">
        <v>0</v>
      </c>
      <c r="Q522" s="25">
        <v>0</v>
      </c>
      <c r="R522" s="25">
        <v>0</v>
      </c>
      <c r="S522" s="25">
        <v>0</v>
      </c>
      <c r="T522" s="25">
        <v>0</v>
      </c>
      <c r="U522" s="25">
        <v>2008</v>
      </c>
      <c r="V522" s="25" t="s">
        <v>44</v>
      </c>
      <c r="W522" s="25">
        <v>3</v>
      </c>
      <c r="X522" s="25">
        <v>40.200000000000003</v>
      </c>
      <c r="Y522" s="25">
        <v>126014024</v>
      </c>
      <c r="Z522" s="25">
        <v>3</v>
      </c>
      <c r="AA522" s="25">
        <v>102626859</v>
      </c>
      <c r="AB522" s="25">
        <v>23.634501</v>
      </c>
      <c r="AC522" s="25">
        <v>-102.552784</v>
      </c>
      <c r="AD522" s="25">
        <v>15</v>
      </c>
      <c r="AE522" s="25">
        <v>53567480</v>
      </c>
    </row>
    <row r="523" spans="2:31" ht="24" customHeight="1" x14ac:dyDescent="0.25">
      <c r="B523" s="23">
        <v>603</v>
      </c>
      <c r="C523" s="23" t="s">
        <v>709</v>
      </c>
      <c r="D523" s="23">
        <v>16000000</v>
      </c>
      <c r="E523" s="24">
        <v>3018032423</v>
      </c>
      <c r="F523" s="23" t="s">
        <v>43</v>
      </c>
      <c r="G523" s="23" t="s">
        <v>710</v>
      </c>
      <c r="H523" s="23">
        <v>52144</v>
      </c>
      <c r="I523" s="23" t="s">
        <v>30</v>
      </c>
      <c r="J523" s="23" t="s">
        <v>31</v>
      </c>
      <c r="K523" s="23" t="s">
        <v>43</v>
      </c>
      <c r="L523" s="23">
        <v>2855</v>
      </c>
      <c r="M523" s="23">
        <v>94</v>
      </c>
      <c r="N523" s="23">
        <v>30</v>
      </c>
      <c r="O523" s="23">
        <v>14287000</v>
      </c>
      <c r="P523" s="23">
        <v>3600</v>
      </c>
      <c r="Q523" s="23">
        <v>57100</v>
      </c>
      <c r="R523" s="23">
        <v>42900</v>
      </c>
      <c r="S523" s="23">
        <v>685800</v>
      </c>
      <c r="T523" s="23">
        <v>0</v>
      </c>
      <c r="U523" s="23">
        <v>2014</v>
      </c>
      <c r="V523" s="23" t="s">
        <v>76</v>
      </c>
      <c r="W523" s="23">
        <v>26</v>
      </c>
      <c r="X523" s="23">
        <v>28.1</v>
      </c>
      <c r="Y523" s="23">
        <v>1366417754</v>
      </c>
      <c r="Z523" s="23">
        <v>5</v>
      </c>
      <c r="AA523" s="23">
        <v>471031528</v>
      </c>
      <c r="AB523" s="23">
        <v>20.593684</v>
      </c>
      <c r="AC523" s="23">
        <v>78.962879999999998</v>
      </c>
      <c r="AD523" s="23">
        <v>9</v>
      </c>
      <c r="AE523" s="23">
        <v>27944744</v>
      </c>
    </row>
    <row r="524" spans="2:31" ht="24" customHeight="1" x14ac:dyDescent="0.25">
      <c r="B524" s="25">
        <v>604</v>
      </c>
      <c r="C524" s="25" t="s">
        <v>711</v>
      </c>
      <c r="D524" s="25">
        <v>16000000</v>
      </c>
      <c r="E524" s="26">
        <v>3029872908</v>
      </c>
      <c r="F524" s="25" t="s">
        <v>51</v>
      </c>
      <c r="G524" s="25" t="s">
        <v>711</v>
      </c>
      <c r="H524" s="25">
        <v>687</v>
      </c>
      <c r="I524" s="25" t="s">
        <v>163</v>
      </c>
      <c r="J524" s="25" t="s">
        <v>164</v>
      </c>
      <c r="K524" s="25" t="s">
        <v>38</v>
      </c>
      <c r="L524" s="25">
        <v>2844</v>
      </c>
      <c r="M524" s="25">
        <v>23</v>
      </c>
      <c r="N524" s="25">
        <v>42</v>
      </c>
      <c r="O524" s="25">
        <v>4698000</v>
      </c>
      <c r="P524" s="25">
        <v>1200</v>
      </c>
      <c r="Q524" s="25">
        <v>18800</v>
      </c>
      <c r="R524" s="25">
        <v>14100</v>
      </c>
      <c r="S524" s="25">
        <v>225500</v>
      </c>
      <c r="T524" s="25">
        <v>0</v>
      </c>
      <c r="U524" s="25">
        <v>2015</v>
      </c>
      <c r="V524" s="25" t="s">
        <v>49</v>
      </c>
      <c r="W524" s="25">
        <v>25</v>
      </c>
      <c r="X524" s="25">
        <v>40.200000000000003</v>
      </c>
      <c r="Y524" s="25">
        <v>126014024</v>
      </c>
      <c r="Z524" s="25">
        <v>3</v>
      </c>
      <c r="AA524" s="25">
        <v>102626859</v>
      </c>
      <c r="AB524" s="25">
        <v>23.634501</v>
      </c>
      <c r="AC524" s="25">
        <v>-102.552784</v>
      </c>
      <c r="AD524" s="25">
        <v>8</v>
      </c>
      <c r="AE524" s="25">
        <v>31561176</v>
      </c>
    </row>
    <row r="525" spans="2:31" ht="24" customHeight="1" x14ac:dyDescent="0.25">
      <c r="B525" s="23">
        <v>606</v>
      </c>
      <c r="C525" s="23" t="s">
        <v>712</v>
      </c>
      <c r="D525" s="23">
        <v>16000000</v>
      </c>
      <c r="E525" s="24">
        <v>5997599089</v>
      </c>
      <c r="F525" s="23" t="s">
        <v>34</v>
      </c>
      <c r="G525" s="23" t="s">
        <v>712</v>
      </c>
      <c r="H525" s="23">
        <v>344</v>
      </c>
      <c r="I525" s="23" t="s">
        <v>163</v>
      </c>
      <c r="J525" s="23" t="s">
        <v>164</v>
      </c>
      <c r="K525" s="23" t="s">
        <v>97</v>
      </c>
      <c r="L525" s="23">
        <v>1048</v>
      </c>
      <c r="M525" s="23">
        <v>23</v>
      </c>
      <c r="N525" s="23">
        <v>31</v>
      </c>
      <c r="O525" s="23">
        <v>112393000</v>
      </c>
      <c r="P525" s="23">
        <v>28100</v>
      </c>
      <c r="Q525" s="23">
        <v>449600</v>
      </c>
      <c r="R525" s="23">
        <v>337200</v>
      </c>
      <c r="S525" s="23">
        <v>5400000</v>
      </c>
      <c r="T525" s="23">
        <v>200000</v>
      </c>
      <c r="U525" s="23">
        <v>2017</v>
      </c>
      <c r="V525" s="23" t="s">
        <v>44</v>
      </c>
      <c r="W525" s="23">
        <v>7</v>
      </c>
      <c r="X525" s="23">
        <v>40.200000000000003</v>
      </c>
      <c r="Y525" s="23">
        <v>126014024</v>
      </c>
      <c r="Z525" s="23">
        <v>3</v>
      </c>
      <c r="AA525" s="23">
        <v>102626859</v>
      </c>
      <c r="AB525" s="23">
        <v>23.634501</v>
      </c>
      <c r="AC525" s="23">
        <v>-102.552784</v>
      </c>
      <c r="AD525" s="23">
        <v>6</v>
      </c>
      <c r="AE525" s="23">
        <v>83299987</v>
      </c>
    </row>
    <row r="526" spans="2:31" ht="24" customHeight="1" x14ac:dyDescent="0.25">
      <c r="B526" s="25">
        <v>607</v>
      </c>
      <c r="C526" s="25" t="s">
        <v>1161</v>
      </c>
      <c r="D526" s="25">
        <v>15900000</v>
      </c>
      <c r="E526" s="26">
        <v>1845329502</v>
      </c>
      <c r="F526" s="25" t="s">
        <v>48</v>
      </c>
      <c r="G526" s="25" t="s">
        <v>713</v>
      </c>
      <c r="H526" s="25">
        <v>0</v>
      </c>
      <c r="I526" s="25" t="s">
        <v>57</v>
      </c>
      <c r="J526" s="25" t="s">
        <v>58</v>
      </c>
      <c r="K526" s="25" t="s">
        <v>38</v>
      </c>
      <c r="L526" s="25">
        <v>4057944</v>
      </c>
      <c r="M526" s="25">
        <v>3309</v>
      </c>
      <c r="N526" s="25">
        <v>5665</v>
      </c>
      <c r="O526" s="25"/>
      <c r="P526" s="25">
        <v>0</v>
      </c>
      <c r="Q526" s="25">
        <v>0</v>
      </c>
      <c r="R526" s="25">
        <v>0</v>
      </c>
      <c r="S526" s="25">
        <v>0</v>
      </c>
      <c r="T526" s="25">
        <v>10</v>
      </c>
      <c r="U526" s="25">
        <v>2017</v>
      </c>
      <c r="V526" s="25" t="s">
        <v>49</v>
      </c>
      <c r="W526" s="25">
        <v>27</v>
      </c>
      <c r="X526" s="25">
        <v>81.900000000000006</v>
      </c>
      <c r="Y526" s="25">
        <v>144373535</v>
      </c>
      <c r="Z526" s="25">
        <v>5</v>
      </c>
      <c r="AA526" s="25">
        <v>107683889</v>
      </c>
      <c r="AB526" s="25">
        <v>61.524009999999997</v>
      </c>
      <c r="AC526" s="25">
        <v>105.31875599999999</v>
      </c>
      <c r="AD526" s="25">
        <v>6</v>
      </c>
      <c r="AE526" s="25">
        <v>25629576</v>
      </c>
    </row>
    <row r="527" spans="2:31" ht="24" customHeight="1" x14ac:dyDescent="0.25">
      <c r="B527" s="23">
        <v>608</v>
      </c>
      <c r="C527" s="23" t="s">
        <v>714</v>
      </c>
      <c r="D527" s="23">
        <v>15900000</v>
      </c>
      <c r="E527" s="24">
        <v>9962188084</v>
      </c>
      <c r="F527" s="23" t="s">
        <v>29</v>
      </c>
      <c r="G527" s="23" t="s">
        <v>714</v>
      </c>
      <c r="H527" s="23">
        <v>2035</v>
      </c>
      <c r="I527" s="23" t="s">
        <v>36</v>
      </c>
      <c r="J527" s="23" t="s">
        <v>37</v>
      </c>
      <c r="K527" s="23" t="s">
        <v>29</v>
      </c>
      <c r="L527" s="23">
        <v>444</v>
      </c>
      <c r="M527" s="23">
        <v>142</v>
      </c>
      <c r="N527" s="23">
        <v>120</v>
      </c>
      <c r="O527" s="23">
        <v>9915000</v>
      </c>
      <c r="P527" s="23">
        <v>2500</v>
      </c>
      <c r="Q527" s="23">
        <v>39700</v>
      </c>
      <c r="R527" s="23">
        <v>29700</v>
      </c>
      <c r="S527" s="23">
        <v>475900</v>
      </c>
      <c r="T527" s="23">
        <v>0</v>
      </c>
      <c r="U527" s="23">
        <v>2016</v>
      </c>
      <c r="V527" s="23" t="s">
        <v>68</v>
      </c>
      <c r="W527" s="23">
        <v>9</v>
      </c>
      <c r="X527" s="23">
        <v>88.2</v>
      </c>
      <c r="Y527" s="23">
        <v>328239523</v>
      </c>
      <c r="Z527" s="23">
        <v>15</v>
      </c>
      <c r="AA527" s="23">
        <v>270663028</v>
      </c>
      <c r="AB527" s="23">
        <v>37.090240000000001</v>
      </c>
      <c r="AC527" s="23">
        <v>-95.712890999999999</v>
      </c>
      <c r="AD527" s="23">
        <v>7</v>
      </c>
      <c r="AE527" s="23">
        <v>118597477</v>
      </c>
    </row>
    <row r="528" spans="2:31" ht="24" customHeight="1" x14ac:dyDescent="0.25">
      <c r="B528" s="25">
        <v>609</v>
      </c>
      <c r="C528" s="25" t="s">
        <v>715</v>
      </c>
      <c r="D528" s="25">
        <v>15900000</v>
      </c>
      <c r="E528" s="26">
        <v>2609358468</v>
      </c>
      <c r="F528" s="25" t="s">
        <v>72</v>
      </c>
      <c r="G528" s="25" t="s">
        <v>715</v>
      </c>
      <c r="H528" s="25">
        <v>433</v>
      </c>
      <c r="I528" s="25" t="s">
        <v>36</v>
      </c>
      <c r="J528" s="25" t="s">
        <v>37</v>
      </c>
      <c r="K528" s="25" t="s">
        <v>151</v>
      </c>
      <c r="L528" s="25">
        <v>3474</v>
      </c>
      <c r="M528" s="25">
        <v>142</v>
      </c>
      <c r="N528" s="25">
        <v>20</v>
      </c>
      <c r="O528" s="25">
        <v>2006000</v>
      </c>
      <c r="P528" s="25">
        <v>502</v>
      </c>
      <c r="Q528" s="25">
        <v>8000</v>
      </c>
      <c r="R528" s="25">
        <v>6000</v>
      </c>
      <c r="S528" s="25">
        <v>96300</v>
      </c>
      <c r="T528" s="25">
        <v>0</v>
      </c>
      <c r="U528" s="25">
        <v>2006</v>
      </c>
      <c r="V528" s="25" t="s">
        <v>41</v>
      </c>
      <c r="W528" s="25">
        <v>14</v>
      </c>
      <c r="X528" s="25">
        <v>88.2</v>
      </c>
      <c r="Y528" s="25">
        <v>328239523</v>
      </c>
      <c r="Z528" s="25">
        <v>15</v>
      </c>
      <c r="AA528" s="25">
        <v>270663028</v>
      </c>
      <c r="AB528" s="25">
        <v>37.090240000000001</v>
      </c>
      <c r="AC528" s="25">
        <v>-95.712890999999999</v>
      </c>
      <c r="AD528" s="25">
        <v>17</v>
      </c>
      <c r="AE528" s="25">
        <v>12790972</v>
      </c>
    </row>
    <row r="529" spans="2:31" ht="24" customHeight="1" x14ac:dyDescent="0.25">
      <c r="B529" s="23">
        <v>610</v>
      </c>
      <c r="C529" s="23" t="s">
        <v>716</v>
      </c>
      <c r="D529" s="23">
        <v>15900000</v>
      </c>
      <c r="E529" s="24">
        <v>6534326412</v>
      </c>
      <c r="F529" s="23" t="s">
        <v>51</v>
      </c>
      <c r="G529" s="23" t="s">
        <v>716</v>
      </c>
      <c r="H529" s="23">
        <v>4906</v>
      </c>
      <c r="I529" s="23" t="s">
        <v>100</v>
      </c>
      <c r="J529" s="23" t="s">
        <v>101</v>
      </c>
      <c r="K529" s="23" t="s">
        <v>38</v>
      </c>
      <c r="L529" s="23">
        <v>919</v>
      </c>
      <c r="M529" s="23">
        <v>12</v>
      </c>
      <c r="N529" s="23">
        <v>43</v>
      </c>
      <c r="O529" s="23">
        <v>64085000</v>
      </c>
      <c r="P529" s="23">
        <v>16000</v>
      </c>
      <c r="Q529" s="23">
        <v>256300</v>
      </c>
      <c r="R529" s="23">
        <v>192300</v>
      </c>
      <c r="S529" s="23">
        <v>3100000</v>
      </c>
      <c r="T529" s="23">
        <v>200000</v>
      </c>
      <c r="U529" s="23">
        <v>2014</v>
      </c>
      <c r="V529" s="23" t="s">
        <v>44</v>
      </c>
      <c r="W529" s="23">
        <v>8</v>
      </c>
      <c r="X529" s="23">
        <v>90</v>
      </c>
      <c r="Y529" s="23">
        <v>44938712</v>
      </c>
      <c r="Z529" s="23">
        <v>10</v>
      </c>
      <c r="AA529" s="23">
        <v>41339571</v>
      </c>
      <c r="AB529" s="23">
        <v>-38.416097000000001</v>
      </c>
      <c r="AC529" s="23">
        <v>-63.616672000000001</v>
      </c>
      <c r="AD529" s="23">
        <v>9</v>
      </c>
      <c r="AE529" s="23">
        <v>60503022</v>
      </c>
    </row>
    <row r="530" spans="2:31" ht="24" customHeight="1" x14ac:dyDescent="0.25">
      <c r="B530" s="25">
        <v>611</v>
      </c>
      <c r="C530" s="25" t="s">
        <v>717</v>
      </c>
      <c r="D530" s="25">
        <v>15900000</v>
      </c>
      <c r="E530" s="26">
        <v>9198986881</v>
      </c>
      <c r="F530" s="25" t="s">
        <v>29</v>
      </c>
      <c r="G530" s="25" t="s">
        <v>717</v>
      </c>
      <c r="H530" s="25">
        <v>5105</v>
      </c>
      <c r="I530" s="25" t="s">
        <v>88</v>
      </c>
      <c r="J530" s="25" t="s">
        <v>89</v>
      </c>
      <c r="K530" s="25" t="s">
        <v>29</v>
      </c>
      <c r="L530" s="25">
        <v>516</v>
      </c>
      <c r="M530" s="25">
        <v>33</v>
      </c>
      <c r="N530" s="25">
        <v>120</v>
      </c>
      <c r="O530" s="25">
        <v>136388000</v>
      </c>
      <c r="P530" s="25">
        <v>34100</v>
      </c>
      <c r="Q530" s="25">
        <v>545600</v>
      </c>
      <c r="R530" s="25">
        <v>409200</v>
      </c>
      <c r="S530" s="25">
        <v>6500000</v>
      </c>
      <c r="T530" s="25">
        <v>100000</v>
      </c>
      <c r="U530" s="25">
        <v>2010</v>
      </c>
      <c r="V530" s="25" t="s">
        <v>60</v>
      </c>
      <c r="W530" s="25">
        <v>18</v>
      </c>
      <c r="X530" s="25">
        <v>51.3</v>
      </c>
      <c r="Y530" s="25">
        <v>212559417</v>
      </c>
      <c r="Z530" s="25">
        <v>12</v>
      </c>
      <c r="AA530" s="25">
        <v>183241641</v>
      </c>
      <c r="AB530" s="25">
        <v>-14.235004</v>
      </c>
      <c r="AC530" s="25">
        <v>-51.925280000000001</v>
      </c>
      <c r="AD530" s="25">
        <v>13</v>
      </c>
      <c r="AE530" s="25">
        <v>58967864</v>
      </c>
    </row>
    <row r="531" spans="2:31" ht="24" customHeight="1" x14ac:dyDescent="0.25">
      <c r="B531" s="23">
        <v>612</v>
      </c>
      <c r="C531" s="23" t="s">
        <v>718</v>
      </c>
      <c r="D531" s="23">
        <v>15900000</v>
      </c>
      <c r="E531" s="24">
        <v>9052367553</v>
      </c>
      <c r="F531" s="23" t="s">
        <v>51</v>
      </c>
      <c r="G531" s="23" t="s">
        <v>718</v>
      </c>
      <c r="H531" s="23">
        <v>796</v>
      </c>
      <c r="I531" s="23" t="s">
        <v>36</v>
      </c>
      <c r="J531" s="23" t="s">
        <v>37</v>
      </c>
      <c r="K531" s="23" t="s">
        <v>59</v>
      </c>
      <c r="L531" s="23">
        <v>530</v>
      </c>
      <c r="M531" s="23">
        <v>142</v>
      </c>
      <c r="N531" s="23">
        <v>40</v>
      </c>
      <c r="O531" s="23">
        <v>164895000</v>
      </c>
      <c r="P531" s="23">
        <v>41200</v>
      </c>
      <c r="Q531" s="23">
        <v>659600</v>
      </c>
      <c r="R531" s="23">
        <v>494700</v>
      </c>
      <c r="S531" s="23">
        <v>7900000</v>
      </c>
      <c r="T531" s="23">
        <v>200000</v>
      </c>
      <c r="U531" s="23">
        <v>2016</v>
      </c>
      <c r="V531" s="23" t="s">
        <v>49</v>
      </c>
      <c r="W531" s="23">
        <v>1</v>
      </c>
      <c r="X531" s="23">
        <v>88.2</v>
      </c>
      <c r="Y531" s="23">
        <v>328239523</v>
      </c>
      <c r="Z531" s="23">
        <v>15</v>
      </c>
      <c r="AA531" s="23">
        <v>270663028</v>
      </c>
      <c r="AB531" s="23">
        <v>37.090240000000001</v>
      </c>
      <c r="AC531" s="23">
        <v>-95.712890999999999</v>
      </c>
      <c r="AD531" s="23">
        <v>7</v>
      </c>
      <c r="AE531" s="23">
        <v>107766280</v>
      </c>
    </row>
    <row r="532" spans="2:31" ht="24" customHeight="1" x14ac:dyDescent="0.25">
      <c r="B532" s="25">
        <v>613</v>
      </c>
      <c r="C532" s="25" t="s">
        <v>719</v>
      </c>
      <c r="D532" s="25">
        <v>15900000</v>
      </c>
      <c r="E532" s="26">
        <v>6802382479</v>
      </c>
      <c r="F532" s="25" t="s">
        <v>29</v>
      </c>
      <c r="G532" s="25" t="s">
        <v>719</v>
      </c>
      <c r="H532" s="25">
        <v>132</v>
      </c>
      <c r="I532" s="25" t="s">
        <v>149</v>
      </c>
      <c r="J532" s="25" t="s">
        <v>150</v>
      </c>
      <c r="K532" s="25" t="s">
        <v>29</v>
      </c>
      <c r="L532" s="25">
        <v>871</v>
      </c>
      <c r="M532" s="25">
        <v>8</v>
      </c>
      <c r="N532" s="25">
        <v>120</v>
      </c>
      <c r="O532" s="25">
        <v>59890000</v>
      </c>
      <c r="P532" s="25">
        <v>15000</v>
      </c>
      <c r="Q532" s="25">
        <v>239600</v>
      </c>
      <c r="R532" s="25">
        <v>179700</v>
      </c>
      <c r="S532" s="25">
        <v>2900000</v>
      </c>
      <c r="T532" s="25">
        <v>100000</v>
      </c>
      <c r="U532" s="25">
        <v>2010</v>
      </c>
      <c r="V532" s="25" t="s">
        <v>76</v>
      </c>
      <c r="W532" s="25">
        <v>29</v>
      </c>
      <c r="X532" s="25">
        <v>55.3</v>
      </c>
      <c r="Y532" s="25">
        <v>50339443</v>
      </c>
      <c r="Z532" s="25">
        <v>10</v>
      </c>
      <c r="AA532" s="25">
        <v>40827302</v>
      </c>
      <c r="AB532" s="25">
        <v>4.5708679999999999</v>
      </c>
      <c r="AC532" s="25">
        <v>-74.297332999999995</v>
      </c>
      <c r="AD532" s="25">
        <v>13</v>
      </c>
      <c r="AE532" s="25">
        <v>43605015</v>
      </c>
    </row>
    <row r="533" spans="2:31" ht="24" customHeight="1" x14ac:dyDescent="0.25">
      <c r="B533" s="23">
        <v>614</v>
      </c>
      <c r="C533" s="23" t="s">
        <v>720</v>
      </c>
      <c r="D533" s="23">
        <v>15800000</v>
      </c>
      <c r="E533" s="24">
        <v>1349288771</v>
      </c>
      <c r="F533" s="23" t="s">
        <v>43</v>
      </c>
      <c r="G533" s="23" t="s">
        <v>720</v>
      </c>
      <c r="H533" s="23">
        <v>633</v>
      </c>
      <c r="I533" s="23" t="s">
        <v>30</v>
      </c>
      <c r="J533" s="23" t="s">
        <v>31</v>
      </c>
      <c r="K533" s="23" t="s">
        <v>43</v>
      </c>
      <c r="L533" s="23">
        <v>8066</v>
      </c>
      <c r="M533" s="23">
        <v>95</v>
      </c>
      <c r="N533" s="23">
        <v>31</v>
      </c>
      <c r="O533" s="23">
        <v>24056000</v>
      </c>
      <c r="P533" s="23">
        <v>6000</v>
      </c>
      <c r="Q533" s="23">
        <v>96200</v>
      </c>
      <c r="R533" s="23">
        <v>72200</v>
      </c>
      <c r="S533" s="23">
        <v>1200000</v>
      </c>
      <c r="T533" s="23">
        <v>200000</v>
      </c>
      <c r="U533" s="23">
        <v>2016</v>
      </c>
      <c r="V533" s="23" t="s">
        <v>78</v>
      </c>
      <c r="W533" s="23">
        <v>13</v>
      </c>
      <c r="X533" s="23">
        <v>28.1</v>
      </c>
      <c r="Y533" s="23">
        <v>1366417754</v>
      </c>
      <c r="Z533" s="23">
        <v>5</v>
      </c>
      <c r="AA533" s="23">
        <v>471031528</v>
      </c>
      <c r="AB533" s="23">
        <v>20.593684</v>
      </c>
      <c r="AC533" s="23">
        <v>78.962879999999998</v>
      </c>
      <c r="AD533" s="23">
        <v>6</v>
      </c>
      <c r="AE533" s="23">
        <v>18740121</v>
      </c>
    </row>
    <row r="534" spans="2:31" ht="24" customHeight="1" x14ac:dyDescent="0.25">
      <c r="B534" s="25">
        <v>615</v>
      </c>
      <c r="C534" s="25" t="s">
        <v>721</v>
      </c>
      <c r="D534" s="25">
        <v>15800000</v>
      </c>
      <c r="E534" s="26">
        <v>3392918989</v>
      </c>
      <c r="F534" s="25" t="s">
        <v>105</v>
      </c>
      <c r="G534" s="25" t="s">
        <v>721</v>
      </c>
      <c r="H534" s="25">
        <v>20679</v>
      </c>
      <c r="I534" s="25" t="s">
        <v>30</v>
      </c>
      <c r="J534" s="25" t="s">
        <v>31</v>
      </c>
      <c r="K534" s="25" t="s">
        <v>106</v>
      </c>
      <c r="L534" s="25">
        <v>2406</v>
      </c>
      <c r="M534" s="25">
        <v>96</v>
      </c>
      <c r="N534" s="25">
        <v>15</v>
      </c>
      <c r="O534" s="25">
        <v>185969000</v>
      </c>
      <c r="P534" s="25">
        <v>46500</v>
      </c>
      <c r="Q534" s="25">
        <v>743900</v>
      </c>
      <c r="R534" s="25">
        <v>557900</v>
      </c>
      <c r="S534" s="25">
        <v>8900000</v>
      </c>
      <c r="T534" s="25">
        <v>700000</v>
      </c>
      <c r="U534" s="25">
        <v>2007</v>
      </c>
      <c r="V534" s="25" t="s">
        <v>103</v>
      </c>
      <c r="W534" s="25">
        <v>26</v>
      </c>
      <c r="X534" s="25">
        <v>28.1</v>
      </c>
      <c r="Y534" s="25">
        <v>1366417754</v>
      </c>
      <c r="Z534" s="25">
        <v>5</v>
      </c>
      <c r="AA534" s="25">
        <v>471031528</v>
      </c>
      <c r="AB534" s="25">
        <v>20.593684</v>
      </c>
      <c r="AC534" s="25">
        <v>78.962879999999998</v>
      </c>
      <c r="AD534" s="25">
        <v>15</v>
      </c>
      <c r="AE534" s="25">
        <v>18849549</v>
      </c>
    </row>
    <row r="535" spans="2:31" ht="24" customHeight="1" x14ac:dyDescent="0.25">
      <c r="B535" s="23">
        <v>616</v>
      </c>
      <c r="C535" s="23" t="s">
        <v>722</v>
      </c>
      <c r="D535" s="23">
        <v>15800000</v>
      </c>
      <c r="E535" s="24">
        <v>4122634467</v>
      </c>
      <c r="F535" s="23" t="s">
        <v>48</v>
      </c>
      <c r="G535" s="23" t="s">
        <v>722</v>
      </c>
      <c r="H535" s="23">
        <v>542</v>
      </c>
      <c r="I535" s="23" t="s">
        <v>215</v>
      </c>
      <c r="J535" s="23" t="s">
        <v>216</v>
      </c>
      <c r="K535" s="23" t="s">
        <v>140</v>
      </c>
      <c r="L535" s="23">
        <v>1816</v>
      </c>
      <c r="M535" s="23">
        <v>22</v>
      </c>
      <c r="N535" s="23">
        <v>26</v>
      </c>
      <c r="O535" s="23">
        <v>71870000</v>
      </c>
      <c r="P535" s="23">
        <v>18000</v>
      </c>
      <c r="Q535" s="23">
        <v>287500</v>
      </c>
      <c r="R535" s="23">
        <v>215600</v>
      </c>
      <c r="S535" s="23">
        <v>3400000</v>
      </c>
      <c r="T535" s="23">
        <v>100000</v>
      </c>
      <c r="U535" s="23">
        <v>2017</v>
      </c>
      <c r="V535" s="23" t="s">
        <v>60</v>
      </c>
      <c r="W535" s="23">
        <v>18</v>
      </c>
      <c r="X535" s="23">
        <v>36.299999999999997</v>
      </c>
      <c r="Y535" s="23">
        <v>270203917</v>
      </c>
      <c r="Z535" s="23">
        <v>5</v>
      </c>
      <c r="AA535" s="23">
        <v>151509724</v>
      </c>
      <c r="AB535" s="23">
        <v>-0.78927499999999995</v>
      </c>
      <c r="AC535" s="23">
        <v>113.92132700000001</v>
      </c>
      <c r="AD535" s="23">
        <v>6</v>
      </c>
      <c r="AE535" s="23">
        <v>57258812</v>
      </c>
    </row>
    <row r="536" spans="2:31" ht="24" customHeight="1" x14ac:dyDescent="0.25">
      <c r="B536" s="25">
        <v>617</v>
      </c>
      <c r="C536" s="25" t="s">
        <v>723</v>
      </c>
      <c r="D536" s="25">
        <v>15800000</v>
      </c>
      <c r="E536" s="26">
        <v>13116313599</v>
      </c>
      <c r="F536" s="25" t="s">
        <v>34</v>
      </c>
      <c r="G536" s="25" t="s">
        <v>723</v>
      </c>
      <c r="H536" s="25">
        <v>10441</v>
      </c>
      <c r="I536" s="25" t="s">
        <v>36</v>
      </c>
      <c r="J536" s="25" t="s">
        <v>37</v>
      </c>
      <c r="K536" s="25" t="s">
        <v>97</v>
      </c>
      <c r="L536" s="25">
        <v>285</v>
      </c>
      <c r="M536" s="25">
        <v>143</v>
      </c>
      <c r="N536" s="25">
        <v>32</v>
      </c>
      <c r="O536" s="25">
        <v>25738000</v>
      </c>
      <c r="P536" s="25">
        <v>6400</v>
      </c>
      <c r="Q536" s="25">
        <v>103000</v>
      </c>
      <c r="R536" s="25">
        <v>77200</v>
      </c>
      <c r="S536" s="25">
        <v>1200000</v>
      </c>
      <c r="T536" s="25">
        <v>100000</v>
      </c>
      <c r="U536" s="25">
        <v>2011</v>
      </c>
      <c r="V536" s="25" t="s">
        <v>54</v>
      </c>
      <c r="W536" s="25">
        <v>1</v>
      </c>
      <c r="X536" s="25">
        <v>88.2</v>
      </c>
      <c r="Y536" s="25">
        <v>328239523</v>
      </c>
      <c r="Z536" s="25">
        <v>15</v>
      </c>
      <c r="AA536" s="25">
        <v>270663028</v>
      </c>
      <c r="AB536" s="25">
        <v>37.090240000000001</v>
      </c>
      <c r="AC536" s="25">
        <v>-95.712890999999999</v>
      </c>
      <c r="AD536" s="25">
        <v>12</v>
      </c>
      <c r="AE536" s="25">
        <v>91085511</v>
      </c>
    </row>
    <row r="537" spans="2:31" ht="24" customHeight="1" x14ac:dyDescent="0.25">
      <c r="B537" s="23">
        <v>618</v>
      </c>
      <c r="C537" s="23" t="s">
        <v>724</v>
      </c>
      <c r="D537" s="23">
        <v>15700000</v>
      </c>
      <c r="E537" s="24">
        <v>9787697838</v>
      </c>
      <c r="F537" s="23" t="s">
        <v>34</v>
      </c>
      <c r="G537" s="23" t="s">
        <v>724</v>
      </c>
      <c r="H537" s="23">
        <v>16874</v>
      </c>
      <c r="I537" s="23" t="s">
        <v>30</v>
      </c>
      <c r="J537" s="23" t="s">
        <v>31</v>
      </c>
      <c r="K537" s="23" t="s">
        <v>40</v>
      </c>
      <c r="L537" s="23">
        <v>463</v>
      </c>
      <c r="M537" s="23">
        <v>97</v>
      </c>
      <c r="N537" s="23">
        <v>139</v>
      </c>
      <c r="O537" s="23">
        <v>51315000</v>
      </c>
      <c r="P537" s="23">
        <v>12800</v>
      </c>
      <c r="Q537" s="23">
        <v>205300</v>
      </c>
      <c r="R537" s="23">
        <v>153900</v>
      </c>
      <c r="S537" s="23">
        <v>2500000</v>
      </c>
      <c r="T537" s="23">
        <v>0</v>
      </c>
      <c r="U537" s="23">
        <v>2012</v>
      </c>
      <c r="V537" s="23" t="s">
        <v>32</v>
      </c>
      <c r="W537" s="23">
        <v>23</v>
      </c>
      <c r="X537" s="23">
        <v>28.1</v>
      </c>
      <c r="Y537" s="23">
        <v>1366417754</v>
      </c>
      <c r="Z537" s="23">
        <v>5</v>
      </c>
      <c r="AA537" s="23">
        <v>471031528</v>
      </c>
      <c r="AB537" s="23">
        <v>20.593684</v>
      </c>
      <c r="AC537" s="23">
        <v>78.962879999999998</v>
      </c>
      <c r="AD537" s="23">
        <v>11</v>
      </c>
      <c r="AE537" s="23">
        <v>74149226</v>
      </c>
    </row>
    <row r="538" spans="2:31" ht="24" customHeight="1" x14ac:dyDescent="0.25">
      <c r="B538" s="25">
        <v>619</v>
      </c>
      <c r="C538" s="25" t="s">
        <v>725</v>
      </c>
      <c r="D538" s="25">
        <v>15700000</v>
      </c>
      <c r="E538" s="26">
        <v>5914071870</v>
      </c>
      <c r="F538" s="25" t="s">
        <v>29</v>
      </c>
      <c r="G538" s="25" t="s">
        <v>725</v>
      </c>
      <c r="H538" s="25">
        <v>79</v>
      </c>
      <c r="I538" s="25" t="s">
        <v>30</v>
      </c>
      <c r="J538" s="25" t="s">
        <v>31</v>
      </c>
      <c r="K538" s="25" t="s">
        <v>29</v>
      </c>
      <c r="L538" s="25">
        <v>1071</v>
      </c>
      <c r="M538" s="25">
        <v>97</v>
      </c>
      <c r="N538" s="25">
        <v>121</v>
      </c>
      <c r="O538" s="25">
        <v>141842000</v>
      </c>
      <c r="P538" s="25">
        <v>35500</v>
      </c>
      <c r="Q538" s="25">
        <v>567400</v>
      </c>
      <c r="R538" s="25">
        <v>425500</v>
      </c>
      <c r="S538" s="25">
        <v>6800000</v>
      </c>
      <c r="T538" s="25">
        <v>300000</v>
      </c>
      <c r="U538" s="25">
        <v>2017</v>
      </c>
      <c r="V538" s="25" t="s">
        <v>76</v>
      </c>
      <c r="W538" s="25">
        <v>8</v>
      </c>
      <c r="X538" s="25">
        <v>28.1</v>
      </c>
      <c r="Y538" s="25">
        <v>1366417754</v>
      </c>
      <c r="Z538" s="25">
        <v>5</v>
      </c>
      <c r="AA538" s="25">
        <v>471031528</v>
      </c>
      <c r="AB538" s="25">
        <v>20.593684</v>
      </c>
      <c r="AC538" s="25">
        <v>78.962879999999998</v>
      </c>
      <c r="AD538" s="25">
        <v>6</v>
      </c>
      <c r="AE538" s="25">
        <v>82139887</v>
      </c>
    </row>
    <row r="539" spans="2:31" ht="24" customHeight="1" x14ac:dyDescent="0.25">
      <c r="B539" s="23">
        <v>620</v>
      </c>
      <c r="C539" s="23" t="s">
        <v>726</v>
      </c>
      <c r="D539" s="23">
        <v>15700000</v>
      </c>
      <c r="E539" s="24">
        <v>6153495609</v>
      </c>
      <c r="F539" s="23" t="s">
        <v>1138</v>
      </c>
      <c r="G539" s="23" t="s">
        <v>727</v>
      </c>
      <c r="H539" s="23">
        <v>150</v>
      </c>
      <c r="I539" s="23" t="s">
        <v>296</v>
      </c>
      <c r="J539" s="23" t="s">
        <v>297</v>
      </c>
      <c r="K539" s="23" t="s">
        <v>59</v>
      </c>
      <c r="L539" s="23">
        <v>731590</v>
      </c>
      <c r="M539" s="23">
        <v>1203</v>
      </c>
      <c r="N539" s="23">
        <v>3244</v>
      </c>
      <c r="O539" s="23">
        <v>939647</v>
      </c>
      <c r="P539" s="23">
        <v>235</v>
      </c>
      <c r="Q539" s="23">
        <v>3800</v>
      </c>
      <c r="R539" s="23">
        <v>2800</v>
      </c>
      <c r="S539" s="23">
        <v>45100</v>
      </c>
      <c r="T539" s="23">
        <v>800</v>
      </c>
      <c r="U539" s="23">
        <v>2019</v>
      </c>
      <c r="V539" s="23" t="s">
        <v>78</v>
      </c>
      <c r="W539" s="23">
        <v>3</v>
      </c>
      <c r="X539" s="23">
        <v>84.8</v>
      </c>
      <c r="Y539" s="23">
        <v>5703569</v>
      </c>
      <c r="Z539" s="23">
        <v>4</v>
      </c>
      <c r="AA539" s="23">
        <v>5703569</v>
      </c>
      <c r="AB539" s="23">
        <v>1.3520829999999999</v>
      </c>
      <c r="AC539" s="23">
        <v>103.819836</v>
      </c>
      <c r="AD539" s="23">
        <v>3</v>
      </c>
      <c r="AE539" s="23">
        <v>170930433</v>
      </c>
    </row>
    <row r="540" spans="2:31" ht="24" customHeight="1" x14ac:dyDescent="0.25">
      <c r="B540" s="25">
        <v>621</v>
      </c>
      <c r="C540" s="25" t="s">
        <v>728</v>
      </c>
      <c r="D540" s="25">
        <v>15700000</v>
      </c>
      <c r="E540" s="26">
        <v>6626563508</v>
      </c>
      <c r="F540" s="25" t="s">
        <v>29</v>
      </c>
      <c r="G540" s="25" t="s">
        <v>728</v>
      </c>
      <c r="H540" s="25">
        <v>19703</v>
      </c>
      <c r="I540" s="25" t="s">
        <v>30</v>
      </c>
      <c r="J540" s="25" t="s">
        <v>31</v>
      </c>
      <c r="K540" s="25" t="s">
        <v>29</v>
      </c>
      <c r="L540" s="25">
        <v>902</v>
      </c>
      <c r="M540" s="25">
        <v>97</v>
      </c>
      <c r="N540" s="25">
        <v>121</v>
      </c>
      <c r="O540" s="25">
        <v>30744000</v>
      </c>
      <c r="P540" s="25">
        <v>7700</v>
      </c>
      <c r="Q540" s="25">
        <v>123000</v>
      </c>
      <c r="R540" s="25">
        <v>92200</v>
      </c>
      <c r="S540" s="25">
        <v>1500000</v>
      </c>
      <c r="T540" s="25">
        <v>0</v>
      </c>
      <c r="U540" s="25">
        <v>2014</v>
      </c>
      <c r="V540" s="25" t="s">
        <v>76</v>
      </c>
      <c r="W540" s="25">
        <v>18</v>
      </c>
      <c r="X540" s="25">
        <v>28.1</v>
      </c>
      <c r="Y540" s="25">
        <v>1366417754</v>
      </c>
      <c r="Z540" s="25">
        <v>5</v>
      </c>
      <c r="AA540" s="25">
        <v>471031528</v>
      </c>
      <c r="AB540" s="25">
        <v>20.593684</v>
      </c>
      <c r="AC540" s="25">
        <v>78.962879999999998</v>
      </c>
      <c r="AD540" s="25">
        <v>9</v>
      </c>
      <c r="AE540" s="25">
        <v>61357069</v>
      </c>
    </row>
    <row r="541" spans="2:31" ht="24" customHeight="1" x14ac:dyDescent="0.25">
      <c r="B541" s="23">
        <v>622</v>
      </c>
      <c r="C541" s="23" t="s">
        <v>729</v>
      </c>
      <c r="D541" s="23">
        <v>15700000</v>
      </c>
      <c r="E541" s="24">
        <v>5558051295</v>
      </c>
      <c r="F541" s="23" t="s">
        <v>29</v>
      </c>
      <c r="G541" s="23" t="s">
        <v>729</v>
      </c>
      <c r="H541" s="23">
        <v>1640</v>
      </c>
      <c r="I541" s="23" t="s">
        <v>30</v>
      </c>
      <c r="J541" s="23" t="s">
        <v>31</v>
      </c>
      <c r="K541" s="23" t="s">
        <v>29</v>
      </c>
      <c r="L541" s="23">
        <v>1174</v>
      </c>
      <c r="M541" s="23">
        <v>97</v>
      </c>
      <c r="N541" s="23">
        <v>121</v>
      </c>
      <c r="O541" s="23">
        <v>86450000</v>
      </c>
      <c r="P541" s="23">
        <v>21600</v>
      </c>
      <c r="Q541" s="23">
        <v>345800</v>
      </c>
      <c r="R541" s="23">
        <v>259300</v>
      </c>
      <c r="S541" s="23">
        <v>4100000</v>
      </c>
      <c r="T541" s="23">
        <v>100000</v>
      </c>
      <c r="U541" s="23">
        <v>2014</v>
      </c>
      <c r="V541" s="23" t="s">
        <v>49</v>
      </c>
      <c r="W541" s="23">
        <v>20</v>
      </c>
      <c r="X541" s="23">
        <v>28.1</v>
      </c>
      <c r="Y541" s="23">
        <v>1366417754</v>
      </c>
      <c r="Z541" s="23">
        <v>5</v>
      </c>
      <c r="AA541" s="23">
        <v>471031528</v>
      </c>
      <c r="AB541" s="23">
        <v>20.593684</v>
      </c>
      <c r="AC541" s="23">
        <v>78.962879999999998</v>
      </c>
      <c r="AD541" s="23">
        <v>9</v>
      </c>
      <c r="AE541" s="23">
        <v>51463437</v>
      </c>
    </row>
    <row r="542" spans="2:31" ht="24" customHeight="1" x14ac:dyDescent="0.25">
      <c r="B542" s="25">
        <v>623</v>
      </c>
      <c r="C542" s="25" t="s">
        <v>730</v>
      </c>
      <c r="D542" s="25">
        <v>15700000</v>
      </c>
      <c r="E542" s="26">
        <v>8696631898</v>
      </c>
      <c r="F542" s="25" t="s">
        <v>40</v>
      </c>
      <c r="G542" s="25" t="s">
        <v>730</v>
      </c>
      <c r="H542" s="25">
        <v>7090</v>
      </c>
      <c r="I542" s="25" t="s">
        <v>36</v>
      </c>
      <c r="J542" s="25" t="s">
        <v>37</v>
      </c>
      <c r="K542" s="25" t="s">
        <v>40</v>
      </c>
      <c r="L542" s="25">
        <v>569</v>
      </c>
      <c r="M542" s="25">
        <v>144</v>
      </c>
      <c r="N542" s="25">
        <v>139</v>
      </c>
      <c r="O542" s="25">
        <v>335111000</v>
      </c>
      <c r="P542" s="25">
        <v>83800</v>
      </c>
      <c r="Q542" s="25">
        <v>1300000</v>
      </c>
      <c r="R542" s="25">
        <v>1000000</v>
      </c>
      <c r="S542" s="25">
        <v>16100000</v>
      </c>
      <c r="T542" s="25">
        <v>1200000</v>
      </c>
      <c r="U542" s="25">
        <v>2016</v>
      </c>
      <c r="V542" s="25" t="s">
        <v>103</v>
      </c>
      <c r="W542" s="25">
        <v>3</v>
      </c>
      <c r="X542" s="25">
        <v>88.2</v>
      </c>
      <c r="Y542" s="25">
        <v>328239523</v>
      </c>
      <c r="Z542" s="25">
        <v>15</v>
      </c>
      <c r="AA542" s="25">
        <v>270663028</v>
      </c>
      <c r="AB542" s="25">
        <v>37.090240000000001</v>
      </c>
      <c r="AC542" s="25">
        <v>-95.712890999999999</v>
      </c>
      <c r="AD542" s="25">
        <v>6</v>
      </c>
      <c r="AE542" s="25">
        <v>120786554</v>
      </c>
    </row>
    <row r="543" spans="2:31" ht="24" customHeight="1" x14ac:dyDescent="0.25">
      <c r="B543" s="23">
        <v>624</v>
      </c>
      <c r="C543" s="23" t="s">
        <v>731</v>
      </c>
      <c r="D543" s="23">
        <v>15600000</v>
      </c>
      <c r="E543" s="24">
        <v>1511794214</v>
      </c>
      <c r="F543" s="23" t="s">
        <v>40</v>
      </c>
      <c r="G543" s="23" t="s">
        <v>731</v>
      </c>
      <c r="H543" s="23">
        <v>483</v>
      </c>
      <c r="I543" s="23" t="s">
        <v>163</v>
      </c>
      <c r="J543" s="23" t="s">
        <v>164</v>
      </c>
      <c r="K543" s="23" t="s">
        <v>40</v>
      </c>
      <c r="L543" s="23">
        <v>7440</v>
      </c>
      <c r="M543" s="23">
        <v>24</v>
      </c>
      <c r="N543" s="23">
        <v>140</v>
      </c>
      <c r="O543" s="23">
        <v>62551000</v>
      </c>
      <c r="P543" s="23">
        <v>0</v>
      </c>
      <c r="Q543" s="23">
        <v>0</v>
      </c>
      <c r="R543" s="23">
        <v>0</v>
      </c>
      <c r="S543" s="23">
        <v>0</v>
      </c>
      <c r="T543" s="23">
        <v>0</v>
      </c>
      <c r="U543" s="23">
        <v>2010</v>
      </c>
      <c r="V543" s="23" t="s">
        <v>44</v>
      </c>
      <c r="W543" s="23">
        <v>22</v>
      </c>
      <c r="X543" s="23">
        <v>40.200000000000003</v>
      </c>
      <c r="Y543" s="23">
        <v>126014024</v>
      </c>
      <c r="Z543" s="23">
        <v>3</v>
      </c>
      <c r="AA543" s="23">
        <v>102626859</v>
      </c>
      <c r="AB543" s="23">
        <v>23.634501</v>
      </c>
      <c r="AC543" s="23">
        <v>-102.552784</v>
      </c>
      <c r="AD543" s="23">
        <v>13</v>
      </c>
      <c r="AE543" s="23">
        <v>9690988</v>
      </c>
    </row>
    <row r="544" spans="2:31" ht="24" customHeight="1" x14ac:dyDescent="0.25">
      <c r="B544" s="25">
        <v>626</v>
      </c>
      <c r="C544" s="25" t="s">
        <v>732</v>
      </c>
      <c r="D544" s="25">
        <v>15600000</v>
      </c>
      <c r="E544" s="26">
        <v>7172386509</v>
      </c>
      <c r="F544" s="25" t="s">
        <v>243</v>
      </c>
      <c r="G544" s="25" t="s">
        <v>732</v>
      </c>
      <c r="H544" s="25">
        <v>6542</v>
      </c>
      <c r="I544" s="25" t="s">
        <v>82</v>
      </c>
      <c r="J544" s="25" t="s">
        <v>83</v>
      </c>
      <c r="K544" s="25" t="s">
        <v>244</v>
      </c>
      <c r="L544" s="25">
        <v>802</v>
      </c>
      <c r="M544" s="25">
        <v>7</v>
      </c>
      <c r="N544" s="25">
        <v>11</v>
      </c>
      <c r="O544" s="25">
        <v>88224000</v>
      </c>
      <c r="P544" s="25">
        <v>22100</v>
      </c>
      <c r="Q544" s="25">
        <v>352900</v>
      </c>
      <c r="R544" s="25">
        <v>264700</v>
      </c>
      <c r="S544" s="25">
        <v>4200000</v>
      </c>
      <c r="T544" s="25">
        <v>100000</v>
      </c>
      <c r="U544" s="25">
        <v>2008</v>
      </c>
      <c r="V544" s="25" t="s">
        <v>132</v>
      </c>
      <c r="W544" s="25">
        <v>25</v>
      </c>
      <c r="X544" s="25">
        <v>68.900000000000006</v>
      </c>
      <c r="Y544" s="25">
        <v>36991981</v>
      </c>
      <c r="Z544" s="25">
        <v>6</v>
      </c>
      <c r="AA544" s="25">
        <v>30628482</v>
      </c>
      <c r="AB544" s="25">
        <v>56.130366000000002</v>
      </c>
      <c r="AC544" s="25">
        <v>-106.346771</v>
      </c>
      <c r="AD544" s="25">
        <v>14</v>
      </c>
      <c r="AE544" s="25">
        <v>42692776</v>
      </c>
    </row>
    <row r="545" spans="2:31" ht="24" customHeight="1" x14ac:dyDescent="0.25">
      <c r="B545" s="23">
        <v>627</v>
      </c>
      <c r="C545" s="23" t="s">
        <v>733</v>
      </c>
      <c r="D545" s="23">
        <v>15600000</v>
      </c>
      <c r="E545" s="24">
        <v>3869457097</v>
      </c>
      <c r="F545" s="23" t="s">
        <v>40</v>
      </c>
      <c r="G545" s="23" t="s">
        <v>733</v>
      </c>
      <c r="H545" s="23">
        <v>2019</v>
      </c>
      <c r="I545" s="23" t="s">
        <v>88</v>
      </c>
      <c r="J545" s="23" t="s">
        <v>89</v>
      </c>
      <c r="K545" s="23" t="s">
        <v>40</v>
      </c>
      <c r="L545" s="23">
        <v>2002</v>
      </c>
      <c r="M545" s="23">
        <v>34</v>
      </c>
      <c r="N545" s="23">
        <v>140</v>
      </c>
      <c r="O545" s="23">
        <v>56218000</v>
      </c>
      <c r="P545" s="23">
        <v>14100</v>
      </c>
      <c r="Q545" s="23">
        <v>224900</v>
      </c>
      <c r="R545" s="23">
        <v>168700</v>
      </c>
      <c r="S545" s="23">
        <v>2700000</v>
      </c>
      <c r="T545" s="23">
        <v>100000</v>
      </c>
      <c r="U545" s="23">
        <v>2010</v>
      </c>
      <c r="V545" s="23" t="s">
        <v>49</v>
      </c>
      <c r="W545" s="23">
        <v>9</v>
      </c>
      <c r="X545" s="23">
        <v>51.3</v>
      </c>
      <c r="Y545" s="23">
        <v>212559417</v>
      </c>
      <c r="Z545" s="23">
        <v>12</v>
      </c>
      <c r="AA545" s="23">
        <v>183241641</v>
      </c>
      <c r="AB545" s="23">
        <v>-14.235004</v>
      </c>
      <c r="AC545" s="23">
        <v>-51.925280000000001</v>
      </c>
      <c r="AD545" s="23">
        <v>13</v>
      </c>
      <c r="AE545" s="23">
        <v>24804212</v>
      </c>
    </row>
    <row r="546" spans="2:31" ht="24" customHeight="1" x14ac:dyDescent="0.25">
      <c r="B546" s="25">
        <v>628</v>
      </c>
      <c r="C546" s="25" t="s">
        <v>734</v>
      </c>
      <c r="D546" s="25">
        <v>15600000</v>
      </c>
      <c r="E546" s="26">
        <v>6165757696</v>
      </c>
      <c r="F546" s="25" t="s">
        <v>48</v>
      </c>
      <c r="G546" s="25" t="s">
        <v>734</v>
      </c>
      <c r="H546" s="25">
        <v>4245</v>
      </c>
      <c r="I546" s="25" t="s">
        <v>36</v>
      </c>
      <c r="J546" s="25" t="s">
        <v>37</v>
      </c>
      <c r="K546" s="25" t="s">
        <v>151</v>
      </c>
      <c r="L546" s="25">
        <v>1005</v>
      </c>
      <c r="M546" s="25">
        <v>145</v>
      </c>
      <c r="N546" s="25">
        <v>21</v>
      </c>
      <c r="O546" s="25">
        <v>27382000</v>
      </c>
      <c r="P546" s="25">
        <v>6800</v>
      </c>
      <c r="Q546" s="25">
        <v>109500</v>
      </c>
      <c r="R546" s="25">
        <v>82100</v>
      </c>
      <c r="S546" s="25">
        <v>1300000</v>
      </c>
      <c r="T546" s="25">
        <v>0</v>
      </c>
      <c r="U546" s="25">
        <v>2018</v>
      </c>
      <c r="V546" s="25" t="s">
        <v>78</v>
      </c>
      <c r="W546" s="25">
        <v>13</v>
      </c>
      <c r="X546" s="25">
        <v>88.2</v>
      </c>
      <c r="Y546" s="25">
        <v>328239523</v>
      </c>
      <c r="Z546" s="25">
        <v>15</v>
      </c>
      <c r="AA546" s="25">
        <v>270663028</v>
      </c>
      <c r="AB546" s="25">
        <v>37.090240000000001</v>
      </c>
      <c r="AC546" s="25">
        <v>-95.712890999999999</v>
      </c>
      <c r="AD546" s="25">
        <v>4</v>
      </c>
      <c r="AE546" s="25">
        <v>128453285</v>
      </c>
    </row>
    <row r="547" spans="2:31" ht="24" customHeight="1" x14ac:dyDescent="0.25">
      <c r="B547" s="23">
        <v>629</v>
      </c>
      <c r="C547" s="23" t="s">
        <v>735</v>
      </c>
      <c r="D547" s="23">
        <v>15500000</v>
      </c>
      <c r="E547" s="24">
        <v>8984089026</v>
      </c>
      <c r="F547" s="23" t="s">
        <v>48</v>
      </c>
      <c r="G547" s="23" t="s">
        <v>735</v>
      </c>
      <c r="H547" s="23">
        <v>598</v>
      </c>
      <c r="I547" s="23" t="s">
        <v>163</v>
      </c>
      <c r="J547" s="23" t="s">
        <v>164</v>
      </c>
      <c r="K547" s="23" t="s">
        <v>43</v>
      </c>
      <c r="L547" s="23">
        <v>538</v>
      </c>
      <c r="M547" s="23">
        <v>24</v>
      </c>
      <c r="N547" s="23">
        <v>32</v>
      </c>
      <c r="O547" s="23">
        <v>90012000</v>
      </c>
      <c r="P547" s="23">
        <v>22500</v>
      </c>
      <c r="Q547" s="23">
        <v>360000</v>
      </c>
      <c r="R547" s="23">
        <v>270000</v>
      </c>
      <c r="S547" s="23">
        <v>4300000</v>
      </c>
      <c r="T547" s="23">
        <v>100000</v>
      </c>
      <c r="U547" s="23">
        <v>2017</v>
      </c>
      <c r="V547" s="23" t="s">
        <v>60</v>
      </c>
      <c r="W547" s="23">
        <v>13</v>
      </c>
      <c r="X547" s="23">
        <v>40.200000000000003</v>
      </c>
      <c r="Y547" s="23">
        <v>126014024</v>
      </c>
      <c r="Z547" s="23">
        <v>3</v>
      </c>
      <c r="AA547" s="23">
        <v>102626859</v>
      </c>
      <c r="AB547" s="23">
        <v>23.634501</v>
      </c>
      <c r="AC547" s="23">
        <v>-102.552784</v>
      </c>
      <c r="AD547" s="23">
        <v>6</v>
      </c>
      <c r="AE547" s="23">
        <v>124779014</v>
      </c>
    </row>
    <row r="548" spans="2:31" ht="24" customHeight="1" x14ac:dyDescent="0.25">
      <c r="B548" s="25">
        <v>631</v>
      </c>
      <c r="C548" s="25" t="s">
        <v>736</v>
      </c>
      <c r="D548" s="25">
        <v>15500000</v>
      </c>
      <c r="E548" s="26">
        <v>6386271870</v>
      </c>
      <c r="F548" s="25" t="s">
        <v>29</v>
      </c>
      <c r="G548" s="25" t="s">
        <v>736</v>
      </c>
      <c r="H548" s="25">
        <v>220</v>
      </c>
      <c r="I548" s="25" t="s">
        <v>184</v>
      </c>
      <c r="J548" s="25" t="s">
        <v>185</v>
      </c>
      <c r="K548" s="25" t="s">
        <v>29</v>
      </c>
      <c r="L548" s="25">
        <v>954</v>
      </c>
      <c r="M548" s="25">
        <v>4</v>
      </c>
      <c r="N548" s="25">
        <v>122</v>
      </c>
      <c r="O548" s="25">
        <v>90914000</v>
      </c>
      <c r="P548" s="25">
        <v>22700</v>
      </c>
      <c r="Q548" s="25">
        <v>363700</v>
      </c>
      <c r="R548" s="25">
        <v>272700</v>
      </c>
      <c r="S548" s="25">
        <v>4400000</v>
      </c>
      <c r="T548" s="25">
        <v>200000</v>
      </c>
      <c r="U548" s="25">
        <v>2010</v>
      </c>
      <c r="V548" s="25" t="s">
        <v>76</v>
      </c>
      <c r="W548" s="25">
        <v>26</v>
      </c>
      <c r="X548" s="25">
        <v>68</v>
      </c>
      <c r="Y548" s="25">
        <v>34268528</v>
      </c>
      <c r="Z548" s="25">
        <v>6</v>
      </c>
      <c r="AA548" s="25">
        <v>28807838</v>
      </c>
      <c r="AB548" s="25">
        <v>23.885942</v>
      </c>
      <c r="AC548" s="25">
        <v>45.079161999999997</v>
      </c>
      <c r="AD548" s="25">
        <v>13</v>
      </c>
      <c r="AE548" s="25">
        <v>40937640</v>
      </c>
    </row>
    <row r="549" spans="2:31" ht="24" customHeight="1" x14ac:dyDescent="0.25">
      <c r="B549" s="23">
        <v>632</v>
      </c>
      <c r="C549" s="23" t="s">
        <v>737</v>
      </c>
      <c r="D549" s="23">
        <v>15500000</v>
      </c>
      <c r="E549" s="24">
        <v>7776706184</v>
      </c>
      <c r="F549" s="23" t="s">
        <v>43</v>
      </c>
      <c r="G549" s="23" t="s">
        <v>737</v>
      </c>
      <c r="H549" s="23">
        <v>359</v>
      </c>
      <c r="I549" s="23" t="s">
        <v>30</v>
      </c>
      <c r="J549" s="23" t="s">
        <v>31</v>
      </c>
      <c r="K549" s="23" t="s">
        <v>43</v>
      </c>
      <c r="L549" s="23">
        <v>687</v>
      </c>
      <c r="M549" s="23">
        <v>98</v>
      </c>
      <c r="N549" s="23">
        <v>32</v>
      </c>
      <c r="O549" s="23">
        <v>167888000</v>
      </c>
      <c r="P549" s="23">
        <v>42000</v>
      </c>
      <c r="Q549" s="23">
        <v>671600</v>
      </c>
      <c r="R549" s="23">
        <v>503700</v>
      </c>
      <c r="S549" s="23">
        <v>8100000</v>
      </c>
      <c r="T549" s="23">
        <v>300000</v>
      </c>
      <c r="U549" s="23">
        <v>2016</v>
      </c>
      <c r="V549" s="23" t="s">
        <v>68</v>
      </c>
      <c r="W549" s="23">
        <v>13</v>
      </c>
      <c r="X549" s="23">
        <v>28.1</v>
      </c>
      <c r="Y549" s="23">
        <v>1366417754</v>
      </c>
      <c r="Z549" s="23">
        <v>5</v>
      </c>
      <c r="AA549" s="23">
        <v>471031528</v>
      </c>
      <c r="AB549" s="23">
        <v>20.593684</v>
      </c>
      <c r="AC549" s="23">
        <v>78.962879999999998</v>
      </c>
      <c r="AD549" s="23">
        <v>7</v>
      </c>
      <c r="AE549" s="23">
        <v>92579835</v>
      </c>
    </row>
    <row r="550" spans="2:31" ht="24" customHeight="1" x14ac:dyDescent="0.25">
      <c r="B550" s="25">
        <v>633</v>
      </c>
      <c r="C550" s="25" t="s">
        <v>1137</v>
      </c>
      <c r="D550" s="25">
        <v>15500000</v>
      </c>
      <c r="E550" s="26">
        <v>8265129639</v>
      </c>
      <c r="F550" s="25" t="s">
        <v>46</v>
      </c>
      <c r="G550" s="25" t="s">
        <v>738</v>
      </c>
      <c r="H550" s="25">
        <v>1021</v>
      </c>
      <c r="I550" s="25" t="s">
        <v>184</v>
      </c>
      <c r="J550" s="25" t="s">
        <v>185</v>
      </c>
      <c r="K550" s="25" t="s">
        <v>97</v>
      </c>
      <c r="L550" s="25">
        <v>619</v>
      </c>
      <c r="M550" s="25">
        <v>4</v>
      </c>
      <c r="N550" s="25">
        <v>33</v>
      </c>
      <c r="O550" s="25">
        <v>135036000</v>
      </c>
      <c r="P550" s="25">
        <v>33800</v>
      </c>
      <c r="Q550" s="25">
        <v>540100</v>
      </c>
      <c r="R550" s="25">
        <v>405100</v>
      </c>
      <c r="S550" s="25">
        <v>6500000</v>
      </c>
      <c r="T550" s="25">
        <v>300000</v>
      </c>
      <c r="U550" s="25">
        <v>2017</v>
      </c>
      <c r="V550" s="25" t="s">
        <v>49</v>
      </c>
      <c r="W550" s="25">
        <v>16</v>
      </c>
      <c r="X550" s="25">
        <v>68</v>
      </c>
      <c r="Y550" s="25">
        <v>34268528</v>
      </c>
      <c r="Z550" s="25">
        <v>6</v>
      </c>
      <c r="AA550" s="25">
        <v>28807838</v>
      </c>
      <c r="AB550" s="25">
        <v>23.885942</v>
      </c>
      <c r="AC550" s="25">
        <v>45.079161999999997</v>
      </c>
      <c r="AD550" s="25">
        <v>6</v>
      </c>
      <c r="AE550" s="25">
        <v>114793467</v>
      </c>
    </row>
    <row r="551" spans="2:31" ht="24" customHeight="1" x14ac:dyDescent="0.25">
      <c r="B551" s="23">
        <v>634</v>
      </c>
      <c r="C551" s="23" t="s">
        <v>739</v>
      </c>
      <c r="D551" s="23">
        <v>15500000</v>
      </c>
      <c r="E551" s="24">
        <v>14619523361</v>
      </c>
      <c r="F551" s="23" t="s">
        <v>29</v>
      </c>
      <c r="G551" s="23" t="s">
        <v>739</v>
      </c>
      <c r="H551" s="23">
        <v>325</v>
      </c>
      <c r="I551" s="23" t="s">
        <v>88</v>
      </c>
      <c r="J551" s="23" t="s">
        <v>89</v>
      </c>
      <c r="K551" s="23" t="s">
        <v>29</v>
      </c>
      <c r="L551" s="23">
        <v>236</v>
      </c>
      <c r="M551" s="23">
        <v>35</v>
      </c>
      <c r="N551" s="23">
        <v>123</v>
      </c>
      <c r="O551" s="23">
        <v>163678000</v>
      </c>
      <c r="P551" s="23">
        <v>40900</v>
      </c>
      <c r="Q551" s="23">
        <v>654700</v>
      </c>
      <c r="R551" s="23">
        <v>491000</v>
      </c>
      <c r="S551" s="23">
        <v>7900000</v>
      </c>
      <c r="T551" s="23">
        <v>0</v>
      </c>
      <c r="U551" s="23">
        <v>2009</v>
      </c>
      <c r="V551" s="23" t="s">
        <v>68</v>
      </c>
      <c r="W551" s="23">
        <v>27</v>
      </c>
      <c r="X551" s="23">
        <v>51.3</v>
      </c>
      <c r="Y551" s="23">
        <v>212559417</v>
      </c>
      <c r="Z551" s="23">
        <v>12</v>
      </c>
      <c r="AA551" s="23">
        <v>183241641</v>
      </c>
      <c r="AB551" s="23">
        <v>-14.235004</v>
      </c>
      <c r="AC551" s="23">
        <v>-51.925280000000001</v>
      </c>
      <c r="AD551" s="23">
        <v>14</v>
      </c>
      <c r="AE551" s="23">
        <v>87020972</v>
      </c>
    </row>
    <row r="552" spans="2:31" ht="24" customHeight="1" x14ac:dyDescent="0.25">
      <c r="B552" s="25">
        <v>635</v>
      </c>
      <c r="C552" s="25" t="s">
        <v>740</v>
      </c>
      <c r="D552" s="25">
        <v>15500000</v>
      </c>
      <c r="E552" s="26">
        <v>12880388253</v>
      </c>
      <c r="F552" s="25" t="s">
        <v>243</v>
      </c>
      <c r="G552" s="25" t="s">
        <v>741</v>
      </c>
      <c r="H552" s="25">
        <v>0</v>
      </c>
      <c r="I552" s="25" t="s">
        <v>36</v>
      </c>
      <c r="J552" s="25" t="s">
        <v>37</v>
      </c>
      <c r="K552" s="25" t="s">
        <v>40</v>
      </c>
      <c r="L552" s="25">
        <v>4057944</v>
      </c>
      <c r="M552" s="25">
        <v>5048</v>
      </c>
      <c r="N552" s="25">
        <v>4453</v>
      </c>
      <c r="O552" s="25"/>
      <c r="P552" s="25">
        <v>0</v>
      </c>
      <c r="Q552" s="25">
        <v>0</v>
      </c>
      <c r="R552" s="25">
        <v>0</v>
      </c>
      <c r="S552" s="25">
        <v>0</v>
      </c>
      <c r="T552" s="25">
        <v>10</v>
      </c>
      <c r="U552" s="25">
        <v>2016</v>
      </c>
      <c r="V552" s="25" t="s">
        <v>32</v>
      </c>
      <c r="W552" s="25">
        <v>2</v>
      </c>
      <c r="X552" s="25">
        <v>88.2</v>
      </c>
      <c r="Y552" s="25">
        <v>328239523</v>
      </c>
      <c r="Z552" s="25">
        <v>15</v>
      </c>
      <c r="AA552" s="25">
        <v>270663028</v>
      </c>
      <c r="AB552" s="25">
        <v>37.090240000000001</v>
      </c>
      <c r="AC552" s="25">
        <v>-95.712890999999999</v>
      </c>
      <c r="AD552" s="25">
        <v>7</v>
      </c>
      <c r="AE552" s="25">
        <v>153337955</v>
      </c>
    </row>
    <row r="553" spans="2:31" ht="24" customHeight="1" x14ac:dyDescent="0.25">
      <c r="B553" s="23">
        <v>636</v>
      </c>
      <c r="C553" s="23" t="s">
        <v>742</v>
      </c>
      <c r="D553" s="23">
        <v>15500000</v>
      </c>
      <c r="E553" s="24">
        <v>12714141740</v>
      </c>
      <c r="F553" s="23" t="s">
        <v>40</v>
      </c>
      <c r="G553" s="23" t="s">
        <v>742</v>
      </c>
      <c r="H553" s="23">
        <v>1525</v>
      </c>
      <c r="I553" s="23" t="s">
        <v>30</v>
      </c>
      <c r="J553" s="23" t="s">
        <v>31</v>
      </c>
      <c r="K553" s="23" t="s">
        <v>40</v>
      </c>
      <c r="L553" s="23">
        <v>300</v>
      </c>
      <c r="M553" s="23">
        <v>99</v>
      </c>
      <c r="N553" s="23">
        <v>141</v>
      </c>
      <c r="O553" s="23">
        <v>139123000</v>
      </c>
      <c r="P553" s="23">
        <v>34800</v>
      </c>
      <c r="Q553" s="23">
        <v>556500</v>
      </c>
      <c r="R553" s="23">
        <v>417400</v>
      </c>
      <c r="S553" s="23">
        <v>6700000</v>
      </c>
      <c r="T553" s="23">
        <v>200000</v>
      </c>
      <c r="U553" s="23">
        <v>2017</v>
      </c>
      <c r="V553" s="23" t="s">
        <v>54</v>
      </c>
      <c r="W553" s="23">
        <v>9</v>
      </c>
      <c r="X553" s="23">
        <v>28.1</v>
      </c>
      <c r="Y553" s="23">
        <v>1366417754</v>
      </c>
      <c r="Z553" s="23">
        <v>5</v>
      </c>
      <c r="AA553" s="23">
        <v>471031528</v>
      </c>
      <c r="AB553" s="23">
        <v>20.593684</v>
      </c>
      <c r="AC553" s="23">
        <v>78.962879999999998</v>
      </c>
      <c r="AD553" s="23">
        <v>6</v>
      </c>
      <c r="AE553" s="23">
        <v>176585301</v>
      </c>
    </row>
    <row r="554" spans="2:31" ht="24" customHeight="1" x14ac:dyDescent="0.25">
      <c r="B554" s="25">
        <v>637</v>
      </c>
      <c r="C554" s="25" t="s">
        <v>743</v>
      </c>
      <c r="D554" s="25">
        <v>15500000</v>
      </c>
      <c r="E554" s="26">
        <v>6396049701</v>
      </c>
      <c r="F554" s="25" t="s">
        <v>40</v>
      </c>
      <c r="G554" s="25" t="s">
        <v>743</v>
      </c>
      <c r="H554" s="25">
        <v>417</v>
      </c>
      <c r="I554" s="25" t="s">
        <v>36</v>
      </c>
      <c r="J554" s="25" t="s">
        <v>37</v>
      </c>
      <c r="K554" s="25" t="s">
        <v>97</v>
      </c>
      <c r="L554" s="25">
        <v>956</v>
      </c>
      <c r="M554" s="25">
        <v>146</v>
      </c>
      <c r="N554" s="25">
        <v>34</v>
      </c>
      <c r="O554" s="25">
        <v>27375000</v>
      </c>
      <c r="P554" s="25">
        <v>6800</v>
      </c>
      <c r="Q554" s="25">
        <v>109500</v>
      </c>
      <c r="R554" s="25">
        <v>82100</v>
      </c>
      <c r="S554" s="25">
        <v>1300000</v>
      </c>
      <c r="T554" s="25">
        <v>0</v>
      </c>
      <c r="U554" s="25">
        <v>2010</v>
      </c>
      <c r="V554" s="25" t="s">
        <v>103</v>
      </c>
      <c r="W554" s="25">
        <v>14</v>
      </c>
      <c r="X554" s="25">
        <v>88.2</v>
      </c>
      <c r="Y554" s="25">
        <v>328239523</v>
      </c>
      <c r="Z554" s="25">
        <v>15</v>
      </c>
      <c r="AA554" s="25">
        <v>270663028</v>
      </c>
      <c r="AB554" s="25">
        <v>37.090240000000001</v>
      </c>
      <c r="AC554" s="25">
        <v>-95.712890999999999</v>
      </c>
      <c r="AD554" s="25">
        <v>12</v>
      </c>
      <c r="AE554" s="25">
        <v>44417011</v>
      </c>
    </row>
    <row r="555" spans="2:31" ht="24" customHeight="1" x14ac:dyDescent="0.25">
      <c r="B555" s="23">
        <v>638</v>
      </c>
      <c r="C555" s="23" t="s">
        <v>1170</v>
      </c>
      <c r="D555" s="23">
        <v>15500000</v>
      </c>
      <c r="E555" s="24">
        <v>4499826716</v>
      </c>
      <c r="F555" s="23" t="s">
        <v>72</v>
      </c>
      <c r="G555" s="23" t="s">
        <v>744</v>
      </c>
      <c r="H555" s="23">
        <v>5183</v>
      </c>
      <c r="I555" s="23" t="s">
        <v>745</v>
      </c>
      <c r="J555" s="23" t="s">
        <v>746</v>
      </c>
      <c r="K555" s="23" t="s">
        <v>151</v>
      </c>
      <c r="L555" s="23">
        <v>1597</v>
      </c>
      <c r="M555" s="23">
        <v>1</v>
      </c>
      <c r="N555" s="23">
        <v>22</v>
      </c>
      <c r="O555" s="23">
        <v>32916000</v>
      </c>
      <c r="P555" s="23">
        <v>8200</v>
      </c>
      <c r="Q555" s="23">
        <v>131700</v>
      </c>
      <c r="R555" s="23">
        <v>98700</v>
      </c>
      <c r="S555" s="23">
        <v>1600000</v>
      </c>
      <c r="T555" s="23">
        <v>100000</v>
      </c>
      <c r="U555" s="23">
        <v>2017</v>
      </c>
      <c r="V555" s="23" t="s">
        <v>78</v>
      </c>
      <c r="W555" s="23">
        <v>8</v>
      </c>
      <c r="X555" s="23">
        <v>35.200000000000003</v>
      </c>
      <c r="Y555" s="23">
        <v>100388073</v>
      </c>
      <c r="Z555" s="23">
        <v>11</v>
      </c>
      <c r="AA555" s="23">
        <v>42895824</v>
      </c>
      <c r="AB555" s="23">
        <v>26.820553</v>
      </c>
      <c r="AC555" s="23">
        <v>30.802498</v>
      </c>
      <c r="AD555" s="23">
        <v>5</v>
      </c>
      <c r="AE555" s="23">
        <v>74997111</v>
      </c>
    </row>
    <row r="556" spans="2:31" ht="24" customHeight="1" x14ac:dyDescent="0.25">
      <c r="B556" s="25">
        <v>639</v>
      </c>
      <c r="C556" s="25" t="s">
        <v>747</v>
      </c>
      <c r="D556" s="25">
        <v>15400000</v>
      </c>
      <c r="E556" s="26">
        <v>1781226000</v>
      </c>
      <c r="F556" s="25" t="s">
        <v>140</v>
      </c>
      <c r="G556" s="25" t="s">
        <v>747</v>
      </c>
      <c r="H556" s="25">
        <v>165</v>
      </c>
      <c r="I556" s="25" t="s">
        <v>30</v>
      </c>
      <c r="J556" s="25" t="s">
        <v>31</v>
      </c>
      <c r="K556" s="25" t="s">
        <v>140</v>
      </c>
      <c r="L556" s="25">
        <v>5724</v>
      </c>
      <c r="M556" s="25">
        <v>100</v>
      </c>
      <c r="N556" s="25">
        <v>27</v>
      </c>
      <c r="O556" s="25">
        <v>27963000</v>
      </c>
      <c r="P556" s="25">
        <v>7000</v>
      </c>
      <c r="Q556" s="25">
        <v>111900</v>
      </c>
      <c r="R556" s="25">
        <v>83900</v>
      </c>
      <c r="S556" s="25">
        <v>1300000</v>
      </c>
      <c r="T556" s="25">
        <v>100000</v>
      </c>
      <c r="U556" s="25">
        <v>2015</v>
      </c>
      <c r="V556" s="25" t="s">
        <v>49</v>
      </c>
      <c r="W556" s="25">
        <v>6</v>
      </c>
      <c r="X556" s="25">
        <v>28.1</v>
      </c>
      <c r="Y556" s="25">
        <v>1366417754</v>
      </c>
      <c r="Z556" s="25">
        <v>5</v>
      </c>
      <c r="AA556" s="25">
        <v>471031528</v>
      </c>
      <c r="AB556" s="25">
        <v>20.593684</v>
      </c>
      <c r="AC556" s="25">
        <v>78.962879999999998</v>
      </c>
      <c r="AD556" s="25">
        <v>8</v>
      </c>
      <c r="AE556" s="25">
        <v>18554437</v>
      </c>
    </row>
    <row r="557" spans="2:31" ht="24" customHeight="1" x14ac:dyDescent="0.25">
      <c r="B557" s="23">
        <v>640</v>
      </c>
      <c r="C557" s="23" t="s">
        <v>748</v>
      </c>
      <c r="D557" s="23">
        <v>15400000</v>
      </c>
      <c r="E557" s="24">
        <v>11513738907</v>
      </c>
      <c r="F557" s="23" t="s">
        <v>51</v>
      </c>
      <c r="G557" s="23" t="s">
        <v>748</v>
      </c>
      <c r="H557" s="23">
        <v>379</v>
      </c>
      <c r="I557" s="23" t="s">
        <v>169</v>
      </c>
      <c r="J557" s="23" t="s">
        <v>170</v>
      </c>
      <c r="K557" s="23" t="s">
        <v>40</v>
      </c>
      <c r="L557" s="23">
        <v>349</v>
      </c>
      <c r="M557" s="23">
        <v>6</v>
      </c>
      <c r="N557" s="23">
        <v>141</v>
      </c>
      <c r="O557" s="23">
        <v>80172000</v>
      </c>
      <c r="P557" s="23">
        <v>20000</v>
      </c>
      <c r="Q557" s="23">
        <v>320700</v>
      </c>
      <c r="R557" s="23">
        <v>240500</v>
      </c>
      <c r="S557" s="23">
        <v>3800000</v>
      </c>
      <c r="T557" s="23">
        <v>200000</v>
      </c>
      <c r="U557" s="23">
        <v>2018</v>
      </c>
      <c r="V557" s="23" t="s">
        <v>76</v>
      </c>
      <c r="W557" s="23">
        <v>18</v>
      </c>
      <c r="X557" s="23">
        <v>36.799999999999997</v>
      </c>
      <c r="Y557" s="23">
        <v>9770529</v>
      </c>
      <c r="Z557" s="23">
        <v>2</v>
      </c>
      <c r="AA557" s="23">
        <v>8479744</v>
      </c>
      <c r="AB557" s="23">
        <v>23.424075999999999</v>
      </c>
      <c r="AC557" s="23">
        <v>53.847817999999997</v>
      </c>
      <c r="AD557" s="23">
        <v>5</v>
      </c>
      <c r="AE557" s="23">
        <v>191895648</v>
      </c>
    </row>
    <row r="558" spans="2:31" ht="24" customHeight="1" x14ac:dyDescent="0.25">
      <c r="B558" s="25">
        <v>641</v>
      </c>
      <c r="C558" s="25" t="s">
        <v>749</v>
      </c>
      <c r="D558" s="25">
        <v>15400000</v>
      </c>
      <c r="E558" s="26">
        <v>1543608082</v>
      </c>
      <c r="F558" s="25" t="s">
        <v>51</v>
      </c>
      <c r="G558" s="25" t="s">
        <v>749</v>
      </c>
      <c r="H558" s="25">
        <v>1647</v>
      </c>
      <c r="I558" s="25" t="s">
        <v>36</v>
      </c>
      <c r="J558" s="25" t="s">
        <v>37</v>
      </c>
      <c r="K558" s="25" t="s">
        <v>38</v>
      </c>
      <c r="L558" s="25">
        <v>6793</v>
      </c>
      <c r="M558" s="25">
        <v>147</v>
      </c>
      <c r="N558" s="25">
        <v>45</v>
      </c>
      <c r="O558" s="25">
        <v>55369000</v>
      </c>
      <c r="P558" s="25">
        <v>13800</v>
      </c>
      <c r="Q558" s="25">
        <v>221500</v>
      </c>
      <c r="R558" s="25">
        <v>166100</v>
      </c>
      <c r="S558" s="25">
        <v>2700000</v>
      </c>
      <c r="T558" s="25">
        <v>100000</v>
      </c>
      <c r="U558" s="25">
        <v>2016</v>
      </c>
      <c r="V558" s="25" t="s">
        <v>76</v>
      </c>
      <c r="W558" s="25">
        <v>14</v>
      </c>
      <c r="X558" s="25">
        <v>88.2</v>
      </c>
      <c r="Y558" s="25">
        <v>328239523</v>
      </c>
      <c r="Z558" s="25">
        <v>15</v>
      </c>
      <c r="AA558" s="25">
        <v>270663028</v>
      </c>
      <c r="AB558" s="25">
        <v>37.090240000000001</v>
      </c>
      <c r="AC558" s="25">
        <v>-95.712890999999999</v>
      </c>
      <c r="AD558" s="25">
        <v>7</v>
      </c>
      <c r="AE558" s="25">
        <v>18376286</v>
      </c>
    </row>
    <row r="559" spans="2:31" ht="24" customHeight="1" x14ac:dyDescent="0.25">
      <c r="B559" s="23">
        <v>642</v>
      </c>
      <c r="C559" s="23" t="s">
        <v>750</v>
      </c>
      <c r="D559" s="23">
        <v>15400000</v>
      </c>
      <c r="E559" s="24">
        <v>5469103954</v>
      </c>
      <c r="F559" s="23" t="s">
        <v>48</v>
      </c>
      <c r="G559" s="23" t="s">
        <v>750</v>
      </c>
      <c r="H559" s="23">
        <v>1756</v>
      </c>
      <c r="I559" s="23" t="s">
        <v>36</v>
      </c>
      <c r="J559" s="23" t="s">
        <v>37</v>
      </c>
      <c r="K559" s="23" t="s">
        <v>59</v>
      </c>
      <c r="L559" s="23">
        <v>1201</v>
      </c>
      <c r="M559" s="23">
        <v>147</v>
      </c>
      <c r="N559" s="23">
        <v>42</v>
      </c>
      <c r="O559" s="23">
        <v>1583000</v>
      </c>
      <c r="P559" s="23">
        <v>396</v>
      </c>
      <c r="Q559" s="23">
        <v>6300</v>
      </c>
      <c r="R559" s="23">
        <v>4700</v>
      </c>
      <c r="S559" s="23">
        <v>76000</v>
      </c>
      <c r="T559" s="23">
        <v>0</v>
      </c>
      <c r="U559" s="23">
        <v>2013</v>
      </c>
      <c r="V559" s="23" t="s">
        <v>70</v>
      </c>
      <c r="W559" s="23">
        <v>12</v>
      </c>
      <c r="X559" s="23">
        <v>88.2</v>
      </c>
      <c r="Y559" s="23">
        <v>328239523</v>
      </c>
      <c r="Z559" s="23">
        <v>15</v>
      </c>
      <c r="AA559" s="23">
        <v>270663028</v>
      </c>
      <c r="AB559" s="23">
        <v>37.090240000000001</v>
      </c>
      <c r="AC559" s="23">
        <v>-95.712890999999999</v>
      </c>
      <c r="AD559" s="23">
        <v>10</v>
      </c>
      <c r="AE559" s="23">
        <v>45575866</v>
      </c>
    </row>
    <row r="560" spans="2:31" ht="24" customHeight="1" x14ac:dyDescent="0.25">
      <c r="B560" s="25">
        <v>643</v>
      </c>
      <c r="C560" s="25" t="s">
        <v>751</v>
      </c>
      <c r="D560" s="25">
        <v>15400000</v>
      </c>
      <c r="E560" s="26">
        <v>3736069980</v>
      </c>
      <c r="F560" s="25" t="s">
        <v>243</v>
      </c>
      <c r="G560" s="25" t="s">
        <v>751</v>
      </c>
      <c r="H560" s="25">
        <v>1577</v>
      </c>
      <c r="I560" s="25" t="s">
        <v>74</v>
      </c>
      <c r="J560" s="25" t="s">
        <v>75</v>
      </c>
      <c r="K560" s="25" t="s">
        <v>244</v>
      </c>
      <c r="L560" s="25">
        <v>2083</v>
      </c>
      <c r="M560" s="25">
        <v>24</v>
      </c>
      <c r="N560" s="25">
        <v>12</v>
      </c>
      <c r="O560" s="25">
        <v>167697000</v>
      </c>
      <c r="P560" s="25">
        <v>41900</v>
      </c>
      <c r="Q560" s="25">
        <v>670800</v>
      </c>
      <c r="R560" s="25">
        <v>503100</v>
      </c>
      <c r="S560" s="25">
        <v>8000000</v>
      </c>
      <c r="T560" s="25">
        <v>400000</v>
      </c>
      <c r="U560" s="25">
        <v>2011</v>
      </c>
      <c r="V560" s="25" t="s">
        <v>54</v>
      </c>
      <c r="W560" s="25">
        <v>20</v>
      </c>
      <c r="X560" s="25">
        <v>60</v>
      </c>
      <c r="Y560" s="25">
        <v>66834405</v>
      </c>
      <c r="Z560" s="25">
        <v>4</v>
      </c>
      <c r="AA560" s="25">
        <v>55908316</v>
      </c>
      <c r="AB560" s="25">
        <v>55.378050999999999</v>
      </c>
      <c r="AC560" s="25">
        <v>-3.4359730000000002</v>
      </c>
      <c r="AD560" s="25">
        <v>12</v>
      </c>
      <c r="AE560" s="25">
        <v>25944930</v>
      </c>
    </row>
    <row r="561" spans="2:31" ht="24" customHeight="1" x14ac:dyDescent="0.25">
      <c r="B561" s="23">
        <v>644</v>
      </c>
      <c r="C561" s="23" t="s">
        <v>752</v>
      </c>
      <c r="D561" s="23">
        <v>15400000</v>
      </c>
      <c r="E561" s="24">
        <v>14564170905</v>
      </c>
      <c r="F561" s="23" t="s">
        <v>29</v>
      </c>
      <c r="G561" s="23" t="s">
        <v>752</v>
      </c>
      <c r="H561" s="23">
        <v>1725</v>
      </c>
      <c r="I561" s="23" t="s">
        <v>146</v>
      </c>
      <c r="J561" s="23" t="s">
        <v>147</v>
      </c>
      <c r="K561" s="23" t="s">
        <v>29</v>
      </c>
      <c r="L561" s="23">
        <v>239</v>
      </c>
      <c r="M561" s="23">
        <v>11</v>
      </c>
      <c r="N561" s="23">
        <v>124</v>
      </c>
      <c r="O561" s="23">
        <v>82798000</v>
      </c>
      <c r="P561" s="23">
        <v>20700</v>
      </c>
      <c r="Q561" s="23">
        <v>331200</v>
      </c>
      <c r="R561" s="23">
        <v>248400</v>
      </c>
      <c r="S561" s="23">
        <v>4000000</v>
      </c>
      <c r="T561" s="23">
        <v>100000</v>
      </c>
      <c r="U561" s="23">
        <v>2008</v>
      </c>
      <c r="V561" s="23" t="s">
        <v>32</v>
      </c>
      <c r="W561" s="23">
        <v>9</v>
      </c>
      <c r="X561" s="23">
        <v>49.3</v>
      </c>
      <c r="Y561" s="23">
        <v>69625582</v>
      </c>
      <c r="Z561" s="23">
        <v>1</v>
      </c>
      <c r="AA561" s="23">
        <v>35294600</v>
      </c>
      <c r="AB561" s="23">
        <v>15.870032</v>
      </c>
      <c r="AC561" s="23">
        <v>100.992541</v>
      </c>
      <c r="AD561" s="23">
        <v>15</v>
      </c>
      <c r="AE561" s="23">
        <v>80912060</v>
      </c>
    </row>
    <row r="562" spans="2:31" ht="24" customHeight="1" x14ac:dyDescent="0.25">
      <c r="B562" s="25">
        <v>645</v>
      </c>
      <c r="C562" s="25" t="s">
        <v>753</v>
      </c>
      <c r="D562" s="25">
        <v>15400000</v>
      </c>
      <c r="E562" s="26">
        <v>4909687948</v>
      </c>
      <c r="F562" s="25" t="s">
        <v>29</v>
      </c>
      <c r="G562" s="25" t="s">
        <v>753</v>
      </c>
      <c r="H562" s="25">
        <v>21</v>
      </c>
      <c r="I562" s="25" t="s">
        <v>36</v>
      </c>
      <c r="J562" s="25" t="s">
        <v>37</v>
      </c>
      <c r="K562" s="25" t="s">
        <v>29</v>
      </c>
      <c r="L562" s="25">
        <v>1401</v>
      </c>
      <c r="M562" s="25">
        <v>147</v>
      </c>
      <c r="N562" s="25">
        <v>124</v>
      </c>
      <c r="O562" s="25">
        <v>36790000</v>
      </c>
      <c r="P562" s="25">
        <v>9200</v>
      </c>
      <c r="Q562" s="25">
        <v>147200</v>
      </c>
      <c r="R562" s="25">
        <v>110400</v>
      </c>
      <c r="S562" s="25">
        <v>1800000</v>
      </c>
      <c r="T562" s="25">
        <v>100000</v>
      </c>
      <c r="U562" s="25">
        <v>2016</v>
      </c>
      <c r="V562" s="25" t="s">
        <v>60</v>
      </c>
      <c r="W562" s="25">
        <v>26</v>
      </c>
      <c r="X562" s="25">
        <v>88.2</v>
      </c>
      <c r="Y562" s="25">
        <v>328239523</v>
      </c>
      <c r="Z562" s="25">
        <v>15</v>
      </c>
      <c r="AA562" s="25">
        <v>270663028</v>
      </c>
      <c r="AB562" s="25">
        <v>37.090240000000001</v>
      </c>
      <c r="AC562" s="25">
        <v>-95.712890999999999</v>
      </c>
      <c r="AD562" s="25">
        <v>7</v>
      </c>
      <c r="AE562" s="25">
        <v>58448666</v>
      </c>
    </row>
    <row r="563" spans="2:31" ht="24" customHeight="1" x14ac:dyDescent="0.25">
      <c r="B563" s="23">
        <v>646</v>
      </c>
      <c r="C563" s="23" t="s">
        <v>754</v>
      </c>
      <c r="D563" s="23">
        <v>15400000</v>
      </c>
      <c r="E563" s="24">
        <v>4750420071</v>
      </c>
      <c r="F563" s="23" t="s">
        <v>48</v>
      </c>
      <c r="G563" s="23" t="s">
        <v>754</v>
      </c>
      <c r="H563" s="23">
        <v>4186</v>
      </c>
      <c r="I563" s="23" t="s">
        <v>215</v>
      </c>
      <c r="J563" s="23" t="s">
        <v>216</v>
      </c>
      <c r="K563" s="23" t="s">
        <v>151</v>
      </c>
      <c r="L563" s="23">
        <v>1461</v>
      </c>
      <c r="M563" s="23">
        <v>23</v>
      </c>
      <c r="N563" s="23">
        <v>23</v>
      </c>
      <c r="O563" s="23">
        <v>19740000</v>
      </c>
      <c r="P563" s="23">
        <v>4900</v>
      </c>
      <c r="Q563" s="23">
        <v>79000</v>
      </c>
      <c r="R563" s="23">
        <v>59200</v>
      </c>
      <c r="S563" s="23">
        <v>947500</v>
      </c>
      <c r="T563" s="23">
        <v>0</v>
      </c>
      <c r="U563" s="23">
        <v>2018</v>
      </c>
      <c r="V563" s="23" t="s">
        <v>132</v>
      </c>
      <c r="W563" s="23">
        <v>21</v>
      </c>
      <c r="X563" s="23">
        <v>36.299999999999997</v>
      </c>
      <c r="Y563" s="23">
        <v>270203917</v>
      </c>
      <c r="Z563" s="23">
        <v>5</v>
      </c>
      <c r="AA563" s="23">
        <v>151509724</v>
      </c>
      <c r="AB563" s="23">
        <v>-0.78927499999999995</v>
      </c>
      <c r="AC563" s="23">
        <v>113.92132700000001</v>
      </c>
      <c r="AD563" s="23">
        <v>4</v>
      </c>
      <c r="AE563" s="23">
        <v>98967084</v>
      </c>
    </row>
    <row r="564" spans="2:31" ht="24" customHeight="1" x14ac:dyDescent="0.25">
      <c r="B564" s="25">
        <v>647</v>
      </c>
      <c r="C564" s="25" t="s">
        <v>755</v>
      </c>
      <c r="D564" s="25">
        <v>15300000</v>
      </c>
      <c r="E564" s="26">
        <v>2656528205</v>
      </c>
      <c r="F564" s="25" t="s">
        <v>64</v>
      </c>
      <c r="G564" s="25" t="s">
        <v>755</v>
      </c>
      <c r="H564" s="25">
        <v>10988</v>
      </c>
      <c r="I564" s="25" t="s">
        <v>175</v>
      </c>
      <c r="J564" s="25" t="s">
        <v>176</v>
      </c>
      <c r="K564" s="25" t="s">
        <v>64</v>
      </c>
      <c r="L564" s="25">
        <v>3356</v>
      </c>
      <c r="M564" s="25">
        <v>11</v>
      </c>
      <c r="N564" s="25">
        <v>9</v>
      </c>
      <c r="O564" s="25">
        <v>84867000</v>
      </c>
      <c r="P564" s="25">
        <v>21200</v>
      </c>
      <c r="Q564" s="25">
        <v>339500</v>
      </c>
      <c r="R564" s="25">
        <v>254600</v>
      </c>
      <c r="S564" s="25">
        <v>4100000</v>
      </c>
      <c r="T564" s="25">
        <v>200000</v>
      </c>
      <c r="U564" s="25">
        <v>2006</v>
      </c>
      <c r="V564" s="25" t="s">
        <v>41</v>
      </c>
      <c r="W564" s="25">
        <v>6</v>
      </c>
      <c r="X564" s="25">
        <v>88.9</v>
      </c>
      <c r="Y564" s="25">
        <v>47076781</v>
      </c>
      <c r="Z564" s="25">
        <v>14</v>
      </c>
      <c r="AA564" s="25">
        <v>37927409</v>
      </c>
      <c r="AB564" s="25">
        <v>40.463667000000001</v>
      </c>
      <c r="AC564" s="25">
        <v>-3.7492200000000002</v>
      </c>
      <c r="AD564" s="25">
        <v>17</v>
      </c>
      <c r="AE564" s="25">
        <v>13022197</v>
      </c>
    </row>
    <row r="565" spans="2:31" ht="24" customHeight="1" x14ac:dyDescent="0.25">
      <c r="B565" s="23">
        <v>648</v>
      </c>
      <c r="C565" s="23" t="s">
        <v>756</v>
      </c>
      <c r="D565" s="23">
        <v>15300000</v>
      </c>
      <c r="E565" s="24">
        <v>10714145606</v>
      </c>
      <c r="F565" s="23" t="s">
        <v>43</v>
      </c>
      <c r="G565" s="23" t="s">
        <v>756</v>
      </c>
      <c r="H565" s="23">
        <v>851</v>
      </c>
      <c r="I565" s="23" t="s">
        <v>36</v>
      </c>
      <c r="J565" s="23" t="s">
        <v>37</v>
      </c>
      <c r="K565" s="23" t="s">
        <v>43</v>
      </c>
      <c r="L565" s="23">
        <v>390</v>
      </c>
      <c r="M565" s="23">
        <v>148</v>
      </c>
      <c r="N565" s="23">
        <v>33</v>
      </c>
      <c r="O565" s="23">
        <v>77053000</v>
      </c>
      <c r="P565" s="23">
        <v>19300</v>
      </c>
      <c r="Q565" s="23">
        <v>308200</v>
      </c>
      <c r="R565" s="23">
        <v>231200</v>
      </c>
      <c r="S565" s="23">
        <v>3700000</v>
      </c>
      <c r="T565" s="23">
        <v>0</v>
      </c>
      <c r="U565" s="23">
        <v>2014</v>
      </c>
      <c r="V565" s="23" t="s">
        <v>78</v>
      </c>
      <c r="W565" s="23">
        <v>4</v>
      </c>
      <c r="X565" s="23">
        <v>88.2</v>
      </c>
      <c r="Y565" s="23">
        <v>328239523</v>
      </c>
      <c r="Z565" s="23">
        <v>15</v>
      </c>
      <c r="AA565" s="23">
        <v>270663028</v>
      </c>
      <c r="AB565" s="23">
        <v>37.090240000000001</v>
      </c>
      <c r="AC565" s="23">
        <v>-95.712890999999999</v>
      </c>
      <c r="AD565" s="23">
        <v>8</v>
      </c>
      <c r="AE565" s="23">
        <v>111605683</v>
      </c>
    </row>
    <row r="566" spans="2:31" ht="24" customHeight="1" x14ac:dyDescent="0.25">
      <c r="B566" s="25">
        <v>649</v>
      </c>
      <c r="C566" s="25" t="s">
        <v>757</v>
      </c>
      <c r="D566" s="25">
        <v>15300000</v>
      </c>
      <c r="E566" s="26">
        <v>1640078055</v>
      </c>
      <c r="F566" s="25" t="s">
        <v>51</v>
      </c>
      <c r="G566" s="25" t="s">
        <v>757</v>
      </c>
      <c r="H566" s="25">
        <v>1397</v>
      </c>
      <c r="I566" s="25" t="s">
        <v>30</v>
      </c>
      <c r="J566" s="25" t="s">
        <v>31</v>
      </c>
      <c r="K566" s="25" t="s">
        <v>38</v>
      </c>
      <c r="L566" s="25">
        <v>6356</v>
      </c>
      <c r="M566" s="25">
        <v>101</v>
      </c>
      <c r="N566" s="25">
        <v>46</v>
      </c>
      <c r="O566" s="25">
        <v>5920000</v>
      </c>
      <c r="P566" s="25">
        <v>1500</v>
      </c>
      <c r="Q566" s="25">
        <v>23700</v>
      </c>
      <c r="R566" s="25">
        <v>17800</v>
      </c>
      <c r="S566" s="25">
        <v>284200</v>
      </c>
      <c r="T566" s="25">
        <v>0</v>
      </c>
      <c r="U566" s="25">
        <v>2017</v>
      </c>
      <c r="V566" s="25" t="s">
        <v>132</v>
      </c>
      <c r="W566" s="25">
        <v>16</v>
      </c>
      <c r="X566" s="25">
        <v>28.1</v>
      </c>
      <c r="Y566" s="25">
        <v>1366417754</v>
      </c>
      <c r="Z566" s="25">
        <v>5</v>
      </c>
      <c r="AA566" s="25">
        <v>471031528</v>
      </c>
      <c r="AB566" s="25">
        <v>20.593684</v>
      </c>
      <c r="AC566" s="25">
        <v>78.962879999999998</v>
      </c>
      <c r="AD566" s="25">
        <v>5</v>
      </c>
      <c r="AE566" s="25">
        <v>27334634</v>
      </c>
    </row>
    <row r="567" spans="2:31" ht="24" customHeight="1" x14ac:dyDescent="0.25">
      <c r="B567" s="23">
        <v>650</v>
      </c>
      <c r="C567" s="23" t="s">
        <v>758</v>
      </c>
      <c r="D567" s="23">
        <v>15300000</v>
      </c>
      <c r="E567" s="24">
        <v>9938811455</v>
      </c>
      <c r="F567" s="23" t="s">
        <v>48</v>
      </c>
      <c r="G567" s="23" t="s">
        <v>758</v>
      </c>
      <c r="H567" s="23">
        <v>2175</v>
      </c>
      <c r="I567" s="23" t="s">
        <v>57</v>
      </c>
      <c r="J567" s="23" t="s">
        <v>58</v>
      </c>
      <c r="K567" s="23" t="s">
        <v>59</v>
      </c>
      <c r="L567" s="23">
        <v>441</v>
      </c>
      <c r="M567" s="23">
        <v>8</v>
      </c>
      <c r="N567" s="23">
        <v>42</v>
      </c>
      <c r="O567" s="23">
        <v>475565000</v>
      </c>
      <c r="P567" s="23">
        <v>118900</v>
      </c>
      <c r="Q567" s="23">
        <v>1900000</v>
      </c>
      <c r="R567" s="23">
        <v>1400000</v>
      </c>
      <c r="S567" s="23">
        <v>22800000</v>
      </c>
      <c r="T567" s="23">
        <v>800000</v>
      </c>
      <c r="U567" s="23">
        <v>2021</v>
      </c>
      <c r="V567" s="23" t="s">
        <v>54</v>
      </c>
      <c r="W567" s="23">
        <v>1</v>
      </c>
      <c r="X567" s="23">
        <v>81.900000000000006</v>
      </c>
      <c r="Y567" s="23">
        <v>144373535</v>
      </c>
      <c r="Z567" s="23">
        <v>5</v>
      </c>
      <c r="AA567" s="23">
        <v>107683889</v>
      </c>
      <c r="AB567" s="23">
        <v>61.524009999999997</v>
      </c>
      <c r="AC567" s="23">
        <v>105.31875599999999</v>
      </c>
      <c r="AD567" s="23">
        <v>2</v>
      </c>
      <c r="AE567" s="23">
        <v>414117143</v>
      </c>
    </row>
    <row r="568" spans="2:31" ht="24" customHeight="1" x14ac:dyDescent="0.25">
      <c r="B568" s="25">
        <v>651</v>
      </c>
      <c r="C568" s="25" t="s">
        <v>759</v>
      </c>
      <c r="D568" s="25">
        <v>15300000</v>
      </c>
      <c r="E568" s="26">
        <v>16545966132</v>
      </c>
      <c r="F568" s="25" t="s">
        <v>40</v>
      </c>
      <c r="G568" s="25" t="s">
        <v>759</v>
      </c>
      <c r="H568" s="25">
        <v>87864</v>
      </c>
      <c r="I568" s="25" t="s">
        <v>30</v>
      </c>
      <c r="J568" s="25" t="s">
        <v>31</v>
      </c>
      <c r="K568" s="25" t="s">
        <v>40</v>
      </c>
      <c r="L568" s="25">
        <v>175</v>
      </c>
      <c r="M568" s="25">
        <v>100</v>
      </c>
      <c r="N568" s="25">
        <v>142</v>
      </c>
      <c r="O568" s="25">
        <v>361483000</v>
      </c>
      <c r="P568" s="25">
        <v>90400</v>
      </c>
      <c r="Q568" s="25">
        <v>1400000</v>
      </c>
      <c r="R568" s="25">
        <v>1100000</v>
      </c>
      <c r="S568" s="25">
        <v>17400000</v>
      </c>
      <c r="T568" s="25">
        <v>300000</v>
      </c>
      <c r="U568" s="25">
        <v>2011</v>
      </c>
      <c r="V568" s="25" t="s">
        <v>103</v>
      </c>
      <c r="W568" s="25">
        <v>31</v>
      </c>
      <c r="X568" s="25">
        <v>28.1</v>
      </c>
      <c r="Y568" s="25">
        <v>1366417754</v>
      </c>
      <c r="Z568" s="25">
        <v>5</v>
      </c>
      <c r="AA568" s="25">
        <v>471031528</v>
      </c>
      <c r="AB568" s="25">
        <v>20.593684</v>
      </c>
      <c r="AC568" s="25">
        <v>78.962879999999998</v>
      </c>
      <c r="AD568" s="25">
        <v>11</v>
      </c>
      <c r="AE568" s="25">
        <v>125348228</v>
      </c>
    </row>
    <row r="569" spans="2:31" ht="24" customHeight="1" x14ac:dyDescent="0.25">
      <c r="B569" s="23">
        <v>652</v>
      </c>
      <c r="C569" s="23" t="s">
        <v>1171</v>
      </c>
      <c r="D569" s="23">
        <v>15200000</v>
      </c>
      <c r="E569" s="24">
        <v>857725714</v>
      </c>
      <c r="F569" s="23" t="s">
        <v>48</v>
      </c>
      <c r="G569" s="23" t="s">
        <v>760</v>
      </c>
      <c r="H569" s="23">
        <v>194</v>
      </c>
      <c r="I569" s="23" t="s">
        <v>30</v>
      </c>
      <c r="J569" s="23" t="s">
        <v>31</v>
      </c>
      <c r="K569" s="23" t="s">
        <v>97</v>
      </c>
      <c r="L569" s="23">
        <v>13929</v>
      </c>
      <c r="M569" s="23">
        <v>100</v>
      </c>
      <c r="N569" s="23">
        <v>35</v>
      </c>
      <c r="O569" s="23">
        <v>65380000</v>
      </c>
      <c r="P569" s="23">
        <v>16300</v>
      </c>
      <c r="Q569" s="23">
        <v>261500</v>
      </c>
      <c r="R569" s="23">
        <v>196100</v>
      </c>
      <c r="S569" s="23">
        <v>3100000</v>
      </c>
      <c r="T569" s="23">
        <v>1300000</v>
      </c>
      <c r="U569" s="23">
        <v>2017</v>
      </c>
      <c r="V569" s="23" t="s">
        <v>103</v>
      </c>
      <c r="W569" s="23">
        <v>15</v>
      </c>
      <c r="X569" s="23">
        <v>28.1</v>
      </c>
      <c r="Y569" s="23">
        <v>1366417754</v>
      </c>
      <c r="Z569" s="23">
        <v>5</v>
      </c>
      <c r="AA569" s="23">
        <v>471031528</v>
      </c>
      <c r="AB569" s="23">
        <v>20.593684</v>
      </c>
      <c r="AC569" s="23">
        <v>78.962879999999998</v>
      </c>
      <c r="AD569" s="23">
        <v>5</v>
      </c>
      <c r="AE569" s="23">
        <v>14295428</v>
      </c>
    </row>
    <row r="570" spans="2:31" ht="24" customHeight="1" x14ac:dyDescent="0.25">
      <c r="B570" s="25">
        <v>653</v>
      </c>
      <c r="C570" s="25" t="s">
        <v>761</v>
      </c>
      <c r="D570" s="25">
        <v>15200000</v>
      </c>
      <c r="E570" s="26">
        <v>4503880875</v>
      </c>
      <c r="F570" s="25" t="s">
        <v>140</v>
      </c>
      <c r="G570" s="25" t="s">
        <v>761</v>
      </c>
      <c r="H570" s="25">
        <v>106</v>
      </c>
      <c r="I570" s="25" t="s">
        <v>30</v>
      </c>
      <c r="J570" s="25" t="s">
        <v>31</v>
      </c>
      <c r="K570" s="25" t="s">
        <v>140</v>
      </c>
      <c r="L570" s="25">
        <v>1593</v>
      </c>
      <c r="M570" s="25">
        <v>102</v>
      </c>
      <c r="N570" s="25">
        <v>28</v>
      </c>
      <c r="O570" s="25">
        <v>98329000</v>
      </c>
      <c r="P570" s="25">
        <v>24600</v>
      </c>
      <c r="Q570" s="25">
        <v>393300</v>
      </c>
      <c r="R570" s="25">
        <v>295000</v>
      </c>
      <c r="S570" s="25">
        <v>4700000</v>
      </c>
      <c r="T570" s="25">
        <v>200000</v>
      </c>
      <c r="U570" s="25">
        <v>2015</v>
      </c>
      <c r="V570" s="25" t="s">
        <v>32</v>
      </c>
      <c r="W570" s="25">
        <v>14</v>
      </c>
      <c r="X570" s="25">
        <v>28.1</v>
      </c>
      <c r="Y570" s="25">
        <v>1366417754</v>
      </c>
      <c r="Z570" s="25">
        <v>5</v>
      </c>
      <c r="AA570" s="25">
        <v>471031528</v>
      </c>
      <c r="AB570" s="25">
        <v>20.593684</v>
      </c>
      <c r="AC570" s="25">
        <v>78.962879999999998</v>
      </c>
      <c r="AD570" s="25">
        <v>8</v>
      </c>
      <c r="AE570" s="25">
        <v>46915425</v>
      </c>
    </row>
    <row r="571" spans="2:31" ht="24" customHeight="1" x14ac:dyDescent="0.25">
      <c r="B571" s="23">
        <v>654</v>
      </c>
      <c r="C571" s="23" t="s">
        <v>762</v>
      </c>
      <c r="D571" s="23">
        <v>15200000</v>
      </c>
      <c r="E571" s="24">
        <v>1491452935</v>
      </c>
      <c r="F571" s="23" t="s">
        <v>40</v>
      </c>
      <c r="G571" s="23" t="s">
        <v>762</v>
      </c>
      <c r="H571" s="23">
        <v>443</v>
      </c>
      <c r="I571" s="23" t="s">
        <v>142</v>
      </c>
      <c r="J571" s="23" t="s">
        <v>143</v>
      </c>
      <c r="K571" s="23" t="s">
        <v>40</v>
      </c>
      <c r="L571" s="23">
        <v>7153</v>
      </c>
      <c r="M571" s="23">
        <v>6</v>
      </c>
      <c r="N571" s="23">
        <v>144</v>
      </c>
      <c r="O571" s="23">
        <v>9980000</v>
      </c>
      <c r="P571" s="23">
        <v>2500</v>
      </c>
      <c r="Q571" s="23">
        <v>39900</v>
      </c>
      <c r="R571" s="23">
        <v>29900</v>
      </c>
      <c r="S571" s="23">
        <v>479000</v>
      </c>
      <c r="T571" s="23">
        <v>0</v>
      </c>
      <c r="U571" s="23">
        <v>2013</v>
      </c>
      <c r="V571" s="23" t="s">
        <v>54</v>
      </c>
      <c r="W571" s="23">
        <v>11</v>
      </c>
      <c r="X571" s="23">
        <v>35.5</v>
      </c>
      <c r="Y571" s="23">
        <v>108116615</v>
      </c>
      <c r="Z571" s="23">
        <v>2</v>
      </c>
      <c r="AA571" s="23">
        <v>50975903</v>
      </c>
      <c r="AB571" s="23">
        <v>12.879721</v>
      </c>
      <c r="AC571" s="23">
        <v>121.774017</v>
      </c>
      <c r="AD571" s="23">
        <v>10</v>
      </c>
      <c r="AE571" s="23">
        <v>12428774</v>
      </c>
    </row>
    <row r="572" spans="2:31" ht="24" customHeight="1" x14ac:dyDescent="0.25">
      <c r="B572" s="25">
        <v>655</v>
      </c>
      <c r="C572" s="25" t="s">
        <v>763</v>
      </c>
      <c r="D572" s="25">
        <v>15200000</v>
      </c>
      <c r="E572" s="26">
        <v>6391679636</v>
      </c>
      <c r="F572" s="25" t="s">
        <v>29</v>
      </c>
      <c r="G572" s="25" t="s">
        <v>763</v>
      </c>
      <c r="H572" s="25">
        <v>5056</v>
      </c>
      <c r="I572" s="25" t="s">
        <v>30</v>
      </c>
      <c r="J572" s="25" t="s">
        <v>31</v>
      </c>
      <c r="K572" s="25" t="s">
        <v>29</v>
      </c>
      <c r="L572" s="25">
        <v>955</v>
      </c>
      <c r="M572" s="25">
        <v>102</v>
      </c>
      <c r="N572" s="25">
        <v>126</v>
      </c>
      <c r="O572" s="25">
        <v>57809000</v>
      </c>
      <c r="P572" s="25">
        <v>14500</v>
      </c>
      <c r="Q572" s="25">
        <v>231200</v>
      </c>
      <c r="R572" s="25">
        <v>173400</v>
      </c>
      <c r="S572" s="25">
        <v>2800000</v>
      </c>
      <c r="T572" s="25">
        <v>200000</v>
      </c>
      <c r="U572" s="25">
        <v>2012</v>
      </c>
      <c r="V572" s="25" t="s">
        <v>32</v>
      </c>
      <c r="W572" s="25">
        <v>16</v>
      </c>
      <c r="X572" s="25">
        <v>28.1</v>
      </c>
      <c r="Y572" s="25">
        <v>1366417754</v>
      </c>
      <c r="Z572" s="25">
        <v>5</v>
      </c>
      <c r="AA572" s="25">
        <v>471031528</v>
      </c>
      <c r="AB572" s="25">
        <v>20.593684</v>
      </c>
      <c r="AC572" s="25">
        <v>78.962879999999998</v>
      </c>
      <c r="AD572" s="25">
        <v>11</v>
      </c>
      <c r="AE572" s="25">
        <v>48421815</v>
      </c>
    </row>
    <row r="573" spans="2:31" ht="24" customHeight="1" x14ac:dyDescent="0.25">
      <c r="B573" s="23">
        <v>656</v>
      </c>
      <c r="C573" s="23" t="s">
        <v>764</v>
      </c>
      <c r="D573" s="23">
        <v>15200000</v>
      </c>
      <c r="E573" s="24">
        <v>7151683497</v>
      </c>
      <c r="F573" s="23" t="s">
        <v>40</v>
      </c>
      <c r="G573" s="23" t="s">
        <v>764</v>
      </c>
      <c r="H573" s="23">
        <v>11099</v>
      </c>
      <c r="I573" s="23" t="s">
        <v>30</v>
      </c>
      <c r="J573" s="23" t="s">
        <v>31</v>
      </c>
      <c r="K573" s="23" t="s">
        <v>40</v>
      </c>
      <c r="L573" s="23">
        <v>794</v>
      </c>
      <c r="M573" s="23">
        <v>102</v>
      </c>
      <c r="N573" s="23">
        <v>144</v>
      </c>
      <c r="O573" s="23">
        <v>210909000</v>
      </c>
      <c r="P573" s="23">
        <v>52700</v>
      </c>
      <c r="Q573" s="23">
        <v>843600</v>
      </c>
      <c r="R573" s="23">
        <v>632700</v>
      </c>
      <c r="S573" s="23">
        <v>10100000</v>
      </c>
      <c r="T573" s="23">
        <v>300000</v>
      </c>
      <c r="U573" s="23">
        <v>2014</v>
      </c>
      <c r="V573" s="23" t="s">
        <v>49</v>
      </c>
      <c r="W573" s="23">
        <v>2</v>
      </c>
      <c r="X573" s="23">
        <v>28.1</v>
      </c>
      <c r="Y573" s="23">
        <v>1366417754</v>
      </c>
      <c r="Z573" s="23">
        <v>5</v>
      </c>
      <c r="AA573" s="23">
        <v>471031528</v>
      </c>
      <c r="AB573" s="23">
        <v>20.593684</v>
      </c>
      <c r="AC573" s="23">
        <v>78.962879999999998</v>
      </c>
      <c r="AD573" s="23">
        <v>9</v>
      </c>
      <c r="AE573" s="23">
        <v>66219291</v>
      </c>
    </row>
    <row r="574" spans="2:31" ht="24" customHeight="1" x14ac:dyDescent="0.25">
      <c r="B574" s="25">
        <v>657</v>
      </c>
      <c r="C574" s="25" t="s">
        <v>765</v>
      </c>
      <c r="D574" s="25">
        <v>15200000</v>
      </c>
      <c r="E574" s="26">
        <v>7564652648</v>
      </c>
      <c r="F574" s="25" t="s">
        <v>40</v>
      </c>
      <c r="G574" s="25" t="s">
        <v>765</v>
      </c>
      <c r="H574" s="25">
        <v>9862</v>
      </c>
      <c r="I574" s="25" t="s">
        <v>30</v>
      </c>
      <c r="J574" s="25" t="s">
        <v>31</v>
      </c>
      <c r="K574" s="25" t="s">
        <v>29</v>
      </c>
      <c r="L574" s="25">
        <v>728</v>
      </c>
      <c r="M574" s="25">
        <v>101</v>
      </c>
      <c r="N574" s="25">
        <v>125</v>
      </c>
      <c r="O574" s="25">
        <v>105978000</v>
      </c>
      <c r="P574" s="25">
        <v>26500</v>
      </c>
      <c r="Q574" s="25">
        <v>423900</v>
      </c>
      <c r="R574" s="25">
        <v>317900</v>
      </c>
      <c r="S574" s="25">
        <v>5100000</v>
      </c>
      <c r="T574" s="25">
        <v>200000</v>
      </c>
      <c r="U574" s="25">
        <v>2011</v>
      </c>
      <c r="V574" s="25" t="s">
        <v>132</v>
      </c>
      <c r="W574" s="25">
        <v>1</v>
      </c>
      <c r="X574" s="25">
        <v>28.1</v>
      </c>
      <c r="Y574" s="25">
        <v>1366417754</v>
      </c>
      <c r="Z574" s="25">
        <v>5</v>
      </c>
      <c r="AA574" s="25">
        <v>471031528</v>
      </c>
      <c r="AB574" s="25">
        <v>20.593684</v>
      </c>
      <c r="AC574" s="25">
        <v>78.962879999999998</v>
      </c>
      <c r="AD574" s="25">
        <v>11</v>
      </c>
      <c r="AE574" s="25">
        <v>57307974</v>
      </c>
    </row>
    <row r="575" spans="2:31" ht="24" customHeight="1" x14ac:dyDescent="0.25">
      <c r="B575" s="23">
        <v>658</v>
      </c>
      <c r="C575" s="23" t="s">
        <v>766</v>
      </c>
      <c r="D575" s="23">
        <v>15200000</v>
      </c>
      <c r="E575" s="24">
        <v>8333387785</v>
      </c>
      <c r="F575" s="23" t="s">
        <v>40</v>
      </c>
      <c r="G575" s="23" t="s">
        <v>766</v>
      </c>
      <c r="H575" s="23">
        <v>654</v>
      </c>
      <c r="I575" s="23" t="s">
        <v>232</v>
      </c>
      <c r="J575" s="23" t="s">
        <v>233</v>
      </c>
      <c r="K575" s="23" t="s">
        <v>40</v>
      </c>
      <c r="L575" s="23">
        <v>615</v>
      </c>
      <c r="M575" s="23">
        <v>5</v>
      </c>
      <c r="N575" s="23">
        <v>144</v>
      </c>
      <c r="O575" s="23">
        <v>4427000</v>
      </c>
      <c r="P575" s="23">
        <v>1100</v>
      </c>
      <c r="Q575" s="23">
        <v>17700</v>
      </c>
      <c r="R575" s="23">
        <v>13300</v>
      </c>
      <c r="S575" s="23">
        <v>212500</v>
      </c>
      <c r="T575" s="23">
        <v>0</v>
      </c>
      <c r="U575" s="23">
        <v>2014</v>
      </c>
      <c r="V575" s="23" t="s">
        <v>78</v>
      </c>
      <c r="W575" s="23">
        <v>29</v>
      </c>
      <c r="X575" s="23">
        <v>23.9</v>
      </c>
      <c r="Y575" s="23">
        <v>83429615</v>
      </c>
      <c r="Z575" s="23">
        <v>13</v>
      </c>
      <c r="AA575" s="23">
        <v>63097818</v>
      </c>
      <c r="AB575" s="23">
        <v>38.963745000000003</v>
      </c>
      <c r="AC575" s="23">
        <v>35.243321999999999</v>
      </c>
      <c r="AD575" s="23">
        <v>8</v>
      </c>
      <c r="AE575" s="23">
        <v>86806122</v>
      </c>
    </row>
    <row r="576" spans="2:31" ht="24" customHeight="1" x14ac:dyDescent="0.25">
      <c r="B576" s="25">
        <v>659</v>
      </c>
      <c r="C576" s="25" t="s">
        <v>767</v>
      </c>
      <c r="D576" s="25">
        <v>15200000</v>
      </c>
      <c r="E576" s="26">
        <v>14198154095</v>
      </c>
      <c r="F576" s="25" t="s">
        <v>105</v>
      </c>
      <c r="G576" s="25" t="s">
        <v>767</v>
      </c>
      <c r="H576" s="25">
        <v>160405</v>
      </c>
      <c r="I576" s="25" t="s">
        <v>36</v>
      </c>
      <c r="J576" s="25" t="s">
        <v>37</v>
      </c>
      <c r="K576" s="25" t="s">
        <v>106</v>
      </c>
      <c r="L576" s="25">
        <v>247</v>
      </c>
      <c r="M576" s="25">
        <v>148</v>
      </c>
      <c r="N576" s="25">
        <v>16</v>
      </c>
      <c r="O576" s="25">
        <v>187006000</v>
      </c>
      <c r="P576" s="25">
        <v>46800</v>
      </c>
      <c r="Q576" s="25">
        <v>748000</v>
      </c>
      <c r="R576" s="25">
        <v>561000</v>
      </c>
      <c r="S576" s="25">
        <v>9000000</v>
      </c>
      <c r="T576" s="25">
        <v>100000</v>
      </c>
      <c r="U576" s="25">
        <v>2005</v>
      </c>
      <c r="V576" s="25" t="s">
        <v>103</v>
      </c>
      <c r="W576" s="25">
        <v>2</v>
      </c>
      <c r="X576" s="25">
        <v>88.2</v>
      </c>
      <c r="Y576" s="25">
        <v>328239523</v>
      </c>
      <c r="Z576" s="25">
        <v>15</v>
      </c>
      <c r="AA576" s="25">
        <v>270663028</v>
      </c>
      <c r="AB576" s="25">
        <v>37.090240000000001</v>
      </c>
      <c r="AC576" s="25">
        <v>-95.712890999999999</v>
      </c>
      <c r="AD576" s="25">
        <v>18</v>
      </c>
      <c r="AE576" s="25">
        <v>65732194</v>
      </c>
    </row>
    <row r="577" spans="2:31" ht="24" customHeight="1" x14ac:dyDescent="0.25">
      <c r="B577" s="23">
        <v>660</v>
      </c>
      <c r="C577" s="23" t="s">
        <v>768</v>
      </c>
      <c r="D577" s="23">
        <v>15200000</v>
      </c>
      <c r="E577" s="24">
        <v>6624168155</v>
      </c>
      <c r="F577" s="23" t="s">
        <v>105</v>
      </c>
      <c r="G577" s="23" t="s">
        <v>768</v>
      </c>
      <c r="H577" s="23">
        <v>91704</v>
      </c>
      <c r="I577" s="23" t="s">
        <v>30</v>
      </c>
      <c r="J577" s="23" t="s">
        <v>31</v>
      </c>
      <c r="K577" s="23" t="s">
        <v>106</v>
      </c>
      <c r="L577" s="23">
        <v>900</v>
      </c>
      <c r="M577" s="23">
        <v>101</v>
      </c>
      <c r="N577" s="23">
        <v>16</v>
      </c>
      <c r="O577" s="23">
        <v>49662000</v>
      </c>
      <c r="P577" s="23">
        <v>12400</v>
      </c>
      <c r="Q577" s="23">
        <v>198600</v>
      </c>
      <c r="R577" s="23">
        <v>149000</v>
      </c>
      <c r="S577" s="23">
        <v>2400000</v>
      </c>
      <c r="T577" s="23">
        <v>100000</v>
      </c>
      <c r="U577" s="23">
        <v>2008</v>
      </c>
      <c r="V577" s="23" t="s">
        <v>60</v>
      </c>
      <c r="W577" s="23">
        <v>19</v>
      </c>
      <c r="X577" s="23">
        <v>28.1</v>
      </c>
      <c r="Y577" s="23">
        <v>1366417754</v>
      </c>
      <c r="Z577" s="23">
        <v>5</v>
      </c>
      <c r="AA577" s="23">
        <v>471031528</v>
      </c>
      <c r="AB577" s="23">
        <v>20.593684</v>
      </c>
      <c r="AC577" s="23">
        <v>78.962879999999998</v>
      </c>
      <c r="AD577" s="23">
        <v>15</v>
      </c>
      <c r="AE577" s="23">
        <v>36800934</v>
      </c>
    </row>
    <row r="578" spans="2:31" ht="24" customHeight="1" x14ac:dyDescent="0.25">
      <c r="B578" s="25">
        <v>661</v>
      </c>
      <c r="C578" s="25" t="s">
        <v>769</v>
      </c>
      <c r="D578" s="25">
        <v>15100000</v>
      </c>
      <c r="E578" s="26">
        <v>1777072487</v>
      </c>
      <c r="F578" s="25" t="s">
        <v>48</v>
      </c>
      <c r="G578" s="25" t="s">
        <v>769</v>
      </c>
      <c r="H578" s="25">
        <v>210</v>
      </c>
      <c r="I578" s="25" t="s">
        <v>36</v>
      </c>
      <c r="J578" s="25" t="s">
        <v>37</v>
      </c>
      <c r="K578" s="25" t="s">
        <v>59</v>
      </c>
      <c r="L578" s="25">
        <v>5778</v>
      </c>
      <c r="M578" s="25">
        <v>150</v>
      </c>
      <c r="N578" s="25">
        <v>44</v>
      </c>
      <c r="O578" s="25">
        <v>15984000</v>
      </c>
      <c r="P578" s="25">
        <v>4000</v>
      </c>
      <c r="Q578" s="25">
        <v>63900</v>
      </c>
      <c r="R578" s="25">
        <v>48000</v>
      </c>
      <c r="S578" s="25">
        <v>767200</v>
      </c>
      <c r="T578" s="25">
        <v>0</v>
      </c>
      <c r="U578" s="25">
        <v>2017</v>
      </c>
      <c r="V578" s="25" t="s">
        <v>41</v>
      </c>
      <c r="W578" s="25">
        <v>1</v>
      </c>
      <c r="X578" s="25">
        <v>88.2</v>
      </c>
      <c r="Y578" s="25">
        <v>328239523</v>
      </c>
      <c r="Z578" s="25">
        <v>15</v>
      </c>
      <c r="AA578" s="25">
        <v>270663028</v>
      </c>
      <c r="AB578" s="25">
        <v>37.090240000000001</v>
      </c>
      <c r="AC578" s="25">
        <v>-95.712890999999999</v>
      </c>
      <c r="AD578" s="25">
        <v>6</v>
      </c>
      <c r="AE578" s="25">
        <v>24681562</v>
      </c>
    </row>
    <row r="579" spans="2:31" ht="24" customHeight="1" x14ac:dyDescent="0.25">
      <c r="B579" s="23">
        <v>663</v>
      </c>
      <c r="C579" s="23" t="s">
        <v>770</v>
      </c>
      <c r="D579" s="23">
        <v>15100000</v>
      </c>
      <c r="E579" s="24">
        <v>2143140898</v>
      </c>
      <c r="F579" s="23" t="s">
        <v>43</v>
      </c>
      <c r="G579" s="23" t="s">
        <v>770</v>
      </c>
      <c r="H579" s="23">
        <v>3810</v>
      </c>
      <c r="I579" s="23" t="s">
        <v>215</v>
      </c>
      <c r="J579" s="23" t="s">
        <v>216</v>
      </c>
      <c r="K579" s="23" t="s">
        <v>40</v>
      </c>
      <c r="L579" s="23">
        <v>4520</v>
      </c>
      <c r="M579" s="23">
        <v>24</v>
      </c>
      <c r="N579" s="23">
        <v>144</v>
      </c>
      <c r="O579" s="23">
        <v>17231000</v>
      </c>
      <c r="P579" s="23">
        <v>4300</v>
      </c>
      <c r="Q579" s="23">
        <v>68900</v>
      </c>
      <c r="R579" s="23">
        <v>51700</v>
      </c>
      <c r="S579" s="23">
        <v>827100</v>
      </c>
      <c r="T579" s="23">
        <v>100000</v>
      </c>
      <c r="U579" s="23">
        <v>2017</v>
      </c>
      <c r="V579" s="23" t="s">
        <v>60</v>
      </c>
      <c r="W579" s="23">
        <v>16</v>
      </c>
      <c r="X579" s="23">
        <v>36.299999999999997</v>
      </c>
      <c r="Y579" s="23">
        <v>270203917</v>
      </c>
      <c r="Z579" s="23">
        <v>5</v>
      </c>
      <c r="AA579" s="23">
        <v>151509724</v>
      </c>
      <c r="AB579" s="23">
        <v>-0.78927499999999995</v>
      </c>
      <c r="AC579" s="23">
        <v>113.92132700000001</v>
      </c>
      <c r="AD579" s="23">
        <v>6</v>
      </c>
      <c r="AE579" s="23">
        <v>29765845</v>
      </c>
    </row>
    <row r="580" spans="2:31" ht="24" customHeight="1" x14ac:dyDescent="0.25">
      <c r="B580" s="25">
        <v>664</v>
      </c>
      <c r="C580" s="25" t="s">
        <v>771</v>
      </c>
      <c r="D580" s="25">
        <v>15100000</v>
      </c>
      <c r="E580" s="26">
        <v>2400037562</v>
      </c>
      <c r="F580" s="25" t="s">
        <v>72</v>
      </c>
      <c r="G580" s="25" t="s">
        <v>772</v>
      </c>
      <c r="H580" s="25">
        <v>159</v>
      </c>
      <c r="I580" s="25" t="s">
        <v>773</v>
      </c>
      <c r="J580" s="25" t="s">
        <v>774</v>
      </c>
      <c r="K580" s="25" t="s">
        <v>59</v>
      </c>
      <c r="L580" s="25">
        <v>3889418</v>
      </c>
      <c r="M580" s="25">
        <v>504</v>
      </c>
      <c r="N580" s="25">
        <v>7615</v>
      </c>
      <c r="O580" s="25">
        <v>86</v>
      </c>
      <c r="P580" s="25">
        <v>0.02</v>
      </c>
      <c r="Q580" s="25">
        <v>0.34</v>
      </c>
      <c r="R580" s="25">
        <v>0.26</v>
      </c>
      <c r="S580" s="25">
        <v>4</v>
      </c>
      <c r="T580" s="25">
        <v>0</v>
      </c>
      <c r="U580" s="25">
        <v>2006</v>
      </c>
      <c r="V580" s="25" t="s">
        <v>32</v>
      </c>
      <c r="W580" s="25">
        <v>12</v>
      </c>
      <c r="X580" s="25">
        <v>0</v>
      </c>
      <c r="Y580" s="25">
        <v>0</v>
      </c>
      <c r="Z580" s="25">
        <v>0</v>
      </c>
      <c r="AA580" s="25">
        <v>0</v>
      </c>
      <c r="AB580" s="25">
        <v>0</v>
      </c>
      <c r="AC580" s="25">
        <v>0</v>
      </c>
      <c r="AD580" s="25">
        <v>17</v>
      </c>
      <c r="AE580" s="25">
        <v>11764890</v>
      </c>
    </row>
    <row r="581" spans="2:31" ht="24" customHeight="1" x14ac:dyDescent="0.25">
      <c r="B581" s="23">
        <v>665</v>
      </c>
      <c r="C581" s="23" t="s">
        <v>775</v>
      </c>
      <c r="D581" s="23">
        <v>15100000</v>
      </c>
      <c r="E581" s="24">
        <v>1760131384</v>
      </c>
      <c r="F581" s="23" t="s">
        <v>48</v>
      </c>
      <c r="G581" s="23" t="s">
        <v>775</v>
      </c>
      <c r="H581" s="23">
        <v>533</v>
      </c>
      <c r="I581" s="23" t="s">
        <v>142</v>
      </c>
      <c r="J581" s="23" t="s">
        <v>143</v>
      </c>
      <c r="K581" s="23" t="s">
        <v>40</v>
      </c>
      <c r="L581" s="23">
        <v>5849</v>
      </c>
      <c r="M581" s="23">
        <v>7</v>
      </c>
      <c r="N581" s="23">
        <v>145</v>
      </c>
      <c r="O581" s="23">
        <v>12376000</v>
      </c>
      <c r="P581" s="23">
        <v>3100</v>
      </c>
      <c r="Q581" s="23">
        <v>49500</v>
      </c>
      <c r="R581" s="23">
        <v>37100</v>
      </c>
      <c r="S581" s="23">
        <v>594000</v>
      </c>
      <c r="T581" s="23">
        <v>0</v>
      </c>
      <c r="U581" s="23">
        <v>2008</v>
      </c>
      <c r="V581" s="23" t="s">
        <v>54</v>
      </c>
      <c r="W581" s="23">
        <v>27</v>
      </c>
      <c r="X581" s="23">
        <v>35.5</v>
      </c>
      <c r="Y581" s="23">
        <v>108116615</v>
      </c>
      <c r="Z581" s="23">
        <v>2</v>
      </c>
      <c r="AA581" s="23">
        <v>50975903</v>
      </c>
      <c r="AB581" s="23">
        <v>12.879721</v>
      </c>
      <c r="AC581" s="23">
        <v>121.774017</v>
      </c>
      <c r="AD581" s="23">
        <v>15</v>
      </c>
      <c r="AE581" s="23">
        <v>9778507</v>
      </c>
    </row>
    <row r="582" spans="2:31" ht="24" customHeight="1" x14ac:dyDescent="0.25">
      <c r="B582" s="25">
        <v>666</v>
      </c>
      <c r="C582" s="25" t="s">
        <v>776</v>
      </c>
      <c r="D582" s="25">
        <v>15100000</v>
      </c>
      <c r="E582" s="26">
        <v>3060202847</v>
      </c>
      <c r="F582" s="25" t="s">
        <v>48</v>
      </c>
      <c r="G582" s="25" t="s">
        <v>776</v>
      </c>
      <c r="H582" s="25">
        <v>1037</v>
      </c>
      <c r="I582" s="25" t="s">
        <v>36</v>
      </c>
      <c r="J582" s="25" t="s">
        <v>37</v>
      </c>
      <c r="K582" s="25" t="s">
        <v>59</v>
      </c>
      <c r="L582" s="25">
        <v>2796</v>
      </c>
      <c r="M582" s="25">
        <v>149</v>
      </c>
      <c r="N582" s="25">
        <v>43</v>
      </c>
      <c r="O582" s="25">
        <v>43409000</v>
      </c>
      <c r="P582" s="25">
        <v>10900</v>
      </c>
      <c r="Q582" s="25">
        <v>173600</v>
      </c>
      <c r="R582" s="25">
        <v>130200</v>
      </c>
      <c r="S582" s="25">
        <v>2100000</v>
      </c>
      <c r="T582" s="25">
        <v>200000</v>
      </c>
      <c r="U582" s="25">
        <v>2013</v>
      </c>
      <c r="V582" s="25" t="s">
        <v>60</v>
      </c>
      <c r="W582" s="25">
        <v>12</v>
      </c>
      <c r="X582" s="25">
        <v>88.2</v>
      </c>
      <c r="Y582" s="25">
        <v>328239523</v>
      </c>
      <c r="Z582" s="25">
        <v>15</v>
      </c>
      <c r="AA582" s="25">
        <v>270663028</v>
      </c>
      <c r="AB582" s="25">
        <v>37.090240000000001</v>
      </c>
      <c r="AC582" s="25">
        <v>-95.712890999999999</v>
      </c>
      <c r="AD582" s="25">
        <v>10</v>
      </c>
      <c r="AE582" s="25">
        <v>25501690</v>
      </c>
    </row>
    <row r="583" spans="2:31" ht="24" customHeight="1" x14ac:dyDescent="0.25">
      <c r="B583" s="23">
        <v>667</v>
      </c>
      <c r="C583" s="23" t="s">
        <v>777</v>
      </c>
      <c r="D583" s="23">
        <v>15100000</v>
      </c>
      <c r="E583" s="24">
        <v>2761547758</v>
      </c>
      <c r="F583" s="23" t="s">
        <v>72</v>
      </c>
      <c r="G583" s="23" t="s">
        <v>777</v>
      </c>
      <c r="H583" s="23">
        <v>2618</v>
      </c>
      <c r="I583" s="23" t="s">
        <v>36</v>
      </c>
      <c r="J583" s="23" t="s">
        <v>37</v>
      </c>
      <c r="K583" s="23" t="s">
        <v>40</v>
      </c>
      <c r="L583" s="23">
        <v>3241</v>
      </c>
      <c r="M583" s="23">
        <v>150</v>
      </c>
      <c r="N583" s="23">
        <v>145</v>
      </c>
      <c r="O583" s="23">
        <v>11956000</v>
      </c>
      <c r="P583" s="23">
        <v>3000</v>
      </c>
      <c r="Q583" s="23">
        <v>47800</v>
      </c>
      <c r="R583" s="23">
        <v>35900</v>
      </c>
      <c r="S583" s="23">
        <v>573900</v>
      </c>
      <c r="T583" s="23">
        <v>0</v>
      </c>
      <c r="U583" s="23">
        <v>2010</v>
      </c>
      <c r="V583" s="23" t="s">
        <v>60</v>
      </c>
      <c r="W583" s="23">
        <v>6</v>
      </c>
      <c r="X583" s="23">
        <v>88.2</v>
      </c>
      <c r="Y583" s="23">
        <v>328239523</v>
      </c>
      <c r="Z583" s="23">
        <v>15</v>
      </c>
      <c r="AA583" s="23">
        <v>270663028</v>
      </c>
      <c r="AB583" s="23">
        <v>37.090240000000001</v>
      </c>
      <c r="AC583" s="23">
        <v>-95.712890999999999</v>
      </c>
      <c r="AD583" s="23">
        <v>13</v>
      </c>
      <c r="AE583" s="23">
        <v>17702229</v>
      </c>
    </row>
    <row r="584" spans="2:31" ht="24" customHeight="1" x14ac:dyDescent="0.25">
      <c r="B584" s="25">
        <v>668</v>
      </c>
      <c r="C584" s="25" t="s">
        <v>778</v>
      </c>
      <c r="D584" s="25">
        <v>15100000</v>
      </c>
      <c r="E584" s="26">
        <v>4236036141</v>
      </c>
      <c r="F584" s="25" t="s">
        <v>51</v>
      </c>
      <c r="G584" s="25" t="s">
        <v>778</v>
      </c>
      <c r="H584" s="25">
        <v>2997</v>
      </c>
      <c r="I584" s="25" t="s">
        <v>175</v>
      </c>
      <c r="J584" s="25" t="s">
        <v>176</v>
      </c>
      <c r="K584" s="25" t="s">
        <v>40</v>
      </c>
      <c r="L584" s="25">
        <v>1760</v>
      </c>
      <c r="M584" s="25">
        <v>12</v>
      </c>
      <c r="N584" s="25">
        <v>145</v>
      </c>
      <c r="O584" s="25">
        <v>5972000</v>
      </c>
      <c r="P584" s="25">
        <v>1500</v>
      </c>
      <c r="Q584" s="25">
        <v>23900</v>
      </c>
      <c r="R584" s="25">
        <v>17900</v>
      </c>
      <c r="S584" s="25">
        <v>286600</v>
      </c>
      <c r="T584" s="25">
        <v>0</v>
      </c>
      <c r="U584" s="25">
        <v>2013</v>
      </c>
      <c r="V584" s="25" t="s">
        <v>41</v>
      </c>
      <c r="W584" s="25">
        <v>12</v>
      </c>
      <c r="X584" s="25">
        <v>88.9</v>
      </c>
      <c r="Y584" s="25">
        <v>47076781</v>
      </c>
      <c r="Z584" s="25">
        <v>14</v>
      </c>
      <c r="AA584" s="25">
        <v>37927409</v>
      </c>
      <c r="AB584" s="25">
        <v>40.463667000000001</v>
      </c>
      <c r="AC584" s="25">
        <v>-3.7492200000000002</v>
      </c>
      <c r="AD584" s="25">
        <v>10</v>
      </c>
      <c r="AE584" s="25">
        <v>35300301</v>
      </c>
    </row>
    <row r="585" spans="2:31" ht="24" customHeight="1" x14ac:dyDescent="0.25">
      <c r="B585" s="23">
        <v>670</v>
      </c>
      <c r="C585" s="23" t="s">
        <v>1172</v>
      </c>
      <c r="D585" s="23">
        <v>15100000</v>
      </c>
      <c r="E585" s="24">
        <v>5324913850</v>
      </c>
      <c r="F585" s="23" t="s">
        <v>48</v>
      </c>
      <c r="G585" s="23" t="s">
        <v>779</v>
      </c>
      <c r="H585" s="23">
        <v>753</v>
      </c>
      <c r="I585" s="23" t="s">
        <v>745</v>
      </c>
      <c r="J585" s="23" t="s">
        <v>746</v>
      </c>
      <c r="K585" s="23" t="s">
        <v>40</v>
      </c>
      <c r="L585" s="23">
        <v>1242</v>
      </c>
      <c r="M585" s="23">
        <v>2</v>
      </c>
      <c r="N585" s="23">
        <v>145</v>
      </c>
      <c r="O585" s="23">
        <v>46060000</v>
      </c>
      <c r="P585" s="23">
        <v>11500</v>
      </c>
      <c r="Q585" s="23">
        <v>184200</v>
      </c>
      <c r="R585" s="23">
        <v>138200</v>
      </c>
      <c r="S585" s="23">
        <v>2200000</v>
      </c>
      <c r="T585" s="23">
        <v>100000</v>
      </c>
      <c r="U585" s="23">
        <v>2014</v>
      </c>
      <c r="V585" s="23" t="s">
        <v>103</v>
      </c>
      <c r="W585" s="23">
        <v>31</v>
      </c>
      <c r="X585" s="23">
        <v>35.200000000000003</v>
      </c>
      <c r="Y585" s="23">
        <v>100388073</v>
      </c>
      <c r="Z585" s="23">
        <v>11</v>
      </c>
      <c r="AA585" s="23">
        <v>42895824</v>
      </c>
      <c r="AB585" s="23">
        <v>26.820553</v>
      </c>
      <c r="AC585" s="23">
        <v>30.802498</v>
      </c>
      <c r="AD585" s="23">
        <v>8</v>
      </c>
      <c r="AE585" s="23">
        <v>55467852</v>
      </c>
    </row>
    <row r="586" spans="2:31" ht="24" customHeight="1" x14ac:dyDescent="0.25">
      <c r="B586" s="25">
        <v>671</v>
      </c>
      <c r="C586" s="25" t="s">
        <v>780</v>
      </c>
      <c r="D586" s="25">
        <v>15100000</v>
      </c>
      <c r="E586" s="26">
        <v>6668507856</v>
      </c>
      <c r="F586" s="25" t="s">
        <v>51</v>
      </c>
      <c r="G586" s="25" t="s">
        <v>780</v>
      </c>
      <c r="H586" s="25">
        <v>3733</v>
      </c>
      <c r="I586" s="25" t="s">
        <v>57</v>
      </c>
      <c r="J586" s="25" t="s">
        <v>58</v>
      </c>
      <c r="K586" s="25" t="s">
        <v>38</v>
      </c>
      <c r="L586" s="25">
        <v>894</v>
      </c>
      <c r="M586" s="25">
        <v>10</v>
      </c>
      <c r="N586" s="25">
        <v>47</v>
      </c>
      <c r="O586" s="25">
        <v>95603000</v>
      </c>
      <c r="P586" s="25">
        <v>23900</v>
      </c>
      <c r="Q586" s="25">
        <v>382400</v>
      </c>
      <c r="R586" s="25">
        <v>286800</v>
      </c>
      <c r="S586" s="25">
        <v>4600000</v>
      </c>
      <c r="T586" s="25">
        <v>100000</v>
      </c>
      <c r="U586" s="25">
        <v>2013</v>
      </c>
      <c r="V586" s="25" t="s">
        <v>68</v>
      </c>
      <c r="W586" s="25">
        <v>24</v>
      </c>
      <c r="X586" s="25">
        <v>81.900000000000006</v>
      </c>
      <c r="Y586" s="25">
        <v>144373535</v>
      </c>
      <c r="Z586" s="25">
        <v>5</v>
      </c>
      <c r="AA586" s="25">
        <v>107683889</v>
      </c>
      <c r="AB586" s="25">
        <v>61.524009999999997</v>
      </c>
      <c r="AC586" s="25">
        <v>105.31875599999999</v>
      </c>
      <c r="AD586" s="25">
        <v>10</v>
      </c>
      <c r="AE586" s="25">
        <v>55570898</v>
      </c>
    </row>
    <row r="587" spans="2:31" ht="24" customHeight="1" x14ac:dyDescent="0.25">
      <c r="B587" s="23">
        <v>672</v>
      </c>
      <c r="C587" s="23" t="s">
        <v>781</v>
      </c>
      <c r="D587" s="23">
        <v>15100000</v>
      </c>
      <c r="E587" s="24">
        <v>7857371770</v>
      </c>
      <c r="F587" s="23" t="s">
        <v>29</v>
      </c>
      <c r="G587" s="23" t="s">
        <v>781</v>
      </c>
      <c r="H587" s="23">
        <v>776</v>
      </c>
      <c r="I587" s="23" t="s">
        <v>66</v>
      </c>
      <c r="J587" s="23" t="s">
        <v>67</v>
      </c>
      <c r="K587" s="23" t="s">
        <v>29</v>
      </c>
      <c r="L587" s="23">
        <v>680</v>
      </c>
      <c r="M587" s="23">
        <v>13</v>
      </c>
      <c r="N587" s="23">
        <v>127</v>
      </c>
      <c r="O587" s="23">
        <v>40806000</v>
      </c>
      <c r="P587" s="23">
        <v>10200</v>
      </c>
      <c r="Q587" s="23">
        <v>163200</v>
      </c>
      <c r="R587" s="23">
        <v>122400</v>
      </c>
      <c r="S587" s="23">
        <v>2000000</v>
      </c>
      <c r="T587" s="23">
        <v>0</v>
      </c>
      <c r="U587" s="23">
        <v>2005</v>
      </c>
      <c r="V587" s="23" t="s">
        <v>103</v>
      </c>
      <c r="W587" s="23">
        <v>10</v>
      </c>
      <c r="X587" s="23">
        <v>94.3</v>
      </c>
      <c r="Y587" s="23">
        <v>51709098</v>
      </c>
      <c r="Z587" s="23">
        <v>4</v>
      </c>
      <c r="AA587" s="23">
        <v>42106719</v>
      </c>
      <c r="AB587" s="23">
        <v>35.907756999999997</v>
      </c>
      <c r="AC587" s="23">
        <v>127.76692199999999</v>
      </c>
      <c r="AD587" s="23">
        <v>17</v>
      </c>
      <c r="AE587" s="23">
        <v>38516528</v>
      </c>
    </row>
    <row r="588" spans="2:31" ht="24" customHeight="1" x14ac:dyDescent="0.25">
      <c r="B588" s="25">
        <v>673</v>
      </c>
      <c r="C588" s="25" t="s">
        <v>1173</v>
      </c>
      <c r="D588" s="25">
        <v>15100000</v>
      </c>
      <c r="E588" s="26">
        <v>9477021288</v>
      </c>
      <c r="F588" s="25" t="s">
        <v>140</v>
      </c>
      <c r="G588" s="25" t="s">
        <v>782</v>
      </c>
      <c r="H588" s="25">
        <v>921</v>
      </c>
      <c r="I588" s="25" t="s">
        <v>100</v>
      </c>
      <c r="J588" s="25" t="s">
        <v>101</v>
      </c>
      <c r="K588" s="25" t="s">
        <v>140</v>
      </c>
      <c r="L588" s="25">
        <v>491</v>
      </c>
      <c r="M588" s="25">
        <v>13</v>
      </c>
      <c r="N588" s="25">
        <v>28</v>
      </c>
      <c r="O588" s="25">
        <v>512343000</v>
      </c>
      <c r="P588" s="25">
        <v>128100</v>
      </c>
      <c r="Q588" s="25">
        <v>2000000</v>
      </c>
      <c r="R588" s="25">
        <v>1500000</v>
      </c>
      <c r="S588" s="25">
        <v>24600000</v>
      </c>
      <c r="T588" s="25">
        <v>700000</v>
      </c>
      <c r="U588" s="25">
        <v>2016</v>
      </c>
      <c r="V588" s="25" t="s">
        <v>70</v>
      </c>
      <c r="W588" s="25">
        <v>2</v>
      </c>
      <c r="X588" s="25">
        <v>90</v>
      </c>
      <c r="Y588" s="25">
        <v>44938712</v>
      </c>
      <c r="Z588" s="25">
        <v>10</v>
      </c>
      <c r="AA588" s="25">
        <v>41339571</v>
      </c>
      <c r="AB588" s="25">
        <v>-38.416097000000001</v>
      </c>
      <c r="AC588" s="25">
        <v>-63.616672000000001</v>
      </c>
      <c r="AD588" s="25">
        <v>7</v>
      </c>
      <c r="AE588" s="25">
        <v>112821682</v>
      </c>
    </row>
    <row r="589" spans="2:31" ht="24" customHeight="1" x14ac:dyDescent="0.25">
      <c r="B589" s="23">
        <v>674</v>
      </c>
      <c r="C589" s="23" t="s">
        <v>783</v>
      </c>
      <c r="D589" s="23">
        <v>15100000</v>
      </c>
      <c r="E589" s="24">
        <v>10489367372</v>
      </c>
      <c r="F589" s="23" t="s">
        <v>105</v>
      </c>
      <c r="G589" s="23" t="s">
        <v>783</v>
      </c>
      <c r="H589" s="23">
        <v>209520</v>
      </c>
      <c r="I589" s="23" t="s">
        <v>142</v>
      </c>
      <c r="J589" s="23" t="s">
        <v>143</v>
      </c>
      <c r="K589" s="23" t="s">
        <v>106</v>
      </c>
      <c r="L589" s="23">
        <v>404</v>
      </c>
      <c r="M589" s="23">
        <v>7</v>
      </c>
      <c r="N589" s="23">
        <v>17</v>
      </c>
      <c r="O589" s="23">
        <v>181644000</v>
      </c>
      <c r="P589" s="23">
        <v>45400</v>
      </c>
      <c r="Q589" s="23">
        <v>726600</v>
      </c>
      <c r="R589" s="23">
        <v>544900</v>
      </c>
      <c r="S589" s="23">
        <v>8700000</v>
      </c>
      <c r="T589" s="23">
        <v>100000</v>
      </c>
      <c r="U589" s="23">
        <v>2009</v>
      </c>
      <c r="V589" s="23" t="s">
        <v>103</v>
      </c>
      <c r="W589" s="23">
        <v>22</v>
      </c>
      <c r="X589" s="23">
        <v>35.5</v>
      </c>
      <c r="Y589" s="23">
        <v>108116615</v>
      </c>
      <c r="Z589" s="23">
        <v>2</v>
      </c>
      <c r="AA589" s="23">
        <v>50975903</v>
      </c>
      <c r="AB589" s="23">
        <v>12.879721</v>
      </c>
      <c r="AC589" s="23">
        <v>121.774017</v>
      </c>
      <c r="AD589" s="23">
        <v>13</v>
      </c>
      <c r="AE589" s="23">
        <v>67239534</v>
      </c>
    </row>
    <row r="590" spans="2:31" ht="24" customHeight="1" x14ac:dyDescent="0.25">
      <c r="B590" s="25">
        <v>675</v>
      </c>
      <c r="C590" s="25" t="s">
        <v>784</v>
      </c>
      <c r="D590" s="25">
        <v>15100000</v>
      </c>
      <c r="E590" s="26">
        <v>13897932103</v>
      </c>
      <c r="F590" s="25" t="s">
        <v>40</v>
      </c>
      <c r="G590" s="25" t="s">
        <v>784</v>
      </c>
      <c r="H590" s="25">
        <v>2717</v>
      </c>
      <c r="I590" s="25" t="s">
        <v>57</v>
      </c>
      <c r="J590" s="25" t="s">
        <v>58</v>
      </c>
      <c r="K590" s="25" t="s">
        <v>40</v>
      </c>
      <c r="L590" s="25">
        <v>256</v>
      </c>
      <c r="M590" s="25">
        <v>9</v>
      </c>
      <c r="N590" s="25">
        <v>143</v>
      </c>
      <c r="O590" s="25">
        <v>713509000</v>
      </c>
      <c r="P590" s="25">
        <v>178400</v>
      </c>
      <c r="Q590" s="25">
        <v>2900000</v>
      </c>
      <c r="R590" s="25">
        <v>2100000</v>
      </c>
      <c r="S590" s="25">
        <v>34200000</v>
      </c>
      <c r="T590" s="25">
        <v>700000</v>
      </c>
      <c r="U590" s="25">
        <v>2020</v>
      </c>
      <c r="V590" s="25" t="s">
        <v>60</v>
      </c>
      <c r="W590" s="25">
        <v>24</v>
      </c>
      <c r="X590" s="25">
        <v>81.900000000000006</v>
      </c>
      <c r="Y590" s="25">
        <v>144373535</v>
      </c>
      <c r="Z590" s="25">
        <v>5</v>
      </c>
      <c r="AA590" s="25">
        <v>107683889</v>
      </c>
      <c r="AB590" s="25">
        <v>61.524009999999997</v>
      </c>
      <c r="AC590" s="25">
        <v>105.31875599999999</v>
      </c>
      <c r="AD590" s="25">
        <v>3</v>
      </c>
      <c r="AE590" s="25">
        <v>386053669</v>
      </c>
    </row>
    <row r="591" spans="2:31" ht="24" customHeight="1" x14ac:dyDescent="0.25">
      <c r="B591" s="23">
        <v>676</v>
      </c>
      <c r="C591" s="23" t="s">
        <v>785</v>
      </c>
      <c r="D591" s="23">
        <v>15100000</v>
      </c>
      <c r="E591" s="24">
        <v>12413869881</v>
      </c>
      <c r="F591" s="23" t="s">
        <v>29</v>
      </c>
      <c r="G591" s="23" t="s">
        <v>785</v>
      </c>
      <c r="H591" s="23">
        <v>52</v>
      </c>
      <c r="I591" s="23" t="s">
        <v>74</v>
      </c>
      <c r="J591" s="23" t="s">
        <v>75</v>
      </c>
      <c r="K591" s="23" t="s">
        <v>29</v>
      </c>
      <c r="L591" s="23">
        <v>309</v>
      </c>
      <c r="M591" s="23">
        <v>25</v>
      </c>
      <c r="N591" s="23">
        <v>127</v>
      </c>
      <c r="O591" s="23">
        <v>84750000</v>
      </c>
      <c r="P591" s="23">
        <v>21200</v>
      </c>
      <c r="Q591" s="23">
        <v>339000</v>
      </c>
      <c r="R591" s="23">
        <v>254300</v>
      </c>
      <c r="S591" s="23">
        <v>4100000</v>
      </c>
      <c r="T591" s="23">
        <v>100000</v>
      </c>
      <c r="U591" s="23">
        <v>2009</v>
      </c>
      <c r="V591" s="23" t="s">
        <v>103</v>
      </c>
      <c r="W591" s="23">
        <v>15</v>
      </c>
      <c r="X591" s="23">
        <v>60</v>
      </c>
      <c r="Y591" s="23">
        <v>66834405</v>
      </c>
      <c r="Z591" s="23">
        <v>4</v>
      </c>
      <c r="AA591" s="23">
        <v>55908316</v>
      </c>
      <c r="AB591" s="23">
        <v>55.378050999999999</v>
      </c>
      <c r="AC591" s="23">
        <v>-3.4359730000000002</v>
      </c>
      <c r="AD591" s="23">
        <v>13</v>
      </c>
      <c r="AE591" s="23">
        <v>79576088</v>
      </c>
    </row>
    <row r="592" spans="2:31" ht="24" customHeight="1" x14ac:dyDescent="0.25">
      <c r="B592" s="25">
        <v>677</v>
      </c>
      <c r="C592" s="25" t="s">
        <v>786</v>
      </c>
      <c r="D592" s="25">
        <v>15000000</v>
      </c>
      <c r="E592" s="26">
        <v>4352427049</v>
      </c>
      <c r="F592" s="25" t="s">
        <v>51</v>
      </c>
      <c r="G592" s="25" t="s">
        <v>786</v>
      </c>
      <c r="H592" s="25">
        <v>2324</v>
      </c>
      <c r="I592" s="25" t="s">
        <v>74</v>
      </c>
      <c r="J592" s="25" t="s">
        <v>75</v>
      </c>
      <c r="K592" s="25" t="s">
        <v>38</v>
      </c>
      <c r="L592" s="25">
        <v>1663</v>
      </c>
      <c r="M592" s="25">
        <v>25</v>
      </c>
      <c r="N592" s="25">
        <v>47</v>
      </c>
      <c r="O592" s="25">
        <v>250995000</v>
      </c>
      <c r="P592" s="25">
        <v>62700</v>
      </c>
      <c r="Q592" s="25">
        <v>1000000</v>
      </c>
      <c r="R592" s="25">
        <v>753000</v>
      </c>
      <c r="S592" s="25">
        <v>12000000</v>
      </c>
      <c r="T592" s="25">
        <v>600000</v>
      </c>
      <c r="U592" s="25">
        <v>2013</v>
      </c>
      <c r="V592" s="25" t="s">
        <v>49</v>
      </c>
      <c r="W592" s="25">
        <v>6</v>
      </c>
      <c r="X592" s="25">
        <v>60</v>
      </c>
      <c r="Y592" s="25">
        <v>66834405</v>
      </c>
      <c r="Z592" s="25">
        <v>4</v>
      </c>
      <c r="AA592" s="25">
        <v>55908316</v>
      </c>
      <c r="AB592" s="25">
        <v>55.378050999999999</v>
      </c>
      <c r="AC592" s="25">
        <v>-3.4359730000000002</v>
      </c>
      <c r="AD592" s="25">
        <v>10</v>
      </c>
      <c r="AE592" s="25">
        <v>36270225</v>
      </c>
    </row>
    <row r="593" spans="2:31" ht="24" customHeight="1" x14ac:dyDescent="0.25">
      <c r="B593" s="23">
        <v>678</v>
      </c>
      <c r="C593" s="23" t="s">
        <v>787</v>
      </c>
      <c r="D593" s="23">
        <v>15000000</v>
      </c>
      <c r="E593" s="24">
        <v>9924103188</v>
      </c>
      <c r="F593" s="23" t="s">
        <v>48</v>
      </c>
      <c r="G593" s="23" t="s">
        <v>787</v>
      </c>
      <c r="H593" s="23">
        <v>899</v>
      </c>
      <c r="I593" s="23" t="s">
        <v>30</v>
      </c>
      <c r="J593" s="23" t="s">
        <v>31</v>
      </c>
      <c r="K593" s="23" t="s">
        <v>59</v>
      </c>
      <c r="L593" s="23">
        <v>457</v>
      </c>
      <c r="M593" s="23">
        <v>104</v>
      </c>
      <c r="N593" s="23">
        <v>45</v>
      </c>
      <c r="O593" s="23">
        <v>113572000</v>
      </c>
      <c r="P593" s="23">
        <v>28400</v>
      </c>
      <c r="Q593" s="23">
        <v>454300</v>
      </c>
      <c r="R593" s="23">
        <v>340700</v>
      </c>
      <c r="S593" s="23">
        <v>5500000</v>
      </c>
      <c r="T593" s="23">
        <v>400000</v>
      </c>
      <c r="U593" s="23">
        <v>2014</v>
      </c>
      <c r="V593" s="23" t="s">
        <v>70</v>
      </c>
      <c r="W593" s="23">
        <v>17</v>
      </c>
      <c r="X593" s="23">
        <v>28.1</v>
      </c>
      <c r="Y593" s="23">
        <v>1366417754</v>
      </c>
      <c r="Z593" s="23">
        <v>5</v>
      </c>
      <c r="AA593" s="23">
        <v>471031528</v>
      </c>
      <c r="AB593" s="23">
        <v>20.593684</v>
      </c>
      <c r="AC593" s="23">
        <v>78.962879999999998</v>
      </c>
      <c r="AD593" s="23">
        <v>9</v>
      </c>
      <c r="AE593" s="23">
        <v>91889844</v>
      </c>
    </row>
    <row r="594" spans="2:31" ht="24" customHeight="1" x14ac:dyDescent="0.25">
      <c r="B594" s="25">
        <v>679</v>
      </c>
      <c r="C594" s="25" t="s">
        <v>1174</v>
      </c>
      <c r="D594" s="25">
        <v>15000000</v>
      </c>
      <c r="E594" s="26">
        <v>8897705695</v>
      </c>
      <c r="F594" s="25" t="s">
        <v>40</v>
      </c>
      <c r="G594" s="25" t="s">
        <v>788</v>
      </c>
      <c r="H594" s="25">
        <v>795</v>
      </c>
      <c r="I594" s="25" t="s">
        <v>88</v>
      </c>
      <c r="J594" s="25" t="s">
        <v>89</v>
      </c>
      <c r="K594" s="25" t="s">
        <v>43</v>
      </c>
      <c r="L594" s="25">
        <v>548</v>
      </c>
      <c r="M594" s="25">
        <v>36</v>
      </c>
      <c r="N594" s="25">
        <v>34</v>
      </c>
      <c r="O594" s="25">
        <v>145478000</v>
      </c>
      <c r="P594" s="25">
        <v>36400</v>
      </c>
      <c r="Q594" s="25">
        <v>581900</v>
      </c>
      <c r="R594" s="25">
        <v>436400</v>
      </c>
      <c r="S594" s="25">
        <v>7000000</v>
      </c>
      <c r="T594" s="25">
        <v>0</v>
      </c>
      <c r="U594" s="25">
        <v>2018</v>
      </c>
      <c r="V594" s="25" t="s">
        <v>60</v>
      </c>
      <c r="W594" s="25">
        <v>26</v>
      </c>
      <c r="X594" s="25">
        <v>51.3</v>
      </c>
      <c r="Y594" s="25">
        <v>212559417</v>
      </c>
      <c r="Z594" s="25">
        <v>12</v>
      </c>
      <c r="AA594" s="25">
        <v>183241641</v>
      </c>
      <c r="AB594" s="25">
        <v>-14.235004</v>
      </c>
      <c r="AC594" s="25">
        <v>-51.925280000000001</v>
      </c>
      <c r="AD594" s="25">
        <v>5</v>
      </c>
      <c r="AE594" s="25">
        <v>148295094</v>
      </c>
    </row>
    <row r="595" spans="2:31" ht="24" customHeight="1" x14ac:dyDescent="0.25">
      <c r="B595" s="23">
        <v>680</v>
      </c>
      <c r="C595" s="23" t="s">
        <v>789</v>
      </c>
      <c r="D595" s="23">
        <v>15000000</v>
      </c>
      <c r="E595" s="24">
        <v>7159750970</v>
      </c>
      <c r="F595" s="23" t="s">
        <v>51</v>
      </c>
      <c r="G595" s="23" t="s">
        <v>789</v>
      </c>
      <c r="H595" s="23">
        <v>1362</v>
      </c>
      <c r="I595" s="23" t="s">
        <v>36</v>
      </c>
      <c r="J595" s="23" t="s">
        <v>37</v>
      </c>
      <c r="K595" s="23" t="s">
        <v>38</v>
      </c>
      <c r="L595" s="23">
        <v>805</v>
      </c>
      <c r="M595" s="23">
        <v>151</v>
      </c>
      <c r="N595" s="23">
        <v>48</v>
      </c>
      <c r="O595" s="23">
        <v>43133000</v>
      </c>
      <c r="P595" s="23">
        <v>10800</v>
      </c>
      <c r="Q595" s="23">
        <v>172500</v>
      </c>
      <c r="R595" s="23">
        <v>129400</v>
      </c>
      <c r="S595" s="23">
        <v>2100000</v>
      </c>
      <c r="T595" s="23">
        <v>0</v>
      </c>
      <c r="U595" s="23">
        <v>2009</v>
      </c>
      <c r="V595" s="23" t="s">
        <v>41</v>
      </c>
      <c r="W595" s="23">
        <v>9</v>
      </c>
      <c r="X595" s="23">
        <v>88.2</v>
      </c>
      <c r="Y595" s="23">
        <v>328239523</v>
      </c>
      <c r="Z595" s="23">
        <v>15</v>
      </c>
      <c r="AA595" s="23">
        <v>270663028</v>
      </c>
      <c r="AB595" s="23">
        <v>37.090240000000001</v>
      </c>
      <c r="AC595" s="23">
        <v>-95.712890999999999</v>
      </c>
      <c r="AD595" s="23">
        <v>14</v>
      </c>
      <c r="AE595" s="23">
        <v>42617565</v>
      </c>
    </row>
    <row r="596" spans="2:31" ht="24" customHeight="1" x14ac:dyDescent="0.25">
      <c r="B596" s="25">
        <v>681</v>
      </c>
      <c r="C596" s="25" t="s">
        <v>790</v>
      </c>
      <c r="D596" s="25">
        <v>15000000</v>
      </c>
      <c r="E596" s="26">
        <v>2730879024</v>
      </c>
      <c r="F596" s="25" t="s">
        <v>43</v>
      </c>
      <c r="G596" s="25" t="s">
        <v>791</v>
      </c>
      <c r="H596" s="25">
        <v>0</v>
      </c>
      <c r="I596" s="25" t="s">
        <v>36</v>
      </c>
      <c r="J596" s="25" t="s">
        <v>37</v>
      </c>
      <c r="K596" s="25" t="s">
        <v>38</v>
      </c>
      <c r="L596" s="25">
        <v>4057944</v>
      </c>
      <c r="M596" s="25">
        <v>7692</v>
      </c>
      <c r="N596" s="25">
        <v>7445</v>
      </c>
      <c r="O596" s="25"/>
      <c r="P596" s="25">
        <v>0</v>
      </c>
      <c r="Q596" s="25">
        <v>0</v>
      </c>
      <c r="R596" s="25">
        <v>0</v>
      </c>
      <c r="S596" s="25">
        <v>0</v>
      </c>
      <c r="T596" s="25">
        <v>0</v>
      </c>
      <c r="U596" s="25">
        <v>2006</v>
      </c>
      <c r="V596" s="25" t="s">
        <v>49</v>
      </c>
      <c r="W596" s="25">
        <v>25</v>
      </c>
      <c r="X596" s="25">
        <v>88.2</v>
      </c>
      <c r="Y596" s="25">
        <v>328239523</v>
      </c>
      <c r="Z596" s="25">
        <v>15</v>
      </c>
      <c r="AA596" s="25">
        <v>270663028</v>
      </c>
      <c r="AB596" s="25">
        <v>37.090240000000001</v>
      </c>
      <c r="AC596" s="25">
        <v>-95.712890999999999</v>
      </c>
      <c r="AD596" s="25">
        <v>17</v>
      </c>
      <c r="AE596" s="25">
        <v>13386661</v>
      </c>
    </row>
    <row r="597" spans="2:31" ht="24" customHeight="1" x14ac:dyDescent="0.25">
      <c r="B597" s="23">
        <v>682</v>
      </c>
      <c r="C597" s="23" t="s">
        <v>792</v>
      </c>
      <c r="D597" s="23">
        <v>15000000</v>
      </c>
      <c r="E597" s="24">
        <v>4008801873</v>
      </c>
      <c r="F597" s="23" t="s">
        <v>40</v>
      </c>
      <c r="G597" s="23" t="s">
        <v>792</v>
      </c>
      <c r="H597" s="23">
        <v>724</v>
      </c>
      <c r="I597" s="23" t="s">
        <v>163</v>
      </c>
      <c r="J597" s="23" t="s">
        <v>164</v>
      </c>
      <c r="K597" s="23" t="s">
        <v>40</v>
      </c>
      <c r="L597" s="23">
        <v>1907</v>
      </c>
      <c r="M597" s="23">
        <v>26</v>
      </c>
      <c r="N597" s="23">
        <v>146</v>
      </c>
      <c r="O597" s="23">
        <v>33880000</v>
      </c>
      <c r="P597" s="23">
        <v>8500</v>
      </c>
      <c r="Q597" s="23">
        <v>135500</v>
      </c>
      <c r="R597" s="23">
        <v>101600</v>
      </c>
      <c r="S597" s="23">
        <v>1600000</v>
      </c>
      <c r="T597" s="23">
        <v>100000</v>
      </c>
      <c r="U597" s="23">
        <v>2014</v>
      </c>
      <c r="V597" s="23" t="s">
        <v>132</v>
      </c>
      <c r="W597" s="23">
        <v>17</v>
      </c>
      <c r="X597" s="23">
        <v>40.200000000000003</v>
      </c>
      <c r="Y597" s="23">
        <v>126014024</v>
      </c>
      <c r="Z597" s="23">
        <v>3</v>
      </c>
      <c r="AA597" s="23">
        <v>102626859</v>
      </c>
      <c r="AB597" s="23">
        <v>23.634501</v>
      </c>
      <c r="AC597" s="23">
        <v>-102.552784</v>
      </c>
      <c r="AD597" s="23">
        <v>8</v>
      </c>
      <c r="AE597" s="23">
        <v>41758352</v>
      </c>
    </row>
    <row r="598" spans="2:31" ht="24" customHeight="1" x14ac:dyDescent="0.25">
      <c r="B598" s="25">
        <v>683</v>
      </c>
      <c r="C598" s="25" t="s">
        <v>793</v>
      </c>
      <c r="D598" s="25">
        <v>15000000</v>
      </c>
      <c r="E598" s="26">
        <v>4741434420</v>
      </c>
      <c r="F598" s="25" t="s">
        <v>51</v>
      </c>
      <c r="G598" s="25" t="s">
        <v>793</v>
      </c>
      <c r="H598" s="25">
        <v>20292</v>
      </c>
      <c r="I598" s="25" t="s">
        <v>36</v>
      </c>
      <c r="J598" s="25" t="s">
        <v>37</v>
      </c>
      <c r="K598" s="25" t="s">
        <v>38</v>
      </c>
      <c r="L598" s="25">
        <v>1469</v>
      </c>
      <c r="M598" s="25">
        <v>151</v>
      </c>
      <c r="N598" s="25">
        <v>48</v>
      </c>
      <c r="O598" s="25">
        <v>41789000</v>
      </c>
      <c r="P598" s="25">
        <v>10400</v>
      </c>
      <c r="Q598" s="25">
        <v>167200</v>
      </c>
      <c r="R598" s="25">
        <v>125400</v>
      </c>
      <c r="S598" s="25">
        <v>2000000</v>
      </c>
      <c r="T598" s="25">
        <v>100000</v>
      </c>
      <c r="U598" s="25">
        <v>2005</v>
      </c>
      <c r="V598" s="25" t="s">
        <v>78</v>
      </c>
      <c r="W598" s="25">
        <v>16</v>
      </c>
      <c r="X598" s="25">
        <v>88.2</v>
      </c>
      <c r="Y598" s="25">
        <v>328239523</v>
      </c>
      <c r="Z598" s="25">
        <v>15</v>
      </c>
      <c r="AA598" s="25">
        <v>270663028</v>
      </c>
      <c r="AB598" s="25">
        <v>37.090240000000001</v>
      </c>
      <c r="AC598" s="25">
        <v>-95.712890999999999</v>
      </c>
      <c r="AD598" s="25">
        <v>17</v>
      </c>
      <c r="AE598" s="25">
        <v>23242325</v>
      </c>
    </row>
    <row r="599" spans="2:31" ht="24" customHeight="1" x14ac:dyDescent="0.25">
      <c r="B599" s="23">
        <v>684</v>
      </c>
      <c r="C599" s="23" t="s">
        <v>794</v>
      </c>
      <c r="D599" s="23">
        <v>15000000</v>
      </c>
      <c r="E599" s="24">
        <v>6889304306</v>
      </c>
      <c r="F599" s="23" t="s">
        <v>51</v>
      </c>
      <c r="G599" s="23" t="s">
        <v>794</v>
      </c>
      <c r="H599" s="23">
        <v>5198</v>
      </c>
      <c r="I599" s="23" t="s">
        <v>36</v>
      </c>
      <c r="J599" s="23" t="s">
        <v>37</v>
      </c>
      <c r="K599" s="23" t="s">
        <v>97</v>
      </c>
      <c r="L599" s="23">
        <v>857</v>
      </c>
      <c r="M599" s="23">
        <v>151</v>
      </c>
      <c r="N599" s="23">
        <v>37</v>
      </c>
      <c r="O599" s="23">
        <v>29724000</v>
      </c>
      <c r="P599" s="23">
        <v>7400</v>
      </c>
      <c r="Q599" s="23">
        <v>118900</v>
      </c>
      <c r="R599" s="23">
        <v>89200</v>
      </c>
      <c r="S599" s="23">
        <v>1400000</v>
      </c>
      <c r="T599" s="23">
        <v>100000</v>
      </c>
      <c r="U599" s="23">
        <v>2008</v>
      </c>
      <c r="V599" s="23" t="s">
        <v>54</v>
      </c>
      <c r="W599" s="23">
        <v>2</v>
      </c>
      <c r="X599" s="23">
        <v>88.2</v>
      </c>
      <c r="Y599" s="23">
        <v>328239523</v>
      </c>
      <c r="Z599" s="23">
        <v>15</v>
      </c>
      <c r="AA599" s="23">
        <v>270663028</v>
      </c>
      <c r="AB599" s="23">
        <v>37.090240000000001</v>
      </c>
      <c r="AC599" s="23">
        <v>-95.712890999999999</v>
      </c>
      <c r="AD599" s="23">
        <v>15</v>
      </c>
      <c r="AE599" s="23">
        <v>38273912</v>
      </c>
    </row>
    <row r="600" spans="2:31" ht="24" customHeight="1" x14ac:dyDescent="0.25">
      <c r="B600" s="25">
        <v>685</v>
      </c>
      <c r="C600" s="25" t="s">
        <v>795</v>
      </c>
      <c r="D600" s="25">
        <v>15000000</v>
      </c>
      <c r="E600" s="26">
        <v>7536093065</v>
      </c>
      <c r="F600" s="25" t="s">
        <v>105</v>
      </c>
      <c r="G600" s="25" t="s">
        <v>796</v>
      </c>
      <c r="H600" s="25">
        <v>206</v>
      </c>
      <c r="I600" s="25" t="s">
        <v>30</v>
      </c>
      <c r="J600" s="25" t="s">
        <v>31</v>
      </c>
      <c r="K600" s="25" t="s">
        <v>106</v>
      </c>
      <c r="L600" s="25">
        <v>1145576</v>
      </c>
      <c r="M600" s="25">
        <v>2573</v>
      </c>
      <c r="N600" s="25">
        <v>1992</v>
      </c>
      <c r="O600" s="25">
        <v>998</v>
      </c>
      <c r="P600" s="25">
        <v>0.25</v>
      </c>
      <c r="Q600" s="25">
        <v>4</v>
      </c>
      <c r="R600" s="25">
        <v>3</v>
      </c>
      <c r="S600" s="25">
        <v>48</v>
      </c>
      <c r="T600" s="25">
        <v>0</v>
      </c>
      <c r="U600" s="25">
        <v>2018</v>
      </c>
      <c r="V600" s="25" t="s">
        <v>70</v>
      </c>
      <c r="W600" s="25">
        <v>16</v>
      </c>
      <c r="X600" s="25">
        <v>28.1</v>
      </c>
      <c r="Y600" s="25">
        <v>1366417754</v>
      </c>
      <c r="Z600" s="25">
        <v>5</v>
      </c>
      <c r="AA600" s="25">
        <v>471031528</v>
      </c>
      <c r="AB600" s="25">
        <v>20.593684</v>
      </c>
      <c r="AC600" s="25">
        <v>78.962879999999998</v>
      </c>
      <c r="AD600" s="25">
        <v>5</v>
      </c>
      <c r="AE600" s="25">
        <v>125601551</v>
      </c>
    </row>
    <row r="601" spans="2:31" ht="24" customHeight="1" x14ac:dyDescent="0.25">
      <c r="B601" s="23">
        <v>686</v>
      </c>
      <c r="C601" s="23" t="s">
        <v>797</v>
      </c>
      <c r="D601" s="23">
        <v>15000000</v>
      </c>
      <c r="E601" s="24">
        <v>8658553456</v>
      </c>
      <c r="F601" s="23" t="s">
        <v>40</v>
      </c>
      <c r="G601" s="23" t="s">
        <v>797</v>
      </c>
      <c r="H601" s="23">
        <v>965</v>
      </c>
      <c r="I601" s="23" t="s">
        <v>30</v>
      </c>
      <c r="J601" s="23" t="s">
        <v>31</v>
      </c>
      <c r="K601" s="23" t="s">
        <v>40</v>
      </c>
      <c r="L601" s="23">
        <v>577</v>
      </c>
      <c r="M601" s="23">
        <v>103</v>
      </c>
      <c r="N601" s="23">
        <v>145</v>
      </c>
      <c r="O601" s="23">
        <v>102357000</v>
      </c>
      <c r="P601" s="23">
        <v>25600</v>
      </c>
      <c r="Q601" s="23">
        <v>409400</v>
      </c>
      <c r="R601" s="23">
        <v>307100</v>
      </c>
      <c r="S601" s="23">
        <v>4900000</v>
      </c>
      <c r="T601" s="23">
        <v>200000</v>
      </c>
      <c r="U601" s="23">
        <v>2016</v>
      </c>
      <c r="V601" s="23" t="s">
        <v>103</v>
      </c>
      <c r="W601" s="23">
        <v>9</v>
      </c>
      <c r="X601" s="23">
        <v>28.1</v>
      </c>
      <c r="Y601" s="23">
        <v>1366417754</v>
      </c>
      <c r="Z601" s="23">
        <v>5</v>
      </c>
      <c r="AA601" s="23">
        <v>471031528</v>
      </c>
      <c r="AB601" s="23">
        <v>20.593684</v>
      </c>
      <c r="AC601" s="23">
        <v>78.962879999999998</v>
      </c>
      <c r="AD601" s="23">
        <v>6</v>
      </c>
      <c r="AE601" s="23">
        <v>120257686</v>
      </c>
    </row>
    <row r="602" spans="2:31" ht="24" customHeight="1" x14ac:dyDescent="0.25">
      <c r="B602" s="25">
        <v>687</v>
      </c>
      <c r="C602" s="25" t="s">
        <v>798</v>
      </c>
      <c r="D602" s="25">
        <v>15000000</v>
      </c>
      <c r="E602" s="26">
        <v>9978734160</v>
      </c>
      <c r="F602" s="25" t="s">
        <v>29</v>
      </c>
      <c r="G602" s="25" t="s">
        <v>798</v>
      </c>
      <c r="H602" s="25">
        <v>2726</v>
      </c>
      <c r="I602" s="25" t="s">
        <v>30</v>
      </c>
      <c r="J602" s="25" t="s">
        <v>31</v>
      </c>
      <c r="K602" s="25" t="s">
        <v>29</v>
      </c>
      <c r="L602" s="25">
        <v>439</v>
      </c>
      <c r="M602" s="25">
        <v>103</v>
      </c>
      <c r="N602" s="25">
        <v>127</v>
      </c>
      <c r="O602" s="25">
        <v>242185000</v>
      </c>
      <c r="P602" s="25">
        <v>60500</v>
      </c>
      <c r="Q602" s="25">
        <v>968700</v>
      </c>
      <c r="R602" s="25">
        <v>726600</v>
      </c>
      <c r="S602" s="25">
        <v>11600000</v>
      </c>
      <c r="T602" s="25">
        <v>300000</v>
      </c>
      <c r="U602" s="25">
        <v>2014</v>
      </c>
      <c r="V602" s="25" t="s">
        <v>70</v>
      </c>
      <c r="W602" s="25">
        <v>6</v>
      </c>
      <c r="X602" s="25">
        <v>28.1</v>
      </c>
      <c r="Y602" s="25">
        <v>1366417754</v>
      </c>
      <c r="Z602" s="25">
        <v>5</v>
      </c>
      <c r="AA602" s="25">
        <v>471031528</v>
      </c>
      <c r="AB602" s="25">
        <v>20.593684</v>
      </c>
      <c r="AC602" s="25">
        <v>78.962879999999998</v>
      </c>
      <c r="AD602" s="25">
        <v>9</v>
      </c>
      <c r="AE602" s="25">
        <v>92395686</v>
      </c>
    </row>
    <row r="603" spans="2:31" ht="24" customHeight="1" x14ac:dyDescent="0.25">
      <c r="B603" s="23">
        <v>689</v>
      </c>
      <c r="C603" s="23" t="s">
        <v>799</v>
      </c>
      <c r="D603" s="23">
        <v>15000000</v>
      </c>
      <c r="E603" s="24">
        <v>10239836582</v>
      </c>
      <c r="F603" s="23" t="s">
        <v>40</v>
      </c>
      <c r="G603" s="23" t="s">
        <v>799</v>
      </c>
      <c r="H603" s="23">
        <v>1803</v>
      </c>
      <c r="I603" s="23" t="s">
        <v>36</v>
      </c>
      <c r="J603" s="23" t="s">
        <v>37</v>
      </c>
      <c r="K603" s="23" t="s">
        <v>140</v>
      </c>
      <c r="L603" s="23">
        <v>423</v>
      </c>
      <c r="M603" s="23">
        <v>151</v>
      </c>
      <c r="N603" s="23">
        <v>29</v>
      </c>
      <c r="O603" s="23">
        <v>312858000</v>
      </c>
      <c r="P603" s="23">
        <v>78200</v>
      </c>
      <c r="Q603" s="23">
        <v>1300000</v>
      </c>
      <c r="R603" s="23">
        <v>938600</v>
      </c>
      <c r="S603" s="23">
        <v>15000000</v>
      </c>
      <c r="T603" s="23">
        <v>200000</v>
      </c>
      <c r="U603" s="23">
        <v>2008</v>
      </c>
      <c r="V603" s="23" t="s">
        <v>49</v>
      </c>
      <c r="W603" s="23">
        <v>26</v>
      </c>
      <c r="X603" s="23">
        <v>88.2</v>
      </c>
      <c r="Y603" s="23">
        <v>328239523</v>
      </c>
      <c r="Z603" s="23">
        <v>15</v>
      </c>
      <c r="AA603" s="23">
        <v>270663028</v>
      </c>
      <c r="AB603" s="23">
        <v>37.090240000000001</v>
      </c>
      <c r="AC603" s="23">
        <v>-95.712890999999999</v>
      </c>
      <c r="AD603" s="23">
        <v>15</v>
      </c>
      <c r="AE603" s="23">
        <v>56887981</v>
      </c>
    </row>
    <row r="604" spans="2:31" ht="24" customHeight="1" x14ac:dyDescent="0.25">
      <c r="B604" s="25">
        <v>690</v>
      </c>
      <c r="C604" s="25" t="s">
        <v>800</v>
      </c>
      <c r="D604" s="25">
        <v>15000000</v>
      </c>
      <c r="E604" s="26">
        <v>11827310821</v>
      </c>
      <c r="F604" s="25" t="s">
        <v>105</v>
      </c>
      <c r="G604" s="25" t="s">
        <v>800</v>
      </c>
      <c r="H604" s="25">
        <v>269050</v>
      </c>
      <c r="I604" s="25" t="s">
        <v>215</v>
      </c>
      <c r="J604" s="25" t="s">
        <v>216</v>
      </c>
      <c r="K604" s="25" t="s">
        <v>106</v>
      </c>
      <c r="L604" s="25">
        <v>331</v>
      </c>
      <c r="M604" s="25">
        <v>25</v>
      </c>
      <c r="N604" s="25">
        <v>17</v>
      </c>
      <c r="O604" s="25">
        <v>113064000</v>
      </c>
      <c r="P604" s="25">
        <v>28300</v>
      </c>
      <c r="Q604" s="25">
        <v>452300</v>
      </c>
      <c r="R604" s="25">
        <v>339200</v>
      </c>
      <c r="S604" s="25">
        <v>5400000</v>
      </c>
      <c r="T604" s="25">
        <v>100000</v>
      </c>
      <c r="U604" s="25">
        <v>2013</v>
      </c>
      <c r="V604" s="25" t="s">
        <v>70</v>
      </c>
      <c r="W604" s="25">
        <v>23</v>
      </c>
      <c r="X604" s="25">
        <v>36.299999999999997</v>
      </c>
      <c r="Y604" s="25">
        <v>270203917</v>
      </c>
      <c r="Z604" s="25">
        <v>5</v>
      </c>
      <c r="AA604" s="25">
        <v>151509724</v>
      </c>
      <c r="AB604" s="25">
        <v>-0.78927499999999995</v>
      </c>
      <c r="AC604" s="25">
        <v>113.92132700000001</v>
      </c>
      <c r="AD604" s="25">
        <v>10</v>
      </c>
      <c r="AE604" s="25">
        <v>98560923</v>
      </c>
    </row>
    <row r="605" spans="2:31" ht="24" customHeight="1" x14ac:dyDescent="0.25">
      <c r="B605" s="23">
        <v>691</v>
      </c>
      <c r="C605" s="23" t="s">
        <v>1175</v>
      </c>
      <c r="D605" s="23">
        <v>15000000</v>
      </c>
      <c r="E605" s="24">
        <v>13562853889</v>
      </c>
      <c r="F605" s="23" t="s">
        <v>140</v>
      </c>
      <c r="G605" s="23" t="s">
        <v>801</v>
      </c>
      <c r="H605" s="23">
        <v>1788</v>
      </c>
      <c r="I605" s="23" t="s">
        <v>52</v>
      </c>
      <c r="J605" s="23" t="s">
        <v>53</v>
      </c>
      <c r="K605" s="23" t="s">
        <v>140</v>
      </c>
      <c r="L605" s="23">
        <v>277</v>
      </c>
      <c r="M605" s="23">
        <v>5</v>
      </c>
      <c r="N605" s="23">
        <v>29</v>
      </c>
      <c r="O605" s="23">
        <v>282372000</v>
      </c>
      <c r="P605" s="23">
        <v>70600</v>
      </c>
      <c r="Q605" s="23">
        <v>1100000</v>
      </c>
      <c r="R605" s="23">
        <v>847100</v>
      </c>
      <c r="S605" s="23">
        <v>13600000</v>
      </c>
      <c r="T605" s="23">
        <v>900000</v>
      </c>
      <c r="U605" s="23">
        <v>2014</v>
      </c>
      <c r="V605" s="23" t="s">
        <v>76</v>
      </c>
      <c r="W605" s="23">
        <v>23</v>
      </c>
      <c r="X605" s="23">
        <v>63.2</v>
      </c>
      <c r="Y605" s="23">
        <v>126226568</v>
      </c>
      <c r="Z605" s="23">
        <v>2</v>
      </c>
      <c r="AA605" s="23">
        <v>115782416</v>
      </c>
      <c r="AB605" s="23">
        <v>36.204824000000002</v>
      </c>
      <c r="AC605" s="23">
        <v>138.25292400000001</v>
      </c>
      <c r="AD605" s="23">
        <v>9</v>
      </c>
      <c r="AE605" s="23">
        <v>125581980</v>
      </c>
    </row>
    <row r="606" spans="2:31" ht="24" customHeight="1" x14ac:dyDescent="0.25">
      <c r="B606" s="25">
        <v>692</v>
      </c>
      <c r="C606" s="25" t="s">
        <v>1176</v>
      </c>
      <c r="D606" s="25">
        <v>15000000</v>
      </c>
      <c r="E606" s="26">
        <v>11506702632</v>
      </c>
      <c r="F606" s="25" t="s">
        <v>29</v>
      </c>
      <c r="G606" s="25" t="s">
        <v>802</v>
      </c>
      <c r="H606" s="25">
        <v>340</v>
      </c>
      <c r="I606" s="25" t="s">
        <v>88</v>
      </c>
      <c r="J606" s="25" t="s">
        <v>89</v>
      </c>
      <c r="K606" s="25" t="s">
        <v>29</v>
      </c>
      <c r="L606" s="25">
        <v>347</v>
      </c>
      <c r="M606" s="25">
        <v>36</v>
      </c>
      <c r="N606" s="25">
        <v>128</v>
      </c>
      <c r="O606" s="25">
        <v>182871000</v>
      </c>
      <c r="P606" s="25">
        <v>45700</v>
      </c>
      <c r="Q606" s="25">
        <v>731500</v>
      </c>
      <c r="R606" s="25">
        <v>548600</v>
      </c>
      <c r="S606" s="25">
        <v>8800000</v>
      </c>
      <c r="T606" s="25">
        <v>0</v>
      </c>
      <c r="U606" s="25">
        <v>2012</v>
      </c>
      <c r="V606" s="25" t="s">
        <v>54</v>
      </c>
      <c r="W606" s="25">
        <v>3</v>
      </c>
      <c r="X606" s="25">
        <v>51.3</v>
      </c>
      <c r="Y606" s="25">
        <v>212559417</v>
      </c>
      <c r="Z606" s="25">
        <v>12</v>
      </c>
      <c r="AA606" s="25">
        <v>183241641</v>
      </c>
      <c r="AB606" s="25">
        <v>-14.235004</v>
      </c>
      <c r="AC606" s="25">
        <v>-51.925280000000001</v>
      </c>
      <c r="AD606" s="25">
        <v>11</v>
      </c>
      <c r="AE606" s="25">
        <v>87171989</v>
      </c>
    </row>
    <row r="607" spans="2:31" ht="24" customHeight="1" x14ac:dyDescent="0.25">
      <c r="B607" s="23">
        <v>693</v>
      </c>
      <c r="C607" s="23" t="s">
        <v>803</v>
      </c>
      <c r="D607" s="23">
        <v>15000000</v>
      </c>
      <c r="E607" s="24">
        <v>8932038210</v>
      </c>
      <c r="F607" s="23" t="s">
        <v>40</v>
      </c>
      <c r="G607" s="23" t="s">
        <v>803</v>
      </c>
      <c r="H607" s="23">
        <v>3168</v>
      </c>
      <c r="I607" s="23" t="s">
        <v>30</v>
      </c>
      <c r="J607" s="23" t="s">
        <v>31</v>
      </c>
      <c r="K607" s="23" t="s">
        <v>40</v>
      </c>
      <c r="L607" s="23">
        <v>544</v>
      </c>
      <c r="M607" s="23">
        <v>104</v>
      </c>
      <c r="N607" s="23">
        <v>146</v>
      </c>
      <c r="O607" s="23">
        <v>130731000</v>
      </c>
      <c r="P607" s="23">
        <v>32700</v>
      </c>
      <c r="Q607" s="23">
        <v>522900</v>
      </c>
      <c r="R607" s="23">
        <v>392200</v>
      </c>
      <c r="S607" s="23">
        <v>6300000</v>
      </c>
      <c r="T607" s="23">
        <v>200000</v>
      </c>
      <c r="U607" s="23">
        <v>2017</v>
      </c>
      <c r="V607" s="23" t="s">
        <v>54</v>
      </c>
      <c r="W607" s="23">
        <v>7</v>
      </c>
      <c r="X607" s="23">
        <v>28.1</v>
      </c>
      <c r="Y607" s="23">
        <v>1366417754</v>
      </c>
      <c r="Z607" s="23">
        <v>5</v>
      </c>
      <c r="AA607" s="23">
        <v>471031528</v>
      </c>
      <c r="AB607" s="23">
        <v>20.593684</v>
      </c>
      <c r="AC607" s="23">
        <v>78.962879999999998</v>
      </c>
      <c r="AD607" s="23">
        <v>6</v>
      </c>
      <c r="AE607" s="23">
        <v>124056086</v>
      </c>
    </row>
    <row r="608" spans="2:31" ht="24" customHeight="1" x14ac:dyDescent="0.25">
      <c r="B608" s="25">
        <v>694</v>
      </c>
      <c r="C608" s="25" t="s">
        <v>804</v>
      </c>
      <c r="D608" s="25">
        <v>14900000</v>
      </c>
      <c r="E608" s="26">
        <v>10069000444</v>
      </c>
      <c r="F608" s="25" t="s">
        <v>29</v>
      </c>
      <c r="G608" s="25" t="s">
        <v>804</v>
      </c>
      <c r="H608" s="25">
        <v>419</v>
      </c>
      <c r="I608" s="25" t="s">
        <v>36</v>
      </c>
      <c r="J608" s="25" t="s">
        <v>37</v>
      </c>
      <c r="K608" s="25" t="s">
        <v>29</v>
      </c>
      <c r="L608" s="25">
        <v>435</v>
      </c>
      <c r="M608" s="25">
        <v>152</v>
      </c>
      <c r="N608" s="25">
        <v>129</v>
      </c>
      <c r="O608" s="25">
        <v>119812000</v>
      </c>
      <c r="P608" s="25">
        <v>30000</v>
      </c>
      <c r="Q608" s="25">
        <v>479200</v>
      </c>
      <c r="R608" s="25">
        <v>359400</v>
      </c>
      <c r="S608" s="25">
        <v>5800000</v>
      </c>
      <c r="T608" s="25">
        <v>100000</v>
      </c>
      <c r="U608" s="25">
        <v>2007</v>
      </c>
      <c r="V608" s="25" t="s">
        <v>41</v>
      </c>
      <c r="W608" s="25">
        <v>8</v>
      </c>
      <c r="X608" s="25">
        <v>88.2</v>
      </c>
      <c r="Y608" s="25">
        <v>328239523</v>
      </c>
      <c r="Z608" s="25">
        <v>15</v>
      </c>
      <c r="AA608" s="25">
        <v>270663028</v>
      </c>
      <c r="AB608" s="25">
        <v>37.090240000000001</v>
      </c>
      <c r="AC608" s="25">
        <v>-95.712890999999999</v>
      </c>
      <c r="AD608" s="25">
        <v>16</v>
      </c>
      <c r="AE608" s="25">
        <v>52442710</v>
      </c>
    </row>
    <row r="609" spans="2:31" ht="24" customHeight="1" x14ac:dyDescent="0.25">
      <c r="B609" s="23">
        <v>695</v>
      </c>
      <c r="C609" s="23" t="s">
        <v>805</v>
      </c>
      <c r="D609" s="23">
        <v>14900000</v>
      </c>
      <c r="E609" s="24">
        <v>8074260978</v>
      </c>
      <c r="F609" s="23" t="s">
        <v>40</v>
      </c>
      <c r="G609" s="23" t="s">
        <v>805</v>
      </c>
      <c r="H609" s="23">
        <v>66362</v>
      </c>
      <c r="I609" s="23" t="s">
        <v>215</v>
      </c>
      <c r="J609" s="23" t="s">
        <v>216</v>
      </c>
      <c r="K609" s="23" t="s">
        <v>40</v>
      </c>
      <c r="L609" s="23">
        <v>639</v>
      </c>
      <c r="M609" s="23">
        <v>26</v>
      </c>
      <c r="N609" s="23">
        <v>146</v>
      </c>
      <c r="O609" s="23">
        <v>43581000</v>
      </c>
      <c r="P609" s="23">
        <v>10900</v>
      </c>
      <c r="Q609" s="23">
        <v>174300</v>
      </c>
      <c r="R609" s="23">
        <v>130700</v>
      </c>
      <c r="S609" s="23">
        <v>2100000</v>
      </c>
      <c r="T609" s="23">
        <v>100000</v>
      </c>
      <c r="U609" s="23">
        <v>2012</v>
      </c>
      <c r="V609" s="23" t="s">
        <v>132</v>
      </c>
      <c r="W609" s="23">
        <v>29</v>
      </c>
      <c r="X609" s="23">
        <v>36.299999999999997</v>
      </c>
      <c r="Y609" s="23">
        <v>270203917</v>
      </c>
      <c r="Z609" s="23">
        <v>5</v>
      </c>
      <c r="AA609" s="23">
        <v>151509724</v>
      </c>
      <c r="AB609" s="23">
        <v>-0.78927499999999995</v>
      </c>
      <c r="AC609" s="23">
        <v>113.92132700000001</v>
      </c>
      <c r="AD609" s="23">
        <v>10</v>
      </c>
      <c r="AE609" s="23">
        <v>67285508</v>
      </c>
    </row>
    <row r="610" spans="2:31" ht="24" customHeight="1" x14ac:dyDescent="0.25">
      <c r="B610" s="25">
        <v>696</v>
      </c>
      <c r="C610" s="25" t="s">
        <v>806</v>
      </c>
      <c r="D610" s="25">
        <v>14900000</v>
      </c>
      <c r="E610" s="26">
        <v>4033400167</v>
      </c>
      <c r="F610" s="25" t="s">
        <v>40</v>
      </c>
      <c r="G610" s="25" t="s">
        <v>806</v>
      </c>
      <c r="H610" s="25">
        <v>86</v>
      </c>
      <c r="I610" s="25" t="s">
        <v>36</v>
      </c>
      <c r="J610" s="25" t="s">
        <v>37</v>
      </c>
      <c r="K610" s="25" t="s">
        <v>40</v>
      </c>
      <c r="L610" s="25">
        <v>1886</v>
      </c>
      <c r="M610" s="25">
        <v>152</v>
      </c>
      <c r="N610" s="25">
        <v>147</v>
      </c>
      <c r="O610" s="25">
        <v>11043000</v>
      </c>
      <c r="P610" s="25">
        <v>2800</v>
      </c>
      <c r="Q610" s="25">
        <v>44200</v>
      </c>
      <c r="R610" s="25">
        <v>33100</v>
      </c>
      <c r="S610" s="25">
        <v>530100</v>
      </c>
      <c r="T610" s="25">
        <v>0</v>
      </c>
      <c r="U610" s="25">
        <v>2006</v>
      </c>
      <c r="V610" s="25" t="s">
        <v>41</v>
      </c>
      <c r="W610" s="25">
        <v>8</v>
      </c>
      <c r="X610" s="25">
        <v>88.2</v>
      </c>
      <c r="Y610" s="25">
        <v>328239523</v>
      </c>
      <c r="Z610" s="25">
        <v>15</v>
      </c>
      <c r="AA610" s="25">
        <v>270663028</v>
      </c>
      <c r="AB610" s="25">
        <v>37.090240000000001</v>
      </c>
      <c r="AC610" s="25">
        <v>-95.712890999999999</v>
      </c>
      <c r="AD610" s="25">
        <v>17</v>
      </c>
      <c r="AE610" s="25">
        <v>19771569</v>
      </c>
    </row>
    <row r="611" spans="2:31" ht="24" customHeight="1" x14ac:dyDescent="0.25">
      <c r="B611" s="23">
        <v>697</v>
      </c>
      <c r="C611" s="23" t="s">
        <v>807</v>
      </c>
      <c r="D611" s="23">
        <v>14900000</v>
      </c>
      <c r="E611" s="24">
        <v>4395184343</v>
      </c>
      <c r="F611" s="23" t="s">
        <v>29</v>
      </c>
      <c r="G611" s="23" t="s">
        <v>807</v>
      </c>
      <c r="H611" s="23">
        <v>127</v>
      </c>
      <c r="I611" s="23" t="s">
        <v>36</v>
      </c>
      <c r="J611" s="23" t="s">
        <v>37</v>
      </c>
      <c r="K611" s="23" t="s">
        <v>29</v>
      </c>
      <c r="L611" s="23">
        <v>1656</v>
      </c>
      <c r="M611" s="23">
        <v>152</v>
      </c>
      <c r="N611" s="23">
        <v>129</v>
      </c>
      <c r="O611" s="23">
        <v>56358000</v>
      </c>
      <c r="P611" s="23">
        <v>14100</v>
      </c>
      <c r="Q611" s="23">
        <v>225400</v>
      </c>
      <c r="R611" s="23">
        <v>169100</v>
      </c>
      <c r="S611" s="23">
        <v>2700000</v>
      </c>
      <c r="T611" s="23">
        <v>100000</v>
      </c>
      <c r="U611" s="23">
        <v>2007</v>
      </c>
      <c r="V611" s="23" t="s">
        <v>132</v>
      </c>
      <c r="W611" s="23">
        <v>3</v>
      </c>
      <c r="X611" s="23">
        <v>88.2</v>
      </c>
      <c r="Y611" s="23">
        <v>328239523</v>
      </c>
      <c r="Z611" s="23">
        <v>15</v>
      </c>
      <c r="AA611" s="23">
        <v>270663028</v>
      </c>
      <c r="AB611" s="23">
        <v>37.090240000000001</v>
      </c>
      <c r="AC611" s="23">
        <v>-95.712890999999999</v>
      </c>
      <c r="AD611" s="23">
        <v>15</v>
      </c>
      <c r="AE611" s="23">
        <v>24417690</v>
      </c>
    </row>
    <row r="612" spans="2:31" ht="24" customHeight="1" x14ac:dyDescent="0.25">
      <c r="B612" s="25">
        <v>698</v>
      </c>
      <c r="C612" s="25" t="s">
        <v>808</v>
      </c>
      <c r="D612" s="25">
        <v>14900000</v>
      </c>
      <c r="E612" s="26">
        <v>4977284539</v>
      </c>
      <c r="F612" s="25" t="s">
        <v>40</v>
      </c>
      <c r="G612" s="25" t="s">
        <v>808</v>
      </c>
      <c r="H612" s="25">
        <v>8420</v>
      </c>
      <c r="I612" s="25" t="s">
        <v>175</v>
      </c>
      <c r="J612" s="25" t="s">
        <v>176</v>
      </c>
      <c r="K612" s="25" t="s">
        <v>38</v>
      </c>
      <c r="L612" s="25">
        <v>1377</v>
      </c>
      <c r="M612" s="25">
        <v>13</v>
      </c>
      <c r="N612" s="25">
        <v>49</v>
      </c>
      <c r="O612" s="25">
        <v>13857000</v>
      </c>
      <c r="P612" s="25">
        <v>3500</v>
      </c>
      <c r="Q612" s="25">
        <v>55400</v>
      </c>
      <c r="R612" s="25">
        <v>41600</v>
      </c>
      <c r="S612" s="25">
        <v>665200</v>
      </c>
      <c r="T612" s="25">
        <v>100000</v>
      </c>
      <c r="U612" s="25">
        <v>2012</v>
      </c>
      <c r="V612" s="25" t="s">
        <v>41</v>
      </c>
      <c r="W612" s="25">
        <v>15</v>
      </c>
      <c r="X612" s="25">
        <v>88.9</v>
      </c>
      <c r="Y612" s="25">
        <v>47076781</v>
      </c>
      <c r="Z612" s="25">
        <v>14</v>
      </c>
      <c r="AA612" s="25">
        <v>37927409</v>
      </c>
      <c r="AB612" s="25">
        <v>40.463667000000001</v>
      </c>
      <c r="AC612" s="25">
        <v>-3.7492200000000002</v>
      </c>
      <c r="AD612" s="25">
        <v>11</v>
      </c>
      <c r="AE612" s="25">
        <v>37706701</v>
      </c>
    </row>
    <row r="613" spans="2:31" ht="24" customHeight="1" x14ac:dyDescent="0.25">
      <c r="B613" s="23">
        <v>699</v>
      </c>
      <c r="C613" s="23" t="s">
        <v>1177</v>
      </c>
      <c r="D613" s="23">
        <v>14900000</v>
      </c>
      <c r="E613" s="24">
        <v>5549770244</v>
      </c>
      <c r="F613" s="23" t="s">
        <v>40</v>
      </c>
      <c r="G613" s="23" t="s">
        <v>809</v>
      </c>
      <c r="H613" s="23">
        <v>27944</v>
      </c>
      <c r="I613" s="23" t="s">
        <v>146</v>
      </c>
      <c r="J613" s="23" t="s">
        <v>147</v>
      </c>
      <c r="K613" s="23" t="s">
        <v>40</v>
      </c>
      <c r="L613" s="23">
        <v>1181</v>
      </c>
      <c r="M613" s="23">
        <v>12</v>
      </c>
      <c r="N613" s="23">
        <v>147</v>
      </c>
      <c r="O613" s="23">
        <v>49556000</v>
      </c>
      <c r="P613" s="23">
        <v>12400</v>
      </c>
      <c r="Q613" s="23">
        <v>198200</v>
      </c>
      <c r="R613" s="23">
        <v>148700</v>
      </c>
      <c r="S613" s="23">
        <v>2400000</v>
      </c>
      <c r="T613" s="23">
        <v>100000</v>
      </c>
      <c r="U613" s="23">
        <v>2011</v>
      </c>
      <c r="V613" s="23" t="s">
        <v>103</v>
      </c>
      <c r="W613" s="23">
        <v>17</v>
      </c>
      <c r="X613" s="23">
        <v>49.3</v>
      </c>
      <c r="Y613" s="23">
        <v>69625582</v>
      </c>
      <c r="Z613" s="23">
        <v>1</v>
      </c>
      <c r="AA613" s="23">
        <v>35294600</v>
      </c>
      <c r="AB613" s="23">
        <v>15.870032</v>
      </c>
      <c r="AC613" s="23">
        <v>100.992541</v>
      </c>
      <c r="AD613" s="23">
        <v>11</v>
      </c>
      <c r="AE613" s="23">
        <v>42043713</v>
      </c>
    </row>
    <row r="614" spans="2:31" ht="24" customHeight="1" x14ac:dyDescent="0.25">
      <c r="B614" s="25">
        <v>701</v>
      </c>
      <c r="C614" s="25" t="s">
        <v>1161</v>
      </c>
      <c r="D614" s="25">
        <v>14900000</v>
      </c>
      <c r="E614" s="26">
        <v>439098</v>
      </c>
      <c r="F614" s="25" t="s">
        <v>48</v>
      </c>
      <c r="G614" s="25" t="s">
        <v>810</v>
      </c>
      <c r="H614" s="25">
        <v>1</v>
      </c>
      <c r="I614" s="25" t="s">
        <v>57</v>
      </c>
      <c r="J614" s="25" t="s">
        <v>58</v>
      </c>
      <c r="K614" s="25" t="s">
        <v>106</v>
      </c>
      <c r="L614" s="25">
        <v>3609784</v>
      </c>
      <c r="M614" s="25">
        <v>10</v>
      </c>
      <c r="N614" s="25">
        <v>19</v>
      </c>
      <c r="O614" s="25">
        <v>7697</v>
      </c>
      <c r="P614" s="25">
        <v>2</v>
      </c>
      <c r="Q614" s="25">
        <v>31</v>
      </c>
      <c r="R614" s="25">
        <v>23</v>
      </c>
      <c r="S614" s="25">
        <v>369</v>
      </c>
      <c r="T614" s="25">
        <v>0</v>
      </c>
      <c r="U614" s="25">
        <v>2008</v>
      </c>
      <c r="V614" s="25" t="s">
        <v>70</v>
      </c>
      <c r="W614" s="25">
        <v>11</v>
      </c>
      <c r="X614" s="25">
        <v>81.900000000000006</v>
      </c>
      <c r="Y614" s="25">
        <v>144373535</v>
      </c>
      <c r="Z614" s="25">
        <v>5</v>
      </c>
      <c r="AA614" s="25">
        <v>107683889</v>
      </c>
      <c r="AB614" s="25">
        <v>61.524009999999997</v>
      </c>
      <c r="AC614" s="25">
        <v>105.31875599999999</v>
      </c>
      <c r="AD614" s="25">
        <v>15</v>
      </c>
      <c r="AE614" s="25">
        <v>2439</v>
      </c>
    </row>
    <row r="615" spans="2:31" ht="24" customHeight="1" x14ac:dyDescent="0.25">
      <c r="B615" s="23">
        <v>702</v>
      </c>
      <c r="C615" s="23" t="s">
        <v>811</v>
      </c>
      <c r="D615" s="23">
        <v>14900000</v>
      </c>
      <c r="E615" s="24">
        <v>5956193599</v>
      </c>
      <c r="F615" s="23" t="s">
        <v>51</v>
      </c>
      <c r="G615" s="23" t="s">
        <v>811</v>
      </c>
      <c r="H615" s="23">
        <v>4175</v>
      </c>
      <c r="I615" s="23" t="s">
        <v>88</v>
      </c>
      <c r="J615" s="23" t="s">
        <v>89</v>
      </c>
      <c r="K615" s="23" t="s">
        <v>38</v>
      </c>
      <c r="L615" s="23">
        <v>1066</v>
      </c>
      <c r="M615" s="23">
        <v>37</v>
      </c>
      <c r="N615" s="23">
        <v>49</v>
      </c>
      <c r="O615" s="23">
        <v>39775000</v>
      </c>
      <c r="P615" s="23">
        <v>9900</v>
      </c>
      <c r="Q615" s="23">
        <v>159100</v>
      </c>
      <c r="R615" s="23">
        <v>119300</v>
      </c>
      <c r="S615" s="23">
        <v>1900000</v>
      </c>
      <c r="T615" s="23">
        <v>100000</v>
      </c>
      <c r="U615" s="23">
        <v>2011</v>
      </c>
      <c r="V615" s="23" t="s">
        <v>76</v>
      </c>
      <c r="W615" s="23">
        <v>13</v>
      </c>
      <c r="X615" s="23">
        <v>51.3</v>
      </c>
      <c r="Y615" s="23">
        <v>212559417</v>
      </c>
      <c r="Z615" s="23">
        <v>12</v>
      </c>
      <c r="AA615" s="23">
        <v>183241641</v>
      </c>
      <c r="AB615" s="23">
        <v>-14.235004</v>
      </c>
      <c r="AC615" s="23">
        <v>-51.925280000000001</v>
      </c>
      <c r="AD615" s="23">
        <v>12</v>
      </c>
      <c r="AE615" s="23">
        <v>41362455</v>
      </c>
    </row>
    <row r="616" spans="2:31" ht="24" customHeight="1" x14ac:dyDescent="0.25">
      <c r="B616" s="25">
        <v>703</v>
      </c>
      <c r="C616" s="25" t="s">
        <v>812</v>
      </c>
      <c r="D616" s="25">
        <v>14900000</v>
      </c>
      <c r="E616" s="26">
        <v>8615618825</v>
      </c>
      <c r="F616" s="25" t="s">
        <v>40</v>
      </c>
      <c r="G616" s="25" t="s">
        <v>813</v>
      </c>
      <c r="H616" s="25">
        <v>93</v>
      </c>
      <c r="I616" s="25" t="s">
        <v>52</v>
      </c>
      <c r="J616" s="25" t="s">
        <v>53</v>
      </c>
      <c r="K616" s="25" t="s">
        <v>814</v>
      </c>
      <c r="L616" s="25">
        <v>3468229</v>
      </c>
      <c r="M616" s="25">
        <v>3508</v>
      </c>
      <c r="N616" s="25">
        <v>3271</v>
      </c>
      <c r="O616" s="25">
        <v>2477</v>
      </c>
      <c r="P616" s="25">
        <v>0.62</v>
      </c>
      <c r="Q616" s="25">
        <v>10</v>
      </c>
      <c r="R616" s="25">
        <v>7</v>
      </c>
      <c r="S616" s="25">
        <v>119</v>
      </c>
      <c r="T616" s="25">
        <v>9</v>
      </c>
      <c r="U616" s="25">
        <v>2012</v>
      </c>
      <c r="V616" s="25" t="s">
        <v>132</v>
      </c>
      <c r="W616" s="25">
        <v>19</v>
      </c>
      <c r="X616" s="25">
        <v>63.2</v>
      </c>
      <c r="Y616" s="25">
        <v>126226568</v>
      </c>
      <c r="Z616" s="25">
        <v>2</v>
      </c>
      <c r="AA616" s="25">
        <v>115782416</v>
      </c>
      <c r="AB616" s="25">
        <v>36.204824000000002</v>
      </c>
      <c r="AC616" s="25">
        <v>138.25292400000001</v>
      </c>
      <c r="AD616" s="25">
        <v>10</v>
      </c>
      <c r="AE616" s="25">
        <v>71796823</v>
      </c>
    </row>
    <row r="617" spans="2:31" ht="24" customHeight="1" x14ac:dyDescent="0.25">
      <c r="B617" s="23">
        <v>704</v>
      </c>
      <c r="C617" s="23" t="s">
        <v>815</v>
      </c>
      <c r="D617" s="23">
        <v>14800000</v>
      </c>
      <c r="E617" s="24">
        <v>13356517783</v>
      </c>
      <c r="F617" s="23" t="s">
        <v>29</v>
      </c>
      <c r="G617" s="23" t="s">
        <v>815</v>
      </c>
      <c r="H617" s="23">
        <v>1210</v>
      </c>
      <c r="I617" s="23" t="s">
        <v>36</v>
      </c>
      <c r="J617" s="23" t="s">
        <v>37</v>
      </c>
      <c r="K617" s="23" t="s">
        <v>40</v>
      </c>
      <c r="L617" s="23">
        <v>276</v>
      </c>
      <c r="M617" s="23">
        <v>153</v>
      </c>
      <c r="N617" s="23">
        <v>148</v>
      </c>
      <c r="O617" s="23">
        <v>61205000</v>
      </c>
      <c r="P617" s="23">
        <v>15300</v>
      </c>
      <c r="Q617" s="23">
        <v>244800</v>
      </c>
      <c r="R617" s="23">
        <v>183600</v>
      </c>
      <c r="S617" s="23">
        <v>2900000</v>
      </c>
      <c r="T617" s="23">
        <v>0</v>
      </c>
      <c r="U617" s="23">
        <v>2006</v>
      </c>
      <c r="V617" s="23" t="s">
        <v>68</v>
      </c>
      <c r="W617" s="23">
        <v>9</v>
      </c>
      <c r="X617" s="23">
        <v>88.2</v>
      </c>
      <c r="Y617" s="23">
        <v>328239523</v>
      </c>
      <c r="Z617" s="23">
        <v>15</v>
      </c>
      <c r="AA617" s="23">
        <v>270663028</v>
      </c>
      <c r="AB617" s="23">
        <v>37.090240000000001</v>
      </c>
      <c r="AC617" s="23">
        <v>-95.712890999999999</v>
      </c>
      <c r="AD617" s="23">
        <v>17</v>
      </c>
      <c r="AE617" s="23">
        <v>65473126</v>
      </c>
    </row>
    <row r="618" spans="2:31" ht="24" customHeight="1" x14ac:dyDescent="0.25">
      <c r="B618" s="25">
        <v>705</v>
      </c>
      <c r="C618" s="25" t="s">
        <v>816</v>
      </c>
      <c r="D618" s="25">
        <v>14800000</v>
      </c>
      <c r="E618" s="26">
        <v>1833519700</v>
      </c>
      <c r="F618" s="25" t="s">
        <v>43</v>
      </c>
      <c r="G618" s="25" t="s">
        <v>816</v>
      </c>
      <c r="H618" s="25">
        <v>1481</v>
      </c>
      <c r="I618" s="25" t="s">
        <v>36</v>
      </c>
      <c r="J618" s="25" t="s">
        <v>37</v>
      </c>
      <c r="K618" s="25" t="s">
        <v>43</v>
      </c>
      <c r="L618" s="25">
        <v>5533</v>
      </c>
      <c r="M618" s="25">
        <v>153</v>
      </c>
      <c r="N618" s="25">
        <v>35</v>
      </c>
      <c r="O618" s="25">
        <v>7177000</v>
      </c>
      <c r="P618" s="25">
        <v>1800</v>
      </c>
      <c r="Q618" s="25">
        <v>28700</v>
      </c>
      <c r="R618" s="25">
        <v>21500</v>
      </c>
      <c r="S618" s="25">
        <v>344500</v>
      </c>
      <c r="T618" s="25">
        <v>0</v>
      </c>
      <c r="U618" s="25">
        <v>2006</v>
      </c>
      <c r="V618" s="25" t="s">
        <v>49</v>
      </c>
      <c r="W618" s="25">
        <v>20</v>
      </c>
      <c r="X618" s="25">
        <v>88.2</v>
      </c>
      <c r="Y618" s="25">
        <v>328239523</v>
      </c>
      <c r="Z618" s="25">
        <v>15</v>
      </c>
      <c r="AA618" s="25">
        <v>270663028</v>
      </c>
      <c r="AB618" s="25">
        <v>37.090240000000001</v>
      </c>
      <c r="AC618" s="25">
        <v>-95.712890999999999</v>
      </c>
      <c r="AD618" s="25">
        <v>17</v>
      </c>
      <c r="AE618" s="25">
        <v>8987841</v>
      </c>
    </row>
    <row r="619" spans="2:31" ht="24" customHeight="1" x14ac:dyDescent="0.25">
      <c r="B619" s="23">
        <v>706</v>
      </c>
      <c r="C619" s="23" t="s">
        <v>817</v>
      </c>
      <c r="D619" s="23">
        <v>14800000</v>
      </c>
      <c r="E619" s="24">
        <v>3587576784</v>
      </c>
      <c r="F619" s="23" t="s">
        <v>29</v>
      </c>
      <c r="G619" s="23" t="s">
        <v>817</v>
      </c>
      <c r="H619" s="23">
        <v>195</v>
      </c>
      <c r="I619" s="23" t="s">
        <v>36</v>
      </c>
      <c r="J619" s="23" t="s">
        <v>37</v>
      </c>
      <c r="K619" s="23" t="s">
        <v>29</v>
      </c>
      <c r="L619" s="23">
        <v>2226</v>
      </c>
      <c r="M619" s="23">
        <v>153</v>
      </c>
      <c r="N619" s="23">
        <v>130</v>
      </c>
      <c r="O619" s="23">
        <v>22980000</v>
      </c>
      <c r="P619" s="23">
        <v>5700</v>
      </c>
      <c r="Q619" s="23">
        <v>91900</v>
      </c>
      <c r="R619" s="23">
        <v>68900</v>
      </c>
      <c r="S619" s="23">
        <v>1100000</v>
      </c>
      <c r="T619" s="23">
        <v>0</v>
      </c>
      <c r="U619" s="23">
        <v>2010</v>
      </c>
      <c r="V619" s="23" t="s">
        <v>49</v>
      </c>
      <c r="W619" s="23">
        <v>31</v>
      </c>
      <c r="X619" s="23">
        <v>88.2</v>
      </c>
      <c r="Y619" s="23">
        <v>328239523</v>
      </c>
      <c r="Z619" s="23">
        <v>15</v>
      </c>
      <c r="AA619" s="23">
        <v>270663028</v>
      </c>
      <c r="AB619" s="23">
        <v>37.090240000000001</v>
      </c>
      <c r="AC619" s="23">
        <v>-95.712890999999999</v>
      </c>
      <c r="AD619" s="23">
        <v>13</v>
      </c>
      <c r="AE619" s="23">
        <v>22997287</v>
      </c>
    </row>
    <row r="620" spans="2:31" ht="24" customHeight="1" x14ac:dyDescent="0.25">
      <c r="B620" s="25">
        <v>707</v>
      </c>
      <c r="C620" s="25" t="s">
        <v>818</v>
      </c>
      <c r="D620" s="25">
        <v>14800000</v>
      </c>
      <c r="E620" s="26">
        <v>5269059435</v>
      </c>
      <c r="F620" s="25" t="s">
        <v>51</v>
      </c>
      <c r="G620" s="25" t="s">
        <v>818</v>
      </c>
      <c r="H620" s="25">
        <v>3834</v>
      </c>
      <c r="I620" s="25" t="s">
        <v>299</v>
      </c>
      <c r="J620" s="25" t="s">
        <v>300</v>
      </c>
      <c r="K620" s="25" t="s">
        <v>38</v>
      </c>
      <c r="L620" s="25">
        <v>1253</v>
      </c>
      <c r="M620" s="25">
        <v>7</v>
      </c>
      <c r="N620" s="25">
        <v>50</v>
      </c>
      <c r="O620" s="25">
        <v>21072000</v>
      </c>
      <c r="P620" s="25">
        <v>5300</v>
      </c>
      <c r="Q620" s="25">
        <v>84300</v>
      </c>
      <c r="R620" s="25">
        <v>63200</v>
      </c>
      <c r="S620" s="25">
        <v>1000000</v>
      </c>
      <c r="T620" s="25">
        <v>0</v>
      </c>
      <c r="U620" s="25">
        <v>2013</v>
      </c>
      <c r="V620" s="25" t="s">
        <v>32</v>
      </c>
      <c r="W620" s="25">
        <v>19</v>
      </c>
      <c r="X620" s="25">
        <v>113.1</v>
      </c>
      <c r="Y620" s="25">
        <v>25766605</v>
      </c>
      <c r="Z620" s="25">
        <v>5</v>
      </c>
      <c r="AA620" s="25">
        <v>21844756</v>
      </c>
      <c r="AB620" s="25">
        <v>-25.274398000000001</v>
      </c>
      <c r="AC620" s="25">
        <v>133.775136</v>
      </c>
      <c r="AD620" s="25">
        <v>10</v>
      </c>
      <c r="AE620" s="25">
        <v>43908828</v>
      </c>
    </row>
    <row r="621" spans="2:31" ht="24" customHeight="1" x14ac:dyDescent="0.25">
      <c r="B621" s="23">
        <v>708</v>
      </c>
      <c r="C621" s="23" t="s">
        <v>1158</v>
      </c>
      <c r="D621" s="23">
        <v>14800000</v>
      </c>
      <c r="E621" s="24">
        <v>7018015062</v>
      </c>
      <c r="F621" s="23" t="s">
        <v>72</v>
      </c>
      <c r="G621" s="23" t="s">
        <v>819</v>
      </c>
      <c r="H621" s="23">
        <v>2387</v>
      </c>
      <c r="I621" s="23" t="s">
        <v>487</v>
      </c>
      <c r="J621" s="23" t="s">
        <v>488</v>
      </c>
      <c r="K621" s="23" t="s">
        <v>151</v>
      </c>
      <c r="L621" s="23">
        <v>828</v>
      </c>
      <c r="M621" s="23">
        <v>3</v>
      </c>
      <c r="N621" s="23">
        <v>25</v>
      </c>
      <c r="O621" s="23">
        <v>47117000</v>
      </c>
      <c r="P621" s="23">
        <v>11800</v>
      </c>
      <c r="Q621" s="23">
        <v>188500</v>
      </c>
      <c r="R621" s="23">
        <v>141400</v>
      </c>
      <c r="S621" s="23">
        <v>2300000</v>
      </c>
      <c r="T621" s="23">
        <v>0</v>
      </c>
      <c r="U621" s="23">
        <v>2015</v>
      </c>
      <c r="V621" s="23" t="s">
        <v>103</v>
      </c>
      <c r="W621" s="23">
        <v>12</v>
      </c>
      <c r="X621" s="23">
        <v>82.7</v>
      </c>
      <c r="Y621" s="23">
        <v>44385155</v>
      </c>
      <c r="Z621" s="23">
        <v>9</v>
      </c>
      <c r="AA621" s="23">
        <v>30835699</v>
      </c>
      <c r="AB621" s="23">
        <v>48.379432999999999</v>
      </c>
      <c r="AC621" s="23">
        <v>31.165579999999999</v>
      </c>
      <c r="AD621" s="23">
        <v>7</v>
      </c>
      <c r="AE621" s="23">
        <v>83547798</v>
      </c>
    </row>
    <row r="622" spans="2:31" ht="24" customHeight="1" x14ac:dyDescent="0.25">
      <c r="B622" s="25">
        <v>709</v>
      </c>
      <c r="C622" s="25" t="s">
        <v>820</v>
      </c>
      <c r="D622" s="25">
        <v>14800000</v>
      </c>
      <c r="E622" s="26">
        <v>8649303688</v>
      </c>
      <c r="F622" s="25" t="s">
        <v>48</v>
      </c>
      <c r="G622" s="25" t="s">
        <v>820</v>
      </c>
      <c r="H622" s="25">
        <v>233</v>
      </c>
      <c r="I622" s="25" t="s">
        <v>36</v>
      </c>
      <c r="J622" s="25" t="s">
        <v>37</v>
      </c>
      <c r="K622" s="25" t="s">
        <v>29</v>
      </c>
      <c r="L622" s="25">
        <v>580</v>
      </c>
      <c r="M622" s="25">
        <v>153</v>
      </c>
      <c r="N622" s="25">
        <v>130</v>
      </c>
      <c r="O622" s="25">
        <v>51645000</v>
      </c>
      <c r="P622" s="25">
        <v>12900</v>
      </c>
      <c r="Q622" s="25">
        <v>206600</v>
      </c>
      <c r="R622" s="25">
        <v>154900</v>
      </c>
      <c r="S622" s="25">
        <v>2500000</v>
      </c>
      <c r="T622" s="25">
        <v>0</v>
      </c>
      <c r="U622" s="25">
        <v>2008</v>
      </c>
      <c r="V622" s="25" t="s">
        <v>68</v>
      </c>
      <c r="W622" s="25">
        <v>4</v>
      </c>
      <c r="X622" s="25">
        <v>88.2</v>
      </c>
      <c r="Y622" s="25">
        <v>328239523</v>
      </c>
      <c r="Z622" s="25">
        <v>15</v>
      </c>
      <c r="AA622" s="25">
        <v>270663028</v>
      </c>
      <c r="AB622" s="25">
        <v>37.090240000000001</v>
      </c>
      <c r="AC622" s="25">
        <v>-95.712890999999999</v>
      </c>
      <c r="AD622" s="25">
        <v>15</v>
      </c>
      <c r="AE622" s="25">
        <v>48051687</v>
      </c>
    </row>
    <row r="623" spans="2:31" ht="24" customHeight="1" x14ac:dyDescent="0.25">
      <c r="B623" s="23">
        <v>710</v>
      </c>
      <c r="C623" s="23" t="s">
        <v>821</v>
      </c>
      <c r="D623" s="23">
        <v>14800000</v>
      </c>
      <c r="E623" s="24">
        <v>9076642765</v>
      </c>
      <c r="F623" s="23" t="s">
        <v>29</v>
      </c>
      <c r="G623" s="23" t="s">
        <v>821</v>
      </c>
      <c r="H623" s="23">
        <v>318</v>
      </c>
      <c r="I623" s="23" t="s">
        <v>88</v>
      </c>
      <c r="J623" s="23" t="s">
        <v>89</v>
      </c>
      <c r="K623" s="23" t="s">
        <v>29</v>
      </c>
      <c r="L623" s="23">
        <v>529</v>
      </c>
      <c r="M623" s="23">
        <v>38</v>
      </c>
      <c r="N623" s="23">
        <v>130</v>
      </c>
      <c r="O623" s="23">
        <v>88120000</v>
      </c>
      <c r="P623" s="23">
        <v>22000</v>
      </c>
      <c r="Q623" s="23">
        <v>352500</v>
      </c>
      <c r="R623" s="23">
        <v>264400</v>
      </c>
      <c r="S623" s="23">
        <v>4200000</v>
      </c>
      <c r="T623" s="23">
        <v>0</v>
      </c>
      <c r="U623" s="23">
        <v>2008</v>
      </c>
      <c r="V623" s="23" t="s">
        <v>76</v>
      </c>
      <c r="W623" s="23">
        <v>29</v>
      </c>
      <c r="X623" s="23">
        <v>51.3</v>
      </c>
      <c r="Y623" s="23">
        <v>212559417</v>
      </c>
      <c r="Z623" s="23">
        <v>12</v>
      </c>
      <c r="AA623" s="23">
        <v>183241641</v>
      </c>
      <c r="AB623" s="23">
        <v>-14.235004</v>
      </c>
      <c r="AC623" s="23">
        <v>-51.925280000000001</v>
      </c>
      <c r="AD623" s="23">
        <v>15</v>
      </c>
      <c r="AE623" s="23">
        <v>50425793</v>
      </c>
    </row>
    <row r="624" spans="2:31" ht="24" customHeight="1" x14ac:dyDescent="0.25">
      <c r="B624" s="25">
        <v>712</v>
      </c>
      <c r="C624" s="25" t="s">
        <v>822</v>
      </c>
      <c r="D624" s="25">
        <v>14800000</v>
      </c>
      <c r="E624" s="26">
        <v>272678287</v>
      </c>
      <c r="F624" s="25" t="s">
        <v>48</v>
      </c>
      <c r="G624" s="25" t="s">
        <v>822</v>
      </c>
      <c r="H624" s="25">
        <v>34</v>
      </c>
      <c r="I624" s="25" t="s">
        <v>395</v>
      </c>
      <c r="J624" s="25" t="s">
        <v>396</v>
      </c>
      <c r="K624" s="25" t="s">
        <v>38</v>
      </c>
      <c r="L624" s="25">
        <v>3968552</v>
      </c>
      <c r="M624" s="25">
        <v>2600</v>
      </c>
      <c r="N624" s="25">
        <v>4443</v>
      </c>
      <c r="O624" s="25">
        <v>37883</v>
      </c>
      <c r="P624" s="25">
        <v>9</v>
      </c>
      <c r="Q624" s="25">
        <v>152</v>
      </c>
      <c r="R624" s="25">
        <v>114</v>
      </c>
      <c r="S624" s="25">
        <v>1800</v>
      </c>
      <c r="T624" s="25">
        <v>3580</v>
      </c>
      <c r="U624" s="25">
        <v>2015</v>
      </c>
      <c r="V624" s="25" t="s">
        <v>60</v>
      </c>
      <c r="W624" s="25">
        <v>31</v>
      </c>
      <c r="X624" s="25">
        <v>70.2</v>
      </c>
      <c r="Y624" s="25">
        <v>83132799</v>
      </c>
      <c r="Z624" s="25">
        <v>3</v>
      </c>
      <c r="AA624" s="25">
        <v>64324835</v>
      </c>
      <c r="AB624" s="25">
        <v>51.165691000000002</v>
      </c>
      <c r="AC624" s="25">
        <v>10.451525999999999</v>
      </c>
      <c r="AD624" s="25">
        <v>8</v>
      </c>
      <c r="AE624" s="25">
        <v>2840398</v>
      </c>
    </row>
    <row r="625" spans="2:31" ht="24" customHeight="1" x14ac:dyDescent="0.25">
      <c r="B625" s="23">
        <v>713</v>
      </c>
      <c r="C625" s="23" t="s">
        <v>823</v>
      </c>
      <c r="D625" s="23">
        <v>14800000</v>
      </c>
      <c r="E625" s="24">
        <v>15788208522</v>
      </c>
      <c r="F625" s="23" t="s">
        <v>1138</v>
      </c>
      <c r="G625" s="23" t="s">
        <v>823</v>
      </c>
      <c r="H625" s="23">
        <v>2222</v>
      </c>
      <c r="I625" s="23" t="s">
        <v>36</v>
      </c>
      <c r="J625" s="23" t="s">
        <v>37</v>
      </c>
      <c r="K625" s="23" t="s">
        <v>59</v>
      </c>
      <c r="L625" s="23">
        <v>195</v>
      </c>
      <c r="M625" s="23">
        <v>152</v>
      </c>
      <c r="N625" s="23">
        <v>46</v>
      </c>
      <c r="O625" s="23">
        <v>1203000000</v>
      </c>
      <c r="P625" s="23">
        <v>300800</v>
      </c>
      <c r="Q625" s="23">
        <v>4800000</v>
      </c>
      <c r="R625" s="23">
        <v>3600000</v>
      </c>
      <c r="S625" s="23">
        <v>57800000</v>
      </c>
      <c r="T625" s="23">
        <v>1700000</v>
      </c>
      <c r="U625" s="23">
        <v>2021</v>
      </c>
      <c r="V625" s="23" t="s">
        <v>32</v>
      </c>
      <c r="W625" s="23">
        <v>24</v>
      </c>
      <c r="X625" s="23">
        <v>88.2</v>
      </c>
      <c r="Y625" s="23">
        <v>328239523</v>
      </c>
      <c r="Z625" s="23">
        <v>15</v>
      </c>
      <c r="AA625" s="23">
        <v>270663028</v>
      </c>
      <c r="AB625" s="23">
        <v>37.090240000000001</v>
      </c>
      <c r="AC625" s="23">
        <v>-95.712890999999999</v>
      </c>
      <c r="AD625" s="23">
        <v>2</v>
      </c>
      <c r="AE625" s="23">
        <v>657842021</v>
      </c>
    </row>
    <row r="626" spans="2:31" ht="24" customHeight="1" x14ac:dyDescent="0.25">
      <c r="B626" s="25">
        <v>714</v>
      </c>
      <c r="C626" s="25" t="s">
        <v>824</v>
      </c>
      <c r="D626" s="25">
        <v>14800000</v>
      </c>
      <c r="E626" s="26">
        <v>8866012877</v>
      </c>
      <c r="F626" s="25" t="s">
        <v>48</v>
      </c>
      <c r="G626" s="25" t="s">
        <v>824</v>
      </c>
      <c r="H626" s="25">
        <v>3867</v>
      </c>
      <c r="I626" s="25" t="s">
        <v>36</v>
      </c>
      <c r="J626" s="25" t="s">
        <v>37</v>
      </c>
      <c r="K626" s="25" t="s">
        <v>151</v>
      </c>
      <c r="L626" s="25">
        <v>554</v>
      </c>
      <c r="M626" s="25">
        <v>153</v>
      </c>
      <c r="N626" s="25">
        <v>25</v>
      </c>
      <c r="O626" s="25">
        <v>53181000</v>
      </c>
      <c r="P626" s="25">
        <v>13300</v>
      </c>
      <c r="Q626" s="25">
        <v>212700</v>
      </c>
      <c r="R626" s="25">
        <v>159500</v>
      </c>
      <c r="S626" s="25">
        <v>2600000</v>
      </c>
      <c r="T626" s="25">
        <v>0</v>
      </c>
      <c r="U626" s="25">
        <v>2019</v>
      </c>
      <c r="V626" s="25" t="s">
        <v>68</v>
      </c>
      <c r="W626" s="25">
        <v>7</v>
      </c>
      <c r="X626" s="25">
        <v>88.2</v>
      </c>
      <c r="Y626" s="25">
        <v>328239523</v>
      </c>
      <c r="Z626" s="25">
        <v>15</v>
      </c>
      <c r="AA626" s="25">
        <v>270663028</v>
      </c>
      <c r="AB626" s="25">
        <v>37.090240000000001</v>
      </c>
      <c r="AC626" s="25">
        <v>-95.712890999999999</v>
      </c>
      <c r="AD626" s="25">
        <v>4</v>
      </c>
      <c r="AE626" s="25">
        <v>184708601</v>
      </c>
    </row>
    <row r="627" spans="2:31" ht="24" customHeight="1" x14ac:dyDescent="0.25">
      <c r="B627" s="23">
        <v>715</v>
      </c>
      <c r="C627" s="23" t="s">
        <v>1158</v>
      </c>
      <c r="D627" s="23">
        <v>14700000</v>
      </c>
      <c r="E627" s="24">
        <v>2230986039</v>
      </c>
      <c r="F627" s="23" t="s">
        <v>40</v>
      </c>
      <c r="G627" s="23" t="s">
        <v>825</v>
      </c>
      <c r="H627" s="23">
        <v>1385</v>
      </c>
      <c r="I627" s="23" t="s">
        <v>184</v>
      </c>
      <c r="J627" s="23" t="s">
        <v>185</v>
      </c>
      <c r="K627" s="23" t="s">
        <v>40</v>
      </c>
      <c r="L627" s="23">
        <v>4276</v>
      </c>
      <c r="M627" s="23">
        <v>5</v>
      </c>
      <c r="N627" s="23">
        <v>149</v>
      </c>
      <c r="O627" s="23">
        <v>2694000</v>
      </c>
      <c r="P627" s="23">
        <v>673</v>
      </c>
      <c r="Q627" s="23">
        <v>10800</v>
      </c>
      <c r="R627" s="23">
        <v>8100</v>
      </c>
      <c r="S627" s="23">
        <v>129300</v>
      </c>
      <c r="T627" s="23">
        <v>0</v>
      </c>
      <c r="U627" s="23">
        <v>2016</v>
      </c>
      <c r="V627" s="23" t="s">
        <v>49</v>
      </c>
      <c r="W627" s="23">
        <v>27</v>
      </c>
      <c r="X627" s="23">
        <v>68</v>
      </c>
      <c r="Y627" s="23">
        <v>34268528</v>
      </c>
      <c r="Z627" s="23">
        <v>6</v>
      </c>
      <c r="AA627" s="23">
        <v>28807838</v>
      </c>
      <c r="AB627" s="23">
        <v>23.885942</v>
      </c>
      <c r="AC627" s="23">
        <v>45.079161999999997</v>
      </c>
      <c r="AD627" s="23">
        <v>7</v>
      </c>
      <c r="AE627" s="23">
        <v>26559357</v>
      </c>
    </row>
    <row r="628" spans="2:31" ht="24" customHeight="1" x14ac:dyDescent="0.25">
      <c r="B628" s="25">
        <v>716</v>
      </c>
      <c r="C628" s="25" t="s">
        <v>826</v>
      </c>
      <c r="D628" s="25">
        <v>14700000</v>
      </c>
      <c r="E628" s="26">
        <v>1321380490</v>
      </c>
      <c r="F628" s="25" t="s">
        <v>40</v>
      </c>
      <c r="G628" s="25" t="s">
        <v>826</v>
      </c>
      <c r="H628" s="25">
        <v>85</v>
      </c>
      <c r="I628" s="25" t="s">
        <v>36</v>
      </c>
      <c r="J628" s="25" t="s">
        <v>37</v>
      </c>
      <c r="K628" s="25" t="s">
        <v>40</v>
      </c>
      <c r="L628" s="25">
        <v>8317</v>
      </c>
      <c r="M628" s="25">
        <v>154</v>
      </c>
      <c r="N628" s="25">
        <v>149</v>
      </c>
      <c r="O628" s="25">
        <v>4781000</v>
      </c>
      <c r="P628" s="25">
        <v>1200</v>
      </c>
      <c r="Q628" s="25">
        <v>19100</v>
      </c>
      <c r="R628" s="25">
        <v>14300</v>
      </c>
      <c r="S628" s="25">
        <v>229500</v>
      </c>
      <c r="T628" s="25">
        <v>0</v>
      </c>
      <c r="U628" s="25">
        <v>2017</v>
      </c>
      <c r="V628" s="25" t="s">
        <v>44</v>
      </c>
      <c r="W628" s="25">
        <v>5</v>
      </c>
      <c r="X628" s="25">
        <v>88.2</v>
      </c>
      <c r="Y628" s="25">
        <v>328239523</v>
      </c>
      <c r="Z628" s="25">
        <v>15</v>
      </c>
      <c r="AA628" s="25">
        <v>270663028</v>
      </c>
      <c r="AB628" s="25">
        <v>37.090240000000001</v>
      </c>
      <c r="AC628" s="25">
        <v>-95.712890999999999</v>
      </c>
      <c r="AD628" s="25">
        <v>6</v>
      </c>
      <c r="AE628" s="25">
        <v>18352506</v>
      </c>
    </row>
    <row r="629" spans="2:31" ht="24" customHeight="1" x14ac:dyDescent="0.25">
      <c r="B629" s="23">
        <v>717</v>
      </c>
      <c r="C629" s="23" t="s">
        <v>827</v>
      </c>
      <c r="D629" s="23">
        <v>14700000</v>
      </c>
      <c r="E629" s="24">
        <v>1506796393</v>
      </c>
      <c r="F629" s="23" t="s">
        <v>40</v>
      </c>
      <c r="G629" s="23" t="s">
        <v>828</v>
      </c>
      <c r="H629" s="23">
        <v>554</v>
      </c>
      <c r="I629" s="23" t="s">
        <v>175</v>
      </c>
      <c r="J629" s="23" t="s">
        <v>176</v>
      </c>
      <c r="K629" s="23" t="s">
        <v>40</v>
      </c>
      <c r="L629" s="23">
        <v>325721</v>
      </c>
      <c r="M629" s="23">
        <v>1549</v>
      </c>
      <c r="N629" s="23">
        <v>2275</v>
      </c>
      <c r="O629" s="23">
        <v>226420</v>
      </c>
      <c r="P629" s="23">
        <v>57</v>
      </c>
      <c r="Q629" s="23">
        <v>906</v>
      </c>
      <c r="R629" s="23">
        <v>679</v>
      </c>
      <c r="S629" s="23">
        <v>10900</v>
      </c>
      <c r="T629" s="23">
        <v>600</v>
      </c>
      <c r="U629" s="23">
        <v>2010</v>
      </c>
      <c r="V629" s="23" t="s">
        <v>41</v>
      </c>
      <c r="W629" s="23">
        <v>19</v>
      </c>
      <c r="X629" s="23">
        <v>88.9</v>
      </c>
      <c r="Y629" s="23">
        <v>47076781</v>
      </c>
      <c r="Z629" s="23">
        <v>14</v>
      </c>
      <c r="AA629" s="23">
        <v>37927409</v>
      </c>
      <c r="AB629" s="23">
        <v>40.463667000000001</v>
      </c>
      <c r="AC629" s="23">
        <v>-3.7492200000000002</v>
      </c>
      <c r="AD629" s="23">
        <v>13</v>
      </c>
      <c r="AE629" s="23">
        <v>9658951</v>
      </c>
    </row>
    <row r="630" spans="2:31" ht="24" customHeight="1" x14ac:dyDescent="0.25">
      <c r="B630" s="25">
        <v>718</v>
      </c>
      <c r="C630" s="25" t="s">
        <v>829</v>
      </c>
      <c r="D630" s="25">
        <v>14700000</v>
      </c>
      <c r="E630" s="26">
        <v>2465473772</v>
      </c>
      <c r="F630" s="25" t="s">
        <v>40</v>
      </c>
      <c r="G630" s="25" t="s">
        <v>829</v>
      </c>
      <c r="H630" s="25">
        <v>317</v>
      </c>
      <c r="I630" s="25" t="s">
        <v>36</v>
      </c>
      <c r="J630" s="25" t="s">
        <v>37</v>
      </c>
      <c r="K630" s="25" t="s">
        <v>43</v>
      </c>
      <c r="L630" s="25">
        <v>3746</v>
      </c>
      <c r="M630" s="25">
        <v>154</v>
      </c>
      <c r="N630" s="25">
        <v>36</v>
      </c>
      <c r="O630" s="25">
        <v>18978000</v>
      </c>
      <c r="P630" s="25">
        <v>4700</v>
      </c>
      <c r="Q630" s="25">
        <v>75900</v>
      </c>
      <c r="R630" s="25">
        <v>56900</v>
      </c>
      <c r="S630" s="25">
        <v>911000</v>
      </c>
      <c r="T630" s="25">
        <v>0</v>
      </c>
      <c r="U630" s="25">
        <v>2010</v>
      </c>
      <c r="V630" s="25" t="s">
        <v>70</v>
      </c>
      <c r="W630" s="25">
        <v>15</v>
      </c>
      <c r="X630" s="25">
        <v>88.2</v>
      </c>
      <c r="Y630" s="25">
        <v>328239523</v>
      </c>
      <c r="Z630" s="25">
        <v>15</v>
      </c>
      <c r="AA630" s="25">
        <v>270663028</v>
      </c>
      <c r="AB630" s="25">
        <v>37.090240000000001</v>
      </c>
      <c r="AC630" s="25">
        <v>-95.712890999999999</v>
      </c>
      <c r="AD630" s="25">
        <v>13</v>
      </c>
      <c r="AE630" s="25">
        <v>15804319</v>
      </c>
    </row>
    <row r="631" spans="2:31" ht="24" customHeight="1" x14ac:dyDescent="0.25">
      <c r="B631" s="23">
        <v>719</v>
      </c>
      <c r="C631" s="23" t="s">
        <v>830</v>
      </c>
      <c r="D631" s="23">
        <v>14700000</v>
      </c>
      <c r="E631" s="24">
        <v>4029253667</v>
      </c>
      <c r="F631" s="23" t="s">
        <v>43</v>
      </c>
      <c r="G631" s="23" t="s">
        <v>830</v>
      </c>
      <c r="H631" s="23">
        <v>43564</v>
      </c>
      <c r="I631" s="23" t="s">
        <v>30</v>
      </c>
      <c r="J631" s="23" t="s">
        <v>31</v>
      </c>
      <c r="K631" s="23" t="s">
        <v>43</v>
      </c>
      <c r="L631" s="23">
        <v>1879</v>
      </c>
      <c r="M631" s="23">
        <v>106</v>
      </c>
      <c r="N631" s="23">
        <v>36</v>
      </c>
      <c r="O631" s="23">
        <v>74483000</v>
      </c>
      <c r="P631" s="23">
        <v>18600</v>
      </c>
      <c r="Q631" s="23">
        <v>297900</v>
      </c>
      <c r="R631" s="23">
        <v>223400</v>
      </c>
      <c r="S631" s="23">
        <v>3600000</v>
      </c>
      <c r="T631" s="23">
        <v>200000</v>
      </c>
      <c r="U631" s="23">
        <v>2015</v>
      </c>
      <c r="V631" s="23" t="s">
        <v>68</v>
      </c>
      <c r="W631" s="23">
        <v>22</v>
      </c>
      <c r="X631" s="23">
        <v>28.1</v>
      </c>
      <c r="Y631" s="23">
        <v>1366417754</v>
      </c>
      <c r="Z631" s="23">
        <v>5</v>
      </c>
      <c r="AA631" s="23">
        <v>471031528</v>
      </c>
      <c r="AB631" s="23">
        <v>20.593684</v>
      </c>
      <c r="AC631" s="23">
        <v>78.962879999999998</v>
      </c>
      <c r="AD631" s="23">
        <v>8</v>
      </c>
      <c r="AE631" s="23">
        <v>41971392</v>
      </c>
    </row>
    <row r="632" spans="2:31" ht="24" customHeight="1" x14ac:dyDescent="0.25">
      <c r="B632" s="25">
        <v>720</v>
      </c>
      <c r="C632" s="25" t="s">
        <v>831</v>
      </c>
      <c r="D632" s="25">
        <v>14700000</v>
      </c>
      <c r="E632" s="26">
        <v>6751985988</v>
      </c>
      <c r="F632" s="25" t="s">
        <v>140</v>
      </c>
      <c r="G632" s="25" t="s">
        <v>831</v>
      </c>
      <c r="H632" s="25">
        <v>698</v>
      </c>
      <c r="I632" s="25" t="s">
        <v>36</v>
      </c>
      <c r="J632" s="25" t="s">
        <v>37</v>
      </c>
      <c r="K632" s="25" t="s">
        <v>40</v>
      </c>
      <c r="L632" s="25">
        <v>885</v>
      </c>
      <c r="M632" s="25">
        <v>154</v>
      </c>
      <c r="N632" s="25">
        <v>149</v>
      </c>
      <c r="O632" s="25">
        <v>36338000</v>
      </c>
      <c r="P632" s="25">
        <v>9100</v>
      </c>
      <c r="Q632" s="25">
        <v>145400</v>
      </c>
      <c r="R632" s="25">
        <v>109000</v>
      </c>
      <c r="S632" s="25">
        <v>1700000</v>
      </c>
      <c r="T632" s="25">
        <v>100000</v>
      </c>
      <c r="U632" s="25">
        <v>2006</v>
      </c>
      <c r="V632" s="25" t="s">
        <v>32</v>
      </c>
      <c r="W632" s="25">
        <v>26</v>
      </c>
      <c r="X632" s="25">
        <v>88.2</v>
      </c>
      <c r="Y632" s="25">
        <v>328239523</v>
      </c>
      <c r="Z632" s="25">
        <v>15</v>
      </c>
      <c r="AA632" s="25">
        <v>270663028</v>
      </c>
      <c r="AB632" s="25">
        <v>37.090240000000001</v>
      </c>
      <c r="AC632" s="25">
        <v>-95.712890999999999</v>
      </c>
      <c r="AD632" s="25">
        <v>17</v>
      </c>
      <c r="AE632" s="25">
        <v>33097970</v>
      </c>
    </row>
    <row r="633" spans="2:31" ht="24" customHeight="1" x14ac:dyDescent="0.25">
      <c r="B633" s="23">
        <v>721</v>
      </c>
      <c r="C633" s="23" t="s">
        <v>832</v>
      </c>
      <c r="D633" s="23">
        <v>14700000</v>
      </c>
      <c r="E633" s="24">
        <v>7255848125</v>
      </c>
      <c r="F633" s="23" t="s">
        <v>140</v>
      </c>
      <c r="G633" s="23" t="s">
        <v>832</v>
      </c>
      <c r="H633" s="23">
        <v>4340</v>
      </c>
      <c r="I633" s="23" t="s">
        <v>36</v>
      </c>
      <c r="J633" s="23" t="s">
        <v>37</v>
      </c>
      <c r="K633" s="23" t="s">
        <v>140</v>
      </c>
      <c r="L633" s="23">
        <v>798</v>
      </c>
      <c r="M633" s="23">
        <v>154</v>
      </c>
      <c r="N633" s="23">
        <v>30</v>
      </c>
      <c r="O633" s="23">
        <v>55583000</v>
      </c>
      <c r="P633" s="23">
        <v>0</v>
      </c>
      <c r="Q633" s="23">
        <v>0</v>
      </c>
      <c r="R633" s="23">
        <v>0</v>
      </c>
      <c r="S633" s="23">
        <v>0</v>
      </c>
      <c r="T633" s="23">
        <v>0</v>
      </c>
      <c r="U633" s="23">
        <v>2006</v>
      </c>
      <c r="V633" s="23" t="s">
        <v>103</v>
      </c>
      <c r="W633" s="23">
        <v>9</v>
      </c>
      <c r="X633" s="23">
        <v>88.2</v>
      </c>
      <c r="Y633" s="23">
        <v>328239523</v>
      </c>
      <c r="Z633" s="23">
        <v>15</v>
      </c>
      <c r="AA633" s="23">
        <v>270663028</v>
      </c>
      <c r="AB633" s="23">
        <v>37.090240000000001</v>
      </c>
      <c r="AC633" s="23">
        <v>-95.712890999999999</v>
      </c>
      <c r="AD633" s="23">
        <v>16</v>
      </c>
      <c r="AE633" s="23">
        <v>37790875</v>
      </c>
    </row>
    <row r="634" spans="2:31" ht="24" customHeight="1" x14ac:dyDescent="0.25">
      <c r="B634" s="25">
        <v>722</v>
      </c>
      <c r="C634" s="25" t="s">
        <v>833</v>
      </c>
      <c r="D634" s="25">
        <v>14700000</v>
      </c>
      <c r="E634" s="26">
        <v>8882319696</v>
      </c>
      <c r="F634" s="25" t="s">
        <v>43</v>
      </c>
      <c r="G634" s="25" t="s">
        <v>833</v>
      </c>
      <c r="H634" s="25">
        <v>1996</v>
      </c>
      <c r="I634" s="25" t="s">
        <v>36</v>
      </c>
      <c r="J634" s="25" t="s">
        <v>37</v>
      </c>
      <c r="K634" s="25" t="s">
        <v>43</v>
      </c>
      <c r="L634" s="25">
        <v>552</v>
      </c>
      <c r="M634" s="25">
        <v>154</v>
      </c>
      <c r="N634" s="25">
        <v>36</v>
      </c>
      <c r="O634" s="25">
        <v>79402000</v>
      </c>
      <c r="P634" s="25">
        <v>19900</v>
      </c>
      <c r="Q634" s="25">
        <v>317600</v>
      </c>
      <c r="R634" s="25">
        <v>238200</v>
      </c>
      <c r="S634" s="25">
        <v>3800000</v>
      </c>
      <c r="T634" s="25">
        <v>100000</v>
      </c>
      <c r="U634" s="25">
        <v>2012</v>
      </c>
      <c r="V634" s="25" t="s">
        <v>60</v>
      </c>
      <c r="W634" s="25">
        <v>28</v>
      </c>
      <c r="X634" s="25">
        <v>88.2</v>
      </c>
      <c r="Y634" s="25">
        <v>328239523</v>
      </c>
      <c r="Z634" s="25">
        <v>15</v>
      </c>
      <c r="AA634" s="25">
        <v>270663028</v>
      </c>
      <c r="AB634" s="25">
        <v>37.090240000000001</v>
      </c>
      <c r="AC634" s="25">
        <v>-95.712890999999999</v>
      </c>
      <c r="AD634" s="25">
        <v>11</v>
      </c>
      <c r="AE634" s="25">
        <v>67290300</v>
      </c>
    </row>
    <row r="635" spans="2:31" ht="24" customHeight="1" x14ac:dyDescent="0.25">
      <c r="B635" s="23">
        <v>723</v>
      </c>
      <c r="C635" s="23" t="s">
        <v>834</v>
      </c>
      <c r="D635" s="23">
        <v>14700000</v>
      </c>
      <c r="E635" s="24">
        <v>12362331529</v>
      </c>
      <c r="F635" s="23" t="s">
        <v>40</v>
      </c>
      <c r="G635" s="23" t="s">
        <v>834</v>
      </c>
      <c r="H635" s="23">
        <v>23490</v>
      </c>
      <c r="I635" s="23" t="s">
        <v>30</v>
      </c>
      <c r="J635" s="23" t="s">
        <v>31</v>
      </c>
      <c r="K635" s="23" t="s">
        <v>40</v>
      </c>
      <c r="L635" s="23">
        <v>310</v>
      </c>
      <c r="M635" s="23">
        <v>105</v>
      </c>
      <c r="N635" s="23">
        <v>148</v>
      </c>
      <c r="O635" s="23">
        <v>347603000</v>
      </c>
      <c r="P635" s="23">
        <v>86900</v>
      </c>
      <c r="Q635" s="23">
        <v>1400000</v>
      </c>
      <c r="R635" s="23">
        <v>1000000</v>
      </c>
      <c r="S635" s="23">
        <v>16700000</v>
      </c>
      <c r="T635" s="23">
        <v>400000</v>
      </c>
      <c r="U635" s="23">
        <v>2013</v>
      </c>
      <c r="V635" s="23" t="s">
        <v>132</v>
      </c>
      <c r="W635" s="23">
        <v>28</v>
      </c>
      <c r="X635" s="23">
        <v>28.1</v>
      </c>
      <c r="Y635" s="23">
        <v>1366417754</v>
      </c>
      <c r="Z635" s="23">
        <v>5</v>
      </c>
      <c r="AA635" s="23">
        <v>471031528</v>
      </c>
      <c r="AB635" s="23">
        <v>20.593684</v>
      </c>
      <c r="AC635" s="23">
        <v>78.962879999999998</v>
      </c>
      <c r="AD635" s="23">
        <v>9</v>
      </c>
      <c r="AE635" s="23">
        <v>114466032</v>
      </c>
    </row>
    <row r="636" spans="2:31" ht="24" customHeight="1" x14ac:dyDescent="0.25">
      <c r="B636" s="25">
        <v>724</v>
      </c>
      <c r="C636" s="25" t="s">
        <v>835</v>
      </c>
      <c r="D636" s="25">
        <v>14700000</v>
      </c>
      <c r="E636" s="26">
        <v>12961669452</v>
      </c>
      <c r="F636" s="25" t="s">
        <v>105</v>
      </c>
      <c r="G636" s="25" t="s">
        <v>835</v>
      </c>
      <c r="H636" s="25">
        <v>80830</v>
      </c>
      <c r="I636" s="25" t="s">
        <v>36</v>
      </c>
      <c r="J636" s="25" t="s">
        <v>37</v>
      </c>
      <c r="K636" s="25" t="s">
        <v>106</v>
      </c>
      <c r="L636" s="25">
        <v>289</v>
      </c>
      <c r="M636" s="25">
        <v>154</v>
      </c>
      <c r="N636" s="25">
        <v>18</v>
      </c>
      <c r="O636" s="25">
        <v>185709000</v>
      </c>
      <c r="P636" s="25">
        <v>46400</v>
      </c>
      <c r="Q636" s="25">
        <v>742800</v>
      </c>
      <c r="R636" s="25">
        <v>557100</v>
      </c>
      <c r="S636" s="25">
        <v>8900000</v>
      </c>
      <c r="T636" s="25">
        <v>100000</v>
      </c>
      <c r="U636" s="25">
        <v>2006</v>
      </c>
      <c r="V636" s="25" t="s">
        <v>70</v>
      </c>
      <c r="W636" s="25">
        <v>7</v>
      </c>
      <c r="X636" s="25">
        <v>88.2</v>
      </c>
      <c r="Y636" s="25">
        <v>328239523</v>
      </c>
      <c r="Z636" s="25">
        <v>15</v>
      </c>
      <c r="AA636" s="25">
        <v>270663028</v>
      </c>
      <c r="AB636" s="25">
        <v>37.090240000000001</v>
      </c>
      <c r="AC636" s="25">
        <v>-95.712890999999999</v>
      </c>
      <c r="AD636" s="25">
        <v>17</v>
      </c>
      <c r="AE636" s="25">
        <v>63537595</v>
      </c>
    </row>
    <row r="637" spans="2:31" ht="24" customHeight="1" x14ac:dyDescent="0.25">
      <c r="B637" s="23">
        <v>725</v>
      </c>
      <c r="C637" s="23" t="s">
        <v>836</v>
      </c>
      <c r="D637" s="23">
        <v>14700000</v>
      </c>
      <c r="E637" s="24">
        <v>4684983333</v>
      </c>
      <c r="F637" s="23" t="s">
        <v>29</v>
      </c>
      <c r="G637" s="23" t="s">
        <v>836</v>
      </c>
      <c r="H637" s="23">
        <v>3978</v>
      </c>
      <c r="I637" s="23" t="s">
        <v>88</v>
      </c>
      <c r="J637" s="23" t="s">
        <v>89</v>
      </c>
      <c r="K637" s="23" t="s">
        <v>40</v>
      </c>
      <c r="L637" s="23">
        <v>1501</v>
      </c>
      <c r="M637" s="23">
        <v>39</v>
      </c>
      <c r="N637" s="23">
        <v>149</v>
      </c>
      <c r="O637" s="23">
        <v>40975000</v>
      </c>
      <c r="P637" s="23">
        <v>10200</v>
      </c>
      <c r="Q637" s="23">
        <v>163900</v>
      </c>
      <c r="R637" s="23">
        <v>122900</v>
      </c>
      <c r="S637" s="23">
        <v>2000000</v>
      </c>
      <c r="T637" s="23">
        <v>100000</v>
      </c>
      <c r="U637" s="23">
        <v>2014</v>
      </c>
      <c r="V637" s="23" t="s">
        <v>49</v>
      </c>
      <c r="W637" s="23">
        <v>27</v>
      </c>
      <c r="X637" s="23">
        <v>51.3</v>
      </c>
      <c r="Y637" s="23">
        <v>212559417</v>
      </c>
      <c r="Z637" s="23">
        <v>12</v>
      </c>
      <c r="AA637" s="23">
        <v>183241641</v>
      </c>
      <c r="AB637" s="23">
        <v>-14.235004</v>
      </c>
      <c r="AC637" s="23">
        <v>-51.925280000000001</v>
      </c>
      <c r="AD637" s="23">
        <v>9</v>
      </c>
      <c r="AE637" s="23">
        <v>43379475</v>
      </c>
    </row>
    <row r="638" spans="2:31" ht="24" customHeight="1" x14ac:dyDescent="0.25">
      <c r="B638" s="25">
        <v>726</v>
      </c>
      <c r="C638" s="25" t="s">
        <v>837</v>
      </c>
      <c r="D638" s="25">
        <v>14600000</v>
      </c>
      <c r="E638" s="26">
        <v>2613197447</v>
      </c>
      <c r="F638" s="25" t="s">
        <v>40</v>
      </c>
      <c r="G638" s="25" t="s">
        <v>837</v>
      </c>
      <c r="H638" s="25">
        <v>490</v>
      </c>
      <c r="I638" s="25" t="s">
        <v>838</v>
      </c>
      <c r="J638" s="25" t="s">
        <v>839</v>
      </c>
      <c r="K638" s="25" t="s">
        <v>40</v>
      </c>
      <c r="L638" s="25">
        <v>3458</v>
      </c>
      <c r="M638" s="25">
        <v>1</v>
      </c>
      <c r="N638" s="25">
        <v>150</v>
      </c>
      <c r="O638" s="25">
        <v>16409000</v>
      </c>
      <c r="P638" s="25">
        <v>4100</v>
      </c>
      <c r="Q638" s="25">
        <v>65600</v>
      </c>
      <c r="R638" s="25">
        <v>49200</v>
      </c>
      <c r="S638" s="25">
        <v>787600</v>
      </c>
      <c r="T638" s="25">
        <v>100000</v>
      </c>
      <c r="U638" s="25">
        <v>2014</v>
      </c>
      <c r="V638" s="25" t="s">
        <v>78</v>
      </c>
      <c r="W638" s="25">
        <v>29</v>
      </c>
      <c r="X638" s="25">
        <v>44.9</v>
      </c>
      <c r="Y638" s="25">
        <v>17373662</v>
      </c>
      <c r="Z638" s="25">
        <v>4</v>
      </c>
      <c r="AA638" s="25">
        <v>11116711</v>
      </c>
      <c r="AB638" s="25">
        <v>-1.8312390000000001</v>
      </c>
      <c r="AC638" s="25">
        <v>-78.183406000000005</v>
      </c>
      <c r="AD638" s="25">
        <v>8</v>
      </c>
      <c r="AE638" s="25">
        <v>27220806</v>
      </c>
    </row>
    <row r="639" spans="2:31" ht="24" customHeight="1" x14ac:dyDescent="0.25">
      <c r="B639" s="23">
        <v>727</v>
      </c>
      <c r="C639" s="23" t="s">
        <v>840</v>
      </c>
      <c r="D639" s="23">
        <v>14600000</v>
      </c>
      <c r="E639" s="24">
        <v>3337074920</v>
      </c>
      <c r="F639" s="23" t="s">
        <v>48</v>
      </c>
      <c r="G639" s="23" t="s">
        <v>840</v>
      </c>
      <c r="H639" s="23">
        <v>961</v>
      </c>
      <c r="I639" s="23" t="s">
        <v>175</v>
      </c>
      <c r="J639" s="23" t="s">
        <v>176</v>
      </c>
      <c r="K639" s="23" t="s">
        <v>38</v>
      </c>
      <c r="L639" s="23">
        <v>2455</v>
      </c>
      <c r="M639" s="23">
        <v>14</v>
      </c>
      <c r="N639" s="23">
        <v>51</v>
      </c>
      <c r="O639" s="23">
        <v>60568000</v>
      </c>
      <c r="P639" s="23">
        <v>15100</v>
      </c>
      <c r="Q639" s="23">
        <v>242300</v>
      </c>
      <c r="R639" s="23">
        <v>181700</v>
      </c>
      <c r="S639" s="23">
        <v>2900000</v>
      </c>
      <c r="T639" s="23">
        <v>0</v>
      </c>
      <c r="U639" s="23">
        <v>2013</v>
      </c>
      <c r="V639" s="23" t="s">
        <v>78</v>
      </c>
      <c r="W639" s="23">
        <v>12</v>
      </c>
      <c r="X639" s="23">
        <v>88.9</v>
      </c>
      <c r="Y639" s="23">
        <v>47076781</v>
      </c>
      <c r="Z639" s="23">
        <v>14</v>
      </c>
      <c r="AA639" s="23">
        <v>37927409</v>
      </c>
      <c r="AB639" s="23">
        <v>40.463667000000001</v>
      </c>
      <c r="AC639" s="23">
        <v>-3.7492200000000002</v>
      </c>
      <c r="AD639" s="23">
        <v>9</v>
      </c>
      <c r="AE639" s="23">
        <v>30898841</v>
      </c>
    </row>
    <row r="640" spans="2:31" ht="24" customHeight="1" x14ac:dyDescent="0.25">
      <c r="B640" s="25">
        <v>728</v>
      </c>
      <c r="C640" s="25" t="s">
        <v>841</v>
      </c>
      <c r="D640" s="25">
        <v>14600000</v>
      </c>
      <c r="E640" s="26">
        <v>3603556207</v>
      </c>
      <c r="F640" s="25" t="s">
        <v>51</v>
      </c>
      <c r="G640" s="25" t="s">
        <v>841</v>
      </c>
      <c r="H640" s="25">
        <v>1244</v>
      </c>
      <c r="I640" s="25" t="s">
        <v>36</v>
      </c>
      <c r="J640" s="25" t="s">
        <v>37</v>
      </c>
      <c r="K640" s="25" t="s">
        <v>40</v>
      </c>
      <c r="L640" s="25">
        <v>2223</v>
      </c>
      <c r="M640" s="25">
        <v>155</v>
      </c>
      <c r="N640" s="25">
        <v>150</v>
      </c>
      <c r="O640" s="25">
        <v>92594000</v>
      </c>
      <c r="P640" s="25">
        <v>23100</v>
      </c>
      <c r="Q640" s="25">
        <v>370400</v>
      </c>
      <c r="R640" s="25">
        <v>277800</v>
      </c>
      <c r="S640" s="25">
        <v>4400000</v>
      </c>
      <c r="T640" s="25">
        <v>400000</v>
      </c>
      <c r="U640" s="25">
        <v>2012</v>
      </c>
      <c r="V640" s="25" t="s">
        <v>76</v>
      </c>
      <c r="W640" s="25">
        <v>9</v>
      </c>
      <c r="X640" s="25">
        <v>88.2</v>
      </c>
      <c r="Y640" s="25">
        <v>328239523</v>
      </c>
      <c r="Z640" s="25">
        <v>15</v>
      </c>
      <c r="AA640" s="25">
        <v>270663028</v>
      </c>
      <c r="AB640" s="25">
        <v>37.090240000000001</v>
      </c>
      <c r="AC640" s="25">
        <v>-95.712890999999999</v>
      </c>
      <c r="AD640" s="25">
        <v>11</v>
      </c>
      <c r="AE640" s="25">
        <v>27299668</v>
      </c>
    </row>
    <row r="641" spans="2:31" ht="24" customHeight="1" x14ac:dyDescent="0.25">
      <c r="B641" s="23">
        <v>729</v>
      </c>
      <c r="C641" s="23" t="s">
        <v>1178</v>
      </c>
      <c r="D641" s="23">
        <v>14600000</v>
      </c>
      <c r="E641" s="24">
        <v>4622581344</v>
      </c>
      <c r="F641" s="23" t="s">
        <v>48</v>
      </c>
      <c r="G641" s="23" t="s">
        <v>842</v>
      </c>
      <c r="H641" s="23">
        <v>951</v>
      </c>
      <c r="I641" s="23" t="s">
        <v>88</v>
      </c>
      <c r="J641" s="23" t="s">
        <v>89</v>
      </c>
      <c r="K641" s="23" t="s">
        <v>40</v>
      </c>
      <c r="L641" s="23">
        <v>1534</v>
      </c>
      <c r="M641" s="23">
        <v>40</v>
      </c>
      <c r="N641" s="23">
        <v>150</v>
      </c>
      <c r="O641" s="23">
        <v>10547000</v>
      </c>
      <c r="P641" s="23">
        <v>2600</v>
      </c>
      <c r="Q641" s="23">
        <v>42200</v>
      </c>
      <c r="R641" s="23">
        <v>31600</v>
      </c>
      <c r="S641" s="23">
        <v>506300</v>
      </c>
      <c r="T641" s="23">
        <v>0</v>
      </c>
      <c r="U641" s="23">
        <v>2015</v>
      </c>
      <c r="V641" s="23" t="s">
        <v>132</v>
      </c>
      <c r="W641" s="23">
        <v>21</v>
      </c>
      <c r="X641" s="23">
        <v>51.3</v>
      </c>
      <c r="Y641" s="23">
        <v>212559417</v>
      </c>
      <c r="Z641" s="23">
        <v>12</v>
      </c>
      <c r="AA641" s="23">
        <v>183241641</v>
      </c>
      <c r="AB641" s="23">
        <v>-14.235004</v>
      </c>
      <c r="AC641" s="23">
        <v>-51.925280000000001</v>
      </c>
      <c r="AD641" s="23">
        <v>7</v>
      </c>
      <c r="AE641" s="23">
        <v>55030730</v>
      </c>
    </row>
    <row r="642" spans="2:31" ht="24" customHeight="1" x14ac:dyDescent="0.25">
      <c r="B642" s="25">
        <v>730</v>
      </c>
      <c r="C642" s="25" t="s">
        <v>843</v>
      </c>
      <c r="D642" s="25">
        <v>14600000</v>
      </c>
      <c r="E642" s="26">
        <v>5766647017</v>
      </c>
      <c r="F642" s="25" t="s">
        <v>51</v>
      </c>
      <c r="G642" s="25" t="s">
        <v>364</v>
      </c>
      <c r="H642" s="25">
        <v>4009</v>
      </c>
      <c r="I642" s="25" t="s">
        <v>36</v>
      </c>
      <c r="J642" s="25" t="s">
        <v>37</v>
      </c>
      <c r="K642" s="25" t="s">
        <v>40</v>
      </c>
      <c r="L642" s="25">
        <v>621</v>
      </c>
      <c r="M642" s="25">
        <v>78</v>
      </c>
      <c r="N642" s="25">
        <v>72</v>
      </c>
      <c r="O642" s="25">
        <v>151697000</v>
      </c>
      <c r="P642" s="25">
        <v>37900</v>
      </c>
      <c r="Q642" s="25">
        <v>606800</v>
      </c>
      <c r="R642" s="25">
        <v>455100</v>
      </c>
      <c r="S642" s="25">
        <v>7300000</v>
      </c>
      <c r="T642" s="25">
        <v>200000</v>
      </c>
      <c r="U642" s="25">
        <v>2012</v>
      </c>
      <c r="V642" s="25" t="s">
        <v>76</v>
      </c>
      <c r="W642" s="25">
        <v>4</v>
      </c>
      <c r="X642" s="25">
        <v>88.2</v>
      </c>
      <c r="Y642" s="25">
        <v>328239523</v>
      </c>
      <c r="Z642" s="25">
        <v>15</v>
      </c>
      <c r="AA642" s="25">
        <v>270663028</v>
      </c>
      <c r="AB642" s="25">
        <v>37.090240000000001</v>
      </c>
      <c r="AC642" s="25">
        <v>-95.712890999999999</v>
      </c>
      <c r="AD642" s="25">
        <v>11</v>
      </c>
      <c r="AE642" s="25">
        <v>43686719</v>
      </c>
    </row>
    <row r="643" spans="2:31" ht="24" customHeight="1" x14ac:dyDescent="0.25">
      <c r="B643" s="23">
        <v>731</v>
      </c>
      <c r="C643" s="23" t="s">
        <v>844</v>
      </c>
      <c r="D643" s="23">
        <v>14600000</v>
      </c>
      <c r="E643" s="24">
        <v>6017932195</v>
      </c>
      <c r="F643" s="23" t="s">
        <v>29</v>
      </c>
      <c r="G643" s="23" t="s">
        <v>844</v>
      </c>
      <c r="H643" s="23">
        <v>365</v>
      </c>
      <c r="I643" s="23" t="s">
        <v>36</v>
      </c>
      <c r="J643" s="23" t="s">
        <v>37</v>
      </c>
      <c r="K643" s="23" t="s">
        <v>29</v>
      </c>
      <c r="L643" s="23">
        <v>1044</v>
      </c>
      <c r="M643" s="23">
        <v>155</v>
      </c>
      <c r="N643" s="23">
        <v>131</v>
      </c>
      <c r="O643" s="23">
        <v>35528000</v>
      </c>
      <c r="P643" s="23">
        <v>8900</v>
      </c>
      <c r="Q643" s="23">
        <v>142100</v>
      </c>
      <c r="R643" s="23">
        <v>106600</v>
      </c>
      <c r="S643" s="23">
        <v>1700000</v>
      </c>
      <c r="T643" s="23">
        <v>0</v>
      </c>
      <c r="U643" s="23">
        <v>2011</v>
      </c>
      <c r="V643" s="23" t="s">
        <v>60</v>
      </c>
      <c r="W643" s="23">
        <v>15</v>
      </c>
      <c r="X643" s="23">
        <v>88.2</v>
      </c>
      <c r="Y643" s="23">
        <v>328239523</v>
      </c>
      <c r="Z643" s="23">
        <v>15</v>
      </c>
      <c r="AA643" s="23">
        <v>270663028</v>
      </c>
      <c r="AB643" s="23">
        <v>37.090240000000001</v>
      </c>
      <c r="AC643" s="23">
        <v>-95.712890999999999</v>
      </c>
      <c r="AD643" s="23">
        <v>12</v>
      </c>
      <c r="AE643" s="23">
        <v>41791195</v>
      </c>
    </row>
    <row r="644" spans="2:31" ht="24" customHeight="1" x14ac:dyDescent="0.25">
      <c r="B644" s="25">
        <v>732</v>
      </c>
      <c r="C644" s="25" t="s">
        <v>845</v>
      </c>
      <c r="D644" s="25">
        <v>14600000</v>
      </c>
      <c r="E644" s="26">
        <v>11182302317</v>
      </c>
      <c r="F644" s="25" t="s">
        <v>29</v>
      </c>
      <c r="G644" s="25" t="s">
        <v>845</v>
      </c>
      <c r="H644" s="25">
        <v>1206</v>
      </c>
      <c r="I644" s="25" t="s">
        <v>88</v>
      </c>
      <c r="J644" s="25" t="s">
        <v>89</v>
      </c>
      <c r="K644" s="25" t="s">
        <v>29</v>
      </c>
      <c r="L644" s="25">
        <v>369</v>
      </c>
      <c r="M644" s="25">
        <v>40</v>
      </c>
      <c r="N644" s="25">
        <v>131</v>
      </c>
      <c r="O644" s="25">
        <v>109865000</v>
      </c>
      <c r="P644" s="25">
        <v>27500</v>
      </c>
      <c r="Q644" s="25">
        <v>439500</v>
      </c>
      <c r="R644" s="25">
        <v>329600</v>
      </c>
      <c r="S644" s="25">
        <v>5300000</v>
      </c>
      <c r="T644" s="25">
        <v>100000</v>
      </c>
      <c r="U644" s="25">
        <v>2014</v>
      </c>
      <c r="V644" s="25" t="s">
        <v>70</v>
      </c>
      <c r="W644" s="25">
        <v>19</v>
      </c>
      <c r="X644" s="25">
        <v>51.3</v>
      </c>
      <c r="Y644" s="25">
        <v>212559417</v>
      </c>
      <c r="Z644" s="25">
        <v>12</v>
      </c>
      <c r="AA644" s="25">
        <v>183241641</v>
      </c>
      <c r="AB644" s="25">
        <v>-14.235004</v>
      </c>
      <c r="AC644" s="25">
        <v>-51.925280000000001</v>
      </c>
      <c r="AD644" s="25">
        <v>9</v>
      </c>
      <c r="AE644" s="25">
        <v>103539836</v>
      </c>
    </row>
    <row r="645" spans="2:31" ht="24" customHeight="1" x14ac:dyDescent="0.25">
      <c r="B645" s="23">
        <v>733</v>
      </c>
      <c r="C645" s="23" t="s">
        <v>846</v>
      </c>
      <c r="D645" s="23">
        <v>14600000</v>
      </c>
      <c r="E645" s="24">
        <v>7952268926</v>
      </c>
      <c r="F645" s="23" t="s">
        <v>29</v>
      </c>
      <c r="G645" s="23" t="s">
        <v>846</v>
      </c>
      <c r="H645" s="23">
        <v>67</v>
      </c>
      <c r="I645" s="23" t="s">
        <v>36</v>
      </c>
      <c r="J645" s="23" t="s">
        <v>37</v>
      </c>
      <c r="K645" s="23" t="s">
        <v>29</v>
      </c>
      <c r="L645" s="23">
        <v>659</v>
      </c>
      <c r="M645" s="23">
        <v>155</v>
      </c>
      <c r="N645" s="23">
        <v>131</v>
      </c>
      <c r="O645" s="23">
        <v>37632000</v>
      </c>
      <c r="P645" s="23">
        <v>9400</v>
      </c>
      <c r="Q645" s="23">
        <v>150500</v>
      </c>
      <c r="R645" s="23">
        <v>112900</v>
      </c>
      <c r="S645" s="23">
        <v>1800000</v>
      </c>
      <c r="T645" s="23">
        <v>0</v>
      </c>
      <c r="U645" s="23">
        <v>2013</v>
      </c>
      <c r="V645" s="23" t="s">
        <v>41</v>
      </c>
      <c r="W645" s="23">
        <v>21</v>
      </c>
      <c r="X645" s="23">
        <v>88.2</v>
      </c>
      <c r="Y645" s="23">
        <v>328239523</v>
      </c>
      <c r="Z645" s="23">
        <v>15</v>
      </c>
      <c r="AA645" s="23">
        <v>270663028</v>
      </c>
      <c r="AB645" s="23">
        <v>37.090240000000001</v>
      </c>
      <c r="AC645" s="23">
        <v>-95.712890999999999</v>
      </c>
      <c r="AD645" s="23">
        <v>10</v>
      </c>
      <c r="AE645" s="23">
        <v>66268907</v>
      </c>
    </row>
    <row r="646" spans="2:31" ht="24" customHeight="1" x14ac:dyDescent="0.25">
      <c r="B646" s="25">
        <v>734</v>
      </c>
      <c r="C646" s="25" t="s">
        <v>847</v>
      </c>
      <c r="D646" s="25">
        <v>14600000</v>
      </c>
      <c r="E646" s="26">
        <v>2750902766</v>
      </c>
      <c r="F646" s="25" t="s">
        <v>72</v>
      </c>
      <c r="G646" s="25" t="s">
        <v>847</v>
      </c>
      <c r="H646" s="25">
        <v>603</v>
      </c>
      <c r="I646" s="25" t="s">
        <v>163</v>
      </c>
      <c r="J646" s="25" t="s">
        <v>164</v>
      </c>
      <c r="K646" s="25" t="s">
        <v>29</v>
      </c>
      <c r="L646" s="25">
        <v>3248</v>
      </c>
      <c r="M646" s="25">
        <v>27</v>
      </c>
      <c r="N646" s="25">
        <v>131</v>
      </c>
      <c r="O646" s="25">
        <v>50677000</v>
      </c>
      <c r="P646" s="25">
        <v>12700</v>
      </c>
      <c r="Q646" s="25">
        <v>202700</v>
      </c>
      <c r="R646" s="25">
        <v>152000</v>
      </c>
      <c r="S646" s="25">
        <v>2400000</v>
      </c>
      <c r="T646" s="25">
        <v>100000</v>
      </c>
      <c r="U646" s="25">
        <v>2014</v>
      </c>
      <c r="V646" s="25" t="s">
        <v>68</v>
      </c>
      <c r="W646" s="25">
        <v>24</v>
      </c>
      <c r="X646" s="25">
        <v>40.200000000000003</v>
      </c>
      <c r="Y646" s="25">
        <v>126014024</v>
      </c>
      <c r="Z646" s="25">
        <v>3</v>
      </c>
      <c r="AA646" s="25">
        <v>102626859</v>
      </c>
      <c r="AB646" s="25">
        <v>23.634501</v>
      </c>
      <c r="AC646" s="25">
        <v>-102.552784</v>
      </c>
      <c r="AD646" s="25">
        <v>9</v>
      </c>
      <c r="AE646" s="25">
        <v>25471321</v>
      </c>
    </row>
    <row r="647" spans="2:31" ht="24" customHeight="1" x14ac:dyDescent="0.25">
      <c r="B647" s="23">
        <v>735</v>
      </c>
      <c r="C647" s="23" t="s">
        <v>848</v>
      </c>
      <c r="D647" s="23">
        <v>14600000</v>
      </c>
      <c r="E647" s="24">
        <v>5525773746</v>
      </c>
      <c r="F647" s="23" t="s">
        <v>140</v>
      </c>
      <c r="G647" s="23" t="s">
        <v>848</v>
      </c>
      <c r="H647" s="23">
        <v>560</v>
      </c>
      <c r="I647" s="23" t="s">
        <v>30</v>
      </c>
      <c r="J647" s="23" t="s">
        <v>31</v>
      </c>
      <c r="K647" s="23" t="s">
        <v>97</v>
      </c>
      <c r="L647" s="23">
        <v>1185</v>
      </c>
      <c r="M647" s="23">
        <v>106</v>
      </c>
      <c r="N647" s="23">
        <v>38</v>
      </c>
      <c r="O647" s="23">
        <v>139116000</v>
      </c>
      <c r="P647" s="23">
        <v>34800</v>
      </c>
      <c r="Q647" s="23">
        <v>556500</v>
      </c>
      <c r="R647" s="23">
        <v>417300</v>
      </c>
      <c r="S647" s="23">
        <v>6700000</v>
      </c>
      <c r="T647" s="23">
        <v>500000</v>
      </c>
      <c r="U647" s="23">
        <v>2019</v>
      </c>
      <c r="V647" s="23" t="s">
        <v>103</v>
      </c>
      <c r="W647" s="23">
        <v>28</v>
      </c>
      <c r="X647" s="23">
        <v>28.1</v>
      </c>
      <c r="Y647" s="23">
        <v>1366417754</v>
      </c>
      <c r="Z647" s="23">
        <v>5</v>
      </c>
      <c r="AA647" s="23">
        <v>471031528</v>
      </c>
      <c r="AB647" s="23">
        <v>20.593684</v>
      </c>
      <c r="AC647" s="23">
        <v>78.962879999999998</v>
      </c>
      <c r="AD647" s="23">
        <v>3</v>
      </c>
      <c r="AE647" s="23">
        <v>153493715</v>
      </c>
    </row>
    <row r="648" spans="2:31" ht="24" customHeight="1" x14ac:dyDescent="0.25">
      <c r="B648" s="25">
        <v>737</v>
      </c>
      <c r="C648" s="25" t="s">
        <v>849</v>
      </c>
      <c r="D648" s="25">
        <v>14500000</v>
      </c>
      <c r="E648" s="26">
        <v>6944967581</v>
      </c>
      <c r="F648" s="25" t="s">
        <v>40</v>
      </c>
      <c r="G648" s="25" t="s">
        <v>849</v>
      </c>
      <c r="H648" s="25">
        <v>479</v>
      </c>
      <c r="I648" s="25" t="s">
        <v>36</v>
      </c>
      <c r="J648" s="25" t="s">
        <v>37</v>
      </c>
      <c r="K648" s="25" t="s">
        <v>40</v>
      </c>
      <c r="L648" s="25">
        <v>848</v>
      </c>
      <c r="M648" s="25">
        <v>156</v>
      </c>
      <c r="N648" s="25">
        <v>151</v>
      </c>
      <c r="O648" s="25">
        <v>29941000</v>
      </c>
      <c r="P648" s="25">
        <v>7500</v>
      </c>
      <c r="Q648" s="25">
        <v>119800</v>
      </c>
      <c r="R648" s="25">
        <v>89800</v>
      </c>
      <c r="S648" s="25">
        <v>1400000</v>
      </c>
      <c r="T648" s="25">
        <v>0</v>
      </c>
      <c r="U648" s="25">
        <v>2019</v>
      </c>
      <c r="V648" s="25" t="s">
        <v>44</v>
      </c>
      <c r="W648" s="25">
        <v>9</v>
      </c>
      <c r="X648" s="25">
        <v>88.2</v>
      </c>
      <c r="Y648" s="25">
        <v>328239523</v>
      </c>
      <c r="Z648" s="25">
        <v>15</v>
      </c>
      <c r="AA648" s="25">
        <v>270663028</v>
      </c>
      <c r="AB648" s="25">
        <v>37.090240000000001</v>
      </c>
      <c r="AC648" s="25">
        <v>-95.712890999999999</v>
      </c>
      <c r="AD648" s="25">
        <v>4</v>
      </c>
      <c r="AE648" s="25">
        <v>144686824</v>
      </c>
    </row>
    <row r="649" spans="2:31" ht="24" customHeight="1" x14ac:dyDescent="0.25">
      <c r="B649" s="23">
        <v>738</v>
      </c>
      <c r="C649" s="23" t="s">
        <v>850</v>
      </c>
      <c r="D649" s="23">
        <v>14500000</v>
      </c>
      <c r="E649" s="24">
        <v>4577292740</v>
      </c>
      <c r="F649" s="23" t="s">
        <v>40</v>
      </c>
      <c r="G649" s="23" t="s">
        <v>850</v>
      </c>
      <c r="H649" s="23">
        <v>453</v>
      </c>
      <c r="I649" s="23" t="s">
        <v>36</v>
      </c>
      <c r="J649" s="23" t="s">
        <v>37</v>
      </c>
      <c r="K649" s="23" t="s">
        <v>97</v>
      </c>
      <c r="L649" s="23">
        <v>1565</v>
      </c>
      <c r="M649" s="23">
        <v>156</v>
      </c>
      <c r="N649" s="23">
        <v>39</v>
      </c>
      <c r="O649" s="23">
        <v>449576</v>
      </c>
      <c r="P649" s="23">
        <v>112</v>
      </c>
      <c r="Q649" s="23">
        <v>1800</v>
      </c>
      <c r="R649" s="23">
        <v>1300</v>
      </c>
      <c r="S649" s="23">
        <v>21600</v>
      </c>
      <c r="T649" s="23">
        <v>0</v>
      </c>
      <c r="U649" s="23">
        <v>2017</v>
      </c>
      <c r="V649" s="23" t="s">
        <v>41</v>
      </c>
      <c r="W649" s="23">
        <v>7</v>
      </c>
      <c r="X649" s="23">
        <v>88.2</v>
      </c>
      <c r="Y649" s="23">
        <v>328239523</v>
      </c>
      <c r="Z649" s="23">
        <v>15</v>
      </c>
      <c r="AA649" s="23">
        <v>270663028</v>
      </c>
      <c r="AB649" s="23">
        <v>37.090240000000001</v>
      </c>
      <c r="AC649" s="23">
        <v>-95.712890999999999</v>
      </c>
      <c r="AD649" s="23">
        <v>6</v>
      </c>
      <c r="AE649" s="23">
        <v>63573510</v>
      </c>
    </row>
    <row r="650" spans="2:31" ht="24" customHeight="1" x14ac:dyDescent="0.25">
      <c r="B650" s="25">
        <v>739</v>
      </c>
      <c r="C650" s="25" t="s">
        <v>851</v>
      </c>
      <c r="D650" s="25">
        <v>14500000</v>
      </c>
      <c r="E650" s="26">
        <v>1739129375</v>
      </c>
      <c r="F650" s="25" t="s">
        <v>1138</v>
      </c>
      <c r="G650" s="25" t="s">
        <v>851</v>
      </c>
      <c r="H650" s="25">
        <v>514</v>
      </c>
      <c r="I650" s="25" t="s">
        <v>30</v>
      </c>
      <c r="J650" s="25" t="s">
        <v>31</v>
      </c>
      <c r="K650" s="25" t="s">
        <v>244</v>
      </c>
      <c r="L650" s="25">
        <v>5926</v>
      </c>
      <c r="M650" s="25">
        <v>107</v>
      </c>
      <c r="N650" s="25">
        <v>13</v>
      </c>
      <c r="O650" s="25">
        <v>23034000</v>
      </c>
      <c r="P650" s="25">
        <v>5800</v>
      </c>
      <c r="Q650" s="25">
        <v>92100</v>
      </c>
      <c r="R650" s="25">
        <v>69100</v>
      </c>
      <c r="S650" s="25">
        <v>1100000</v>
      </c>
      <c r="T650" s="25">
        <v>100000</v>
      </c>
      <c r="U650" s="25">
        <v>2021</v>
      </c>
      <c r="V650" s="25" t="s">
        <v>68</v>
      </c>
      <c r="W650" s="25">
        <v>1</v>
      </c>
      <c r="X650" s="25">
        <v>28.1</v>
      </c>
      <c r="Y650" s="25">
        <v>1366417754</v>
      </c>
      <c r="Z650" s="25">
        <v>5</v>
      </c>
      <c r="AA650" s="25">
        <v>471031528</v>
      </c>
      <c r="AB650" s="25">
        <v>20.593684</v>
      </c>
      <c r="AC650" s="25">
        <v>78.962879999999998</v>
      </c>
      <c r="AD650" s="25">
        <v>2</v>
      </c>
      <c r="AE650" s="25">
        <v>72463723</v>
      </c>
    </row>
    <row r="651" spans="2:31" ht="24" customHeight="1" x14ac:dyDescent="0.25">
      <c r="B651" s="23">
        <v>740</v>
      </c>
      <c r="C651" s="23" t="s">
        <v>1179</v>
      </c>
      <c r="D651" s="23">
        <v>14500000</v>
      </c>
      <c r="E651" s="24">
        <v>3551889957</v>
      </c>
      <c r="F651" s="23" t="s">
        <v>72</v>
      </c>
      <c r="G651" s="23" t="s">
        <v>852</v>
      </c>
      <c r="H651" s="23">
        <v>5430</v>
      </c>
      <c r="I651" s="23" t="s">
        <v>88</v>
      </c>
      <c r="J651" s="23" t="s">
        <v>89</v>
      </c>
      <c r="K651" s="23" t="s">
        <v>151</v>
      </c>
      <c r="L651" s="23">
        <v>2269</v>
      </c>
      <c r="M651" s="23">
        <v>41</v>
      </c>
      <c r="N651" s="23">
        <v>26</v>
      </c>
      <c r="O651" s="23">
        <v>2838000</v>
      </c>
      <c r="P651" s="23">
        <v>709</v>
      </c>
      <c r="Q651" s="23">
        <v>11400</v>
      </c>
      <c r="R651" s="23">
        <v>8500</v>
      </c>
      <c r="S651" s="23">
        <v>136200</v>
      </c>
      <c r="T651" s="23">
        <v>0</v>
      </c>
      <c r="U651" s="23">
        <v>2017</v>
      </c>
      <c r="V651" s="23" t="s">
        <v>103</v>
      </c>
      <c r="W651" s="23">
        <v>30</v>
      </c>
      <c r="X651" s="23">
        <v>51.3</v>
      </c>
      <c r="Y651" s="23">
        <v>212559417</v>
      </c>
      <c r="Z651" s="23">
        <v>12</v>
      </c>
      <c r="AA651" s="23">
        <v>183241641</v>
      </c>
      <c r="AB651" s="23">
        <v>-14.235004</v>
      </c>
      <c r="AC651" s="23">
        <v>-51.925280000000001</v>
      </c>
      <c r="AD651" s="23">
        <v>5</v>
      </c>
      <c r="AE651" s="23">
        <v>59198165</v>
      </c>
    </row>
    <row r="652" spans="2:31" ht="24" customHeight="1" x14ac:dyDescent="0.25">
      <c r="B652" s="25">
        <v>741</v>
      </c>
      <c r="C652" s="25" t="s">
        <v>853</v>
      </c>
      <c r="D652" s="25">
        <v>14500000</v>
      </c>
      <c r="E652" s="26">
        <v>4260187928</v>
      </c>
      <c r="F652" s="25" t="s">
        <v>40</v>
      </c>
      <c r="G652" s="25" t="s">
        <v>853</v>
      </c>
      <c r="H652" s="25">
        <v>1717</v>
      </c>
      <c r="I652" s="25" t="s">
        <v>36</v>
      </c>
      <c r="J652" s="25" t="s">
        <v>37</v>
      </c>
      <c r="K652" s="25" t="s">
        <v>40</v>
      </c>
      <c r="L652" s="25">
        <v>1747</v>
      </c>
      <c r="M652" s="25">
        <v>156</v>
      </c>
      <c r="N652" s="25">
        <v>151</v>
      </c>
      <c r="O652" s="25">
        <v>9910000</v>
      </c>
      <c r="P652" s="25">
        <v>2500</v>
      </c>
      <c r="Q652" s="25">
        <v>39600</v>
      </c>
      <c r="R652" s="25">
        <v>29700</v>
      </c>
      <c r="S652" s="25">
        <v>475700</v>
      </c>
      <c r="T652" s="25">
        <v>0</v>
      </c>
      <c r="U652" s="25">
        <v>2015</v>
      </c>
      <c r="V652" s="25" t="s">
        <v>54</v>
      </c>
      <c r="W652" s="25">
        <v>25</v>
      </c>
      <c r="X652" s="25">
        <v>88.2</v>
      </c>
      <c r="Y652" s="25">
        <v>328239523</v>
      </c>
      <c r="Z652" s="25">
        <v>15</v>
      </c>
      <c r="AA652" s="25">
        <v>270663028</v>
      </c>
      <c r="AB652" s="25">
        <v>37.090240000000001</v>
      </c>
      <c r="AC652" s="25">
        <v>-95.712890999999999</v>
      </c>
      <c r="AD652" s="25">
        <v>8</v>
      </c>
      <c r="AE652" s="25">
        <v>44376957</v>
      </c>
    </row>
    <row r="653" spans="2:31" ht="24" customHeight="1" x14ac:dyDescent="0.25">
      <c r="B653" s="23">
        <v>742</v>
      </c>
      <c r="C653" s="23" t="s">
        <v>854</v>
      </c>
      <c r="D653" s="23">
        <v>14500000</v>
      </c>
      <c r="E653" s="24">
        <v>4598387043</v>
      </c>
      <c r="F653" s="23" t="s">
        <v>105</v>
      </c>
      <c r="G653" s="23" t="s">
        <v>854</v>
      </c>
      <c r="H653" s="23">
        <v>18972</v>
      </c>
      <c r="I653" s="23" t="s">
        <v>74</v>
      </c>
      <c r="J653" s="23" t="s">
        <v>75</v>
      </c>
      <c r="K653" s="23" t="s">
        <v>106</v>
      </c>
      <c r="L653" s="23">
        <v>1548</v>
      </c>
      <c r="M653" s="23">
        <v>26</v>
      </c>
      <c r="N653" s="23">
        <v>19</v>
      </c>
      <c r="O653" s="23">
        <v>66273000</v>
      </c>
      <c r="P653" s="23">
        <v>16600</v>
      </c>
      <c r="Q653" s="23">
        <v>265100</v>
      </c>
      <c r="R653" s="23">
        <v>198800</v>
      </c>
      <c r="S653" s="23">
        <v>3200000</v>
      </c>
      <c r="T653" s="23">
        <v>100000</v>
      </c>
      <c r="U653" s="23">
        <v>2006</v>
      </c>
      <c r="V653" s="23" t="s">
        <v>54</v>
      </c>
      <c r="W653" s="23">
        <v>8</v>
      </c>
      <c r="X653" s="23">
        <v>60</v>
      </c>
      <c r="Y653" s="23">
        <v>66834405</v>
      </c>
      <c r="Z653" s="23">
        <v>4</v>
      </c>
      <c r="AA653" s="23">
        <v>55908316</v>
      </c>
      <c r="AB653" s="23">
        <v>55.378050999999999</v>
      </c>
      <c r="AC653" s="23">
        <v>-3.4359730000000002</v>
      </c>
      <c r="AD653" s="23">
        <v>17</v>
      </c>
      <c r="AE653" s="23">
        <v>22541112</v>
      </c>
    </row>
    <row r="654" spans="2:31" ht="24" customHeight="1" x14ac:dyDescent="0.25">
      <c r="B654" s="25">
        <v>743</v>
      </c>
      <c r="C654" s="25" t="s">
        <v>855</v>
      </c>
      <c r="D654" s="25">
        <v>14500000</v>
      </c>
      <c r="E654" s="26">
        <v>4821183481</v>
      </c>
      <c r="F654" s="25" t="s">
        <v>1138</v>
      </c>
      <c r="G654" s="25" t="s">
        <v>855</v>
      </c>
      <c r="H654" s="25">
        <v>605</v>
      </c>
      <c r="I654" s="25" t="s">
        <v>36</v>
      </c>
      <c r="J654" s="25" t="s">
        <v>37</v>
      </c>
      <c r="K654" s="25" t="s">
        <v>29</v>
      </c>
      <c r="L654" s="25">
        <v>1423</v>
      </c>
      <c r="M654" s="25">
        <v>156</v>
      </c>
      <c r="N654" s="25">
        <v>132</v>
      </c>
      <c r="O654" s="25">
        <v>149241000</v>
      </c>
      <c r="P654" s="25">
        <v>37300</v>
      </c>
      <c r="Q654" s="25">
        <v>597000</v>
      </c>
      <c r="R654" s="25">
        <v>447700</v>
      </c>
      <c r="S654" s="25">
        <v>7200000</v>
      </c>
      <c r="T654" s="25">
        <v>400000</v>
      </c>
      <c r="U654" s="25">
        <v>2018</v>
      </c>
      <c r="V654" s="25" t="s">
        <v>60</v>
      </c>
      <c r="W654" s="25">
        <v>16</v>
      </c>
      <c r="X654" s="25">
        <v>88.2</v>
      </c>
      <c r="Y654" s="25">
        <v>328239523</v>
      </c>
      <c r="Z654" s="25">
        <v>15</v>
      </c>
      <c r="AA654" s="25">
        <v>270663028</v>
      </c>
      <c r="AB654" s="25">
        <v>37.090240000000001</v>
      </c>
      <c r="AC654" s="25">
        <v>-95.712890999999999</v>
      </c>
      <c r="AD654" s="25">
        <v>5</v>
      </c>
      <c r="AE654" s="25">
        <v>80353058</v>
      </c>
    </row>
    <row r="655" spans="2:31" ht="24" customHeight="1" x14ac:dyDescent="0.25">
      <c r="B655" s="23">
        <v>744</v>
      </c>
      <c r="C655" s="23" t="s">
        <v>1180</v>
      </c>
      <c r="D655" s="23">
        <v>14500000</v>
      </c>
      <c r="E655" s="24">
        <v>5014888374</v>
      </c>
      <c r="F655" s="23" t="s">
        <v>48</v>
      </c>
      <c r="G655" s="23" t="s">
        <v>856</v>
      </c>
      <c r="H655" s="23">
        <v>618</v>
      </c>
      <c r="I655" s="23" t="s">
        <v>66</v>
      </c>
      <c r="J655" s="23" t="s">
        <v>67</v>
      </c>
      <c r="K655" s="23" t="s">
        <v>59</v>
      </c>
      <c r="L655" s="23">
        <v>1364</v>
      </c>
      <c r="M655" s="23">
        <v>14</v>
      </c>
      <c r="N655" s="23">
        <v>47</v>
      </c>
      <c r="O655" s="23">
        <v>4960000</v>
      </c>
      <c r="P655" s="23">
        <v>1200</v>
      </c>
      <c r="Q655" s="23">
        <v>19800</v>
      </c>
      <c r="R655" s="23">
        <v>14900</v>
      </c>
      <c r="S655" s="23">
        <v>238100</v>
      </c>
      <c r="T655" s="23">
        <v>0</v>
      </c>
      <c r="U655" s="23">
        <v>2016</v>
      </c>
      <c r="V655" s="23" t="s">
        <v>49</v>
      </c>
      <c r="W655" s="23">
        <v>18</v>
      </c>
      <c r="X655" s="23">
        <v>94.3</v>
      </c>
      <c r="Y655" s="23">
        <v>51709098</v>
      </c>
      <c r="Z655" s="23">
        <v>4</v>
      </c>
      <c r="AA655" s="23">
        <v>42106719</v>
      </c>
      <c r="AB655" s="23">
        <v>35.907756999999997</v>
      </c>
      <c r="AC655" s="23">
        <v>127.76692199999999</v>
      </c>
      <c r="AD655" s="23">
        <v>7</v>
      </c>
      <c r="AE655" s="23">
        <v>59701052</v>
      </c>
    </row>
    <row r="656" spans="2:31" ht="24" customHeight="1" x14ac:dyDescent="0.25">
      <c r="B656" s="25">
        <v>745</v>
      </c>
      <c r="C656" s="25" t="s">
        <v>857</v>
      </c>
      <c r="D656" s="25">
        <v>14500000</v>
      </c>
      <c r="E656" s="26">
        <v>6290721701</v>
      </c>
      <c r="F656" s="25" t="s">
        <v>29</v>
      </c>
      <c r="G656" s="25" t="s">
        <v>857</v>
      </c>
      <c r="H656" s="25">
        <v>4790</v>
      </c>
      <c r="I656" s="25" t="s">
        <v>30</v>
      </c>
      <c r="J656" s="25" t="s">
        <v>31</v>
      </c>
      <c r="K656" s="25" t="s">
        <v>29</v>
      </c>
      <c r="L656" s="25">
        <v>981</v>
      </c>
      <c r="M656" s="25">
        <v>107</v>
      </c>
      <c r="N656" s="25">
        <v>132</v>
      </c>
      <c r="O656" s="25">
        <v>48447000</v>
      </c>
      <c r="P656" s="25">
        <v>12100</v>
      </c>
      <c r="Q656" s="25">
        <v>193800</v>
      </c>
      <c r="R656" s="25">
        <v>145300</v>
      </c>
      <c r="S656" s="25">
        <v>2300000</v>
      </c>
      <c r="T656" s="25">
        <v>200000</v>
      </c>
      <c r="U656" s="25">
        <v>2016</v>
      </c>
      <c r="V656" s="25" t="s">
        <v>103</v>
      </c>
      <c r="W656" s="25">
        <v>28</v>
      </c>
      <c r="X656" s="25">
        <v>28.1</v>
      </c>
      <c r="Y656" s="25">
        <v>1366417754</v>
      </c>
      <c r="Z656" s="25">
        <v>5</v>
      </c>
      <c r="AA656" s="25">
        <v>471031528</v>
      </c>
      <c r="AB656" s="25">
        <v>20.593684</v>
      </c>
      <c r="AC656" s="25">
        <v>78.962879999999998</v>
      </c>
      <c r="AD656" s="25">
        <v>6</v>
      </c>
      <c r="AE656" s="25">
        <v>87371134</v>
      </c>
    </row>
    <row r="657" spans="2:31" ht="24" customHeight="1" x14ac:dyDescent="0.25">
      <c r="B657" s="23">
        <v>746</v>
      </c>
      <c r="C657" s="23" t="s">
        <v>858</v>
      </c>
      <c r="D657" s="23">
        <v>14500000</v>
      </c>
      <c r="E657" s="24">
        <v>8582696157</v>
      </c>
      <c r="F657" s="23" t="s">
        <v>40</v>
      </c>
      <c r="G657" s="23" t="s">
        <v>858</v>
      </c>
      <c r="H657" s="23">
        <v>19201</v>
      </c>
      <c r="I657" s="23" t="s">
        <v>36</v>
      </c>
      <c r="J657" s="23" t="s">
        <v>37</v>
      </c>
      <c r="K657" s="23" t="s">
        <v>40</v>
      </c>
      <c r="L657" s="23">
        <v>592</v>
      </c>
      <c r="M657" s="23">
        <v>156</v>
      </c>
      <c r="N657" s="23">
        <v>151</v>
      </c>
      <c r="O657" s="23">
        <v>48285000</v>
      </c>
      <c r="P657" s="23">
        <v>12100</v>
      </c>
      <c r="Q657" s="23">
        <v>193100</v>
      </c>
      <c r="R657" s="23">
        <v>144900</v>
      </c>
      <c r="S657" s="23">
        <v>2300000</v>
      </c>
      <c r="T657" s="23">
        <v>0</v>
      </c>
      <c r="U657" s="23">
        <v>2007</v>
      </c>
      <c r="V657" s="23" t="s">
        <v>60</v>
      </c>
      <c r="W657" s="23">
        <v>3</v>
      </c>
      <c r="X657" s="23">
        <v>88.2</v>
      </c>
      <c r="Y657" s="23">
        <v>328239523</v>
      </c>
      <c r="Z657" s="23">
        <v>15</v>
      </c>
      <c r="AA657" s="23">
        <v>270663028</v>
      </c>
      <c r="AB657" s="23">
        <v>37.090240000000001</v>
      </c>
      <c r="AC657" s="23">
        <v>-95.712890999999999</v>
      </c>
      <c r="AD657" s="23">
        <v>16</v>
      </c>
      <c r="AE657" s="23">
        <v>44701542</v>
      </c>
    </row>
    <row r="658" spans="2:31" ht="24" customHeight="1" x14ac:dyDescent="0.25">
      <c r="B658" s="25">
        <v>747</v>
      </c>
      <c r="C658" s="25" t="s">
        <v>859</v>
      </c>
      <c r="D658" s="25">
        <v>14500000</v>
      </c>
      <c r="E658" s="26">
        <v>9383692066</v>
      </c>
      <c r="F658" s="25" t="s">
        <v>40</v>
      </c>
      <c r="G658" s="25" t="s">
        <v>859</v>
      </c>
      <c r="H658" s="25">
        <v>68606</v>
      </c>
      <c r="I658" s="25" t="s">
        <v>146</v>
      </c>
      <c r="J658" s="25" t="s">
        <v>147</v>
      </c>
      <c r="K658" s="25" t="s">
        <v>40</v>
      </c>
      <c r="L658" s="25">
        <v>502</v>
      </c>
      <c r="M658" s="25">
        <v>13</v>
      </c>
      <c r="N658" s="25">
        <v>151</v>
      </c>
      <c r="O658" s="25">
        <v>45622000</v>
      </c>
      <c r="P658" s="25">
        <v>11400</v>
      </c>
      <c r="Q658" s="25">
        <v>182500</v>
      </c>
      <c r="R658" s="25">
        <v>136900</v>
      </c>
      <c r="S658" s="25">
        <v>2200000</v>
      </c>
      <c r="T658" s="25">
        <v>100000</v>
      </c>
      <c r="U658" s="25">
        <v>2011</v>
      </c>
      <c r="V658" s="25" t="s">
        <v>68</v>
      </c>
      <c r="W658" s="25">
        <v>8</v>
      </c>
      <c r="X658" s="25">
        <v>49.3</v>
      </c>
      <c r="Y658" s="25">
        <v>69625582</v>
      </c>
      <c r="Z658" s="25">
        <v>1</v>
      </c>
      <c r="AA658" s="25">
        <v>35294600</v>
      </c>
      <c r="AB658" s="25">
        <v>15.870032</v>
      </c>
      <c r="AC658" s="25">
        <v>100.992541</v>
      </c>
      <c r="AD658" s="25">
        <v>12</v>
      </c>
      <c r="AE658" s="25">
        <v>65164528</v>
      </c>
    </row>
    <row r="659" spans="2:31" ht="24" customHeight="1" x14ac:dyDescent="0.25">
      <c r="B659" s="23">
        <v>748</v>
      </c>
      <c r="C659" s="23" t="s">
        <v>860</v>
      </c>
      <c r="D659" s="23">
        <v>14500000</v>
      </c>
      <c r="E659" s="24">
        <v>10303519926</v>
      </c>
      <c r="F659" s="23" t="s">
        <v>48</v>
      </c>
      <c r="G659" s="23" t="s">
        <v>860</v>
      </c>
      <c r="H659" s="23">
        <v>293516</v>
      </c>
      <c r="I659" s="23" t="s">
        <v>30</v>
      </c>
      <c r="J659" s="23" t="s">
        <v>31</v>
      </c>
      <c r="K659" s="23" t="s">
        <v>106</v>
      </c>
      <c r="L659" s="23">
        <v>414</v>
      </c>
      <c r="M659" s="23">
        <v>106</v>
      </c>
      <c r="N659" s="23">
        <v>18</v>
      </c>
      <c r="O659" s="23">
        <v>418474000</v>
      </c>
      <c r="P659" s="23">
        <v>104600</v>
      </c>
      <c r="Q659" s="23">
        <v>1700000</v>
      </c>
      <c r="R659" s="23">
        <v>1300000</v>
      </c>
      <c r="S659" s="23">
        <v>20100000</v>
      </c>
      <c r="T659" s="23">
        <v>700000</v>
      </c>
      <c r="U659" s="23">
        <v>2018</v>
      </c>
      <c r="V659" s="23" t="s">
        <v>132</v>
      </c>
      <c r="W659" s="23">
        <v>19</v>
      </c>
      <c r="X659" s="23">
        <v>28.1</v>
      </c>
      <c r="Y659" s="23">
        <v>1366417754</v>
      </c>
      <c r="Z659" s="23">
        <v>5</v>
      </c>
      <c r="AA659" s="23">
        <v>471031528</v>
      </c>
      <c r="AB659" s="23">
        <v>20.593684</v>
      </c>
      <c r="AC659" s="23">
        <v>78.962879999999998</v>
      </c>
      <c r="AD659" s="23">
        <v>4</v>
      </c>
      <c r="AE659" s="23">
        <v>214656665</v>
      </c>
    </row>
    <row r="660" spans="2:31" ht="24" customHeight="1" x14ac:dyDescent="0.25">
      <c r="B660" s="25">
        <v>749</v>
      </c>
      <c r="C660" s="25" t="s">
        <v>861</v>
      </c>
      <c r="D660" s="25">
        <v>14500000</v>
      </c>
      <c r="E660" s="26">
        <v>20042571499</v>
      </c>
      <c r="F660" s="25" t="s">
        <v>29</v>
      </c>
      <c r="G660" s="25" t="s">
        <v>861</v>
      </c>
      <c r="H660" s="25">
        <v>147</v>
      </c>
      <c r="I660" s="25" t="s">
        <v>36</v>
      </c>
      <c r="J660" s="25" t="s">
        <v>37</v>
      </c>
      <c r="K660" s="25" t="s">
        <v>29</v>
      </c>
      <c r="L660" s="25">
        <v>123</v>
      </c>
      <c r="M660" s="25">
        <v>156</v>
      </c>
      <c r="N660" s="25">
        <v>132</v>
      </c>
      <c r="O660" s="25">
        <v>98185000</v>
      </c>
      <c r="P660" s="25">
        <v>24500</v>
      </c>
      <c r="Q660" s="25">
        <v>392700</v>
      </c>
      <c r="R660" s="25">
        <v>294600</v>
      </c>
      <c r="S660" s="25">
        <v>4700000</v>
      </c>
      <c r="T660" s="25">
        <v>0</v>
      </c>
      <c r="U660" s="25">
        <v>2009</v>
      </c>
      <c r="V660" s="25" t="s">
        <v>49</v>
      </c>
      <c r="W660" s="25">
        <v>12</v>
      </c>
      <c r="X660" s="25">
        <v>88.2</v>
      </c>
      <c r="Y660" s="25">
        <v>328239523</v>
      </c>
      <c r="Z660" s="25">
        <v>15</v>
      </c>
      <c r="AA660" s="25">
        <v>270663028</v>
      </c>
      <c r="AB660" s="25">
        <v>37.090240000000001</v>
      </c>
      <c r="AC660" s="25">
        <v>-95.712890999999999</v>
      </c>
      <c r="AD660" s="25">
        <v>14</v>
      </c>
      <c r="AE660" s="25">
        <v>119301020</v>
      </c>
    </row>
    <row r="661" spans="2:31" ht="24" customHeight="1" x14ac:dyDescent="0.25">
      <c r="B661" s="23">
        <v>750</v>
      </c>
      <c r="C661" s="23" t="s">
        <v>1181</v>
      </c>
      <c r="D661" s="23">
        <v>14500000</v>
      </c>
      <c r="E661" s="24">
        <v>4315486422</v>
      </c>
      <c r="F661" s="23" t="s">
        <v>29</v>
      </c>
      <c r="G661" s="23" t="s">
        <v>862</v>
      </c>
      <c r="H661" s="23">
        <v>176</v>
      </c>
      <c r="I661" s="23" t="s">
        <v>863</v>
      </c>
      <c r="J661" s="23" t="s">
        <v>864</v>
      </c>
      <c r="K661" s="23" t="s">
        <v>29</v>
      </c>
      <c r="L661" s="23">
        <v>1710</v>
      </c>
      <c r="M661" s="23">
        <v>1</v>
      </c>
      <c r="N661" s="23">
        <v>132</v>
      </c>
      <c r="O661" s="23">
        <v>37577000</v>
      </c>
      <c r="P661" s="23">
        <v>9400</v>
      </c>
      <c r="Q661" s="23">
        <v>150300</v>
      </c>
      <c r="R661" s="23">
        <v>112700</v>
      </c>
      <c r="S661" s="23">
        <v>1800000</v>
      </c>
      <c r="T661" s="23">
        <v>0</v>
      </c>
      <c r="U661" s="23">
        <v>2012</v>
      </c>
      <c r="V661" s="23" t="s">
        <v>78</v>
      </c>
      <c r="W661" s="23">
        <v>22</v>
      </c>
      <c r="X661" s="23">
        <v>35.9</v>
      </c>
      <c r="Y661" s="23">
        <v>36910560</v>
      </c>
      <c r="Z661" s="23">
        <v>9</v>
      </c>
      <c r="AA661" s="23">
        <v>22975026</v>
      </c>
      <c r="AB661" s="23">
        <v>31.791702000000001</v>
      </c>
      <c r="AC661" s="23">
        <v>-7.0926200000000001</v>
      </c>
      <c r="AD661" s="23">
        <v>10</v>
      </c>
      <c r="AE661" s="23">
        <v>35962386</v>
      </c>
    </row>
    <row r="662" spans="2:31" ht="24" customHeight="1" x14ac:dyDescent="0.25">
      <c r="B662" s="25">
        <v>751</v>
      </c>
      <c r="C662" s="25" t="s">
        <v>865</v>
      </c>
      <c r="D662" s="25">
        <v>14500000</v>
      </c>
      <c r="E662" s="26">
        <v>9201428420</v>
      </c>
      <c r="F662" s="25" t="s">
        <v>29</v>
      </c>
      <c r="G662" s="25" t="s">
        <v>865</v>
      </c>
      <c r="H662" s="25">
        <v>39</v>
      </c>
      <c r="I662" s="25" t="s">
        <v>79</v>
      </c>
      <c r="J662" s="25" t="s">
        <v>79</v>
      </c>
      <c r="K662" s="25" t="s">
        <v>29</v>
      </c>
      <c r="L662" s="25">
        <v>518</v>
      </c>
      <c r="M662" s="25">
        <v>4</v>
      </c>
      <c r="N662" s="25">
        <v>132</v>
      </c>
      <c r="O662" s="25">
        <v>48193000</v>
      </c>
      <c r="P662" s="25">
        <v>12000</v>
      </c>
      <c r="Q662" s="25">
        <v>192800</v>
      </c>
      <c r="R662" s="25">
        <v>144600</v>
      </c>
      <c r="S662" s="25">
        <v>2300000</v>
      </c>
      <c r="T662" s="25">
        <v>100000</v>
      </c>
      <c r="U662" s="25">
        <v>2016</v>
      </c>
      <c r="V662" s="25" t="s">
        <v>41</v>
      </c>
      <c r="W662" s="25">
        <v>13</v>
      </c>
      <c r="X662" s="25">
        <v>0</v>
      </c>
      <c r="Y662" s="25">
        <v>0</v>
      </c>
      <c r="Z662" s="25">
        <v>0</v>
      </c>
      <c r="AA662" s="25">
        <v>0</v>
      </c>
      <c r="AB662" s="25">
        <v>0</v>
      </c>
      <c r="AC662" s="25">
        <v>0</v>
      </c>
      <c r="AD662" s="25">
        <v>7</v>
      </c>
      <c r="AE662" s="25">
        <v>109540814</v>
      </c>
    </row>
    <row r="663" spans="2:31" ht="24" customHeight="1" x14ac:dyDescent="0.25">
      <c r="B663" s="23">
        <v>752</v>
      </c>
      <c r="C663" s="23" t="s">
        <v>866</v>
      </c>
      <c r="D663" s="23">
        <v>14500000</v>
      </c>
      <c r="E663" s="24">
        <v>3517662420</v>
      </c>
      <c r="F663" s="23" t="s">
        <v>140</v>
      </c>
      <c r="G663" s="23" t="s">
        <v>866</v>
      </c>
      <c r="H663" s="23">
        <v>1064</v>
      </c>
      <c r="I663" s="23" t="s">
        <v>82</v>
      </c>
      <c r="J663" s="23" t="s">
        <v>83</v>
      </c>
      <c r="K663" s="23" t="s">
        <v>140</v>
      </c>
      <c r="L663" s="23">
        <v>2297</v>
      </c>
      <c r="M663" s="23">
        <v>8</v>
      </c>
      <c r="N663" s="23">
        <v>31</v>
      </c>
      <c r="O663" s="23">
        <v>5329000</v>
      </c>
      <c r="P663" s="23">
        <v>1300</v>
      </c>
      <c r="Q663" s="23">
        <v>21300</v>
      </c>
      <c r="R663" s="23">
        <v>16000</v>
      </c>
      <c r="S663" s="23">
        <v>255800</v>
      </c>
      <c r="T663" s="23">
        <v>0</v>
      </c>
      <c r="U663" s="23">
        <v>2010</v>
      </c>
      <c r="V663" s="23" t="s">
        <v>103</v>
      </c>
      <c r="W663" s="23">
        <v>29</v>
      </c>
      <c r="X663" s="23">
        <v>68.900000000000006</v>
      </c>
      <c r="Y663" s="23">
        <v>36991981</v>
      </c>
      <c r="Z663" s="23">
        <v>6</v>
      </c>
      <c r="AA663" s="23">
        <v>30628482</v>
      </c>
      <c r="AB663" s="23">
        <v>56.130366000000002</v>
      </c>
      <c r="AC663" s="23">
        <v>-106.346771</v>
      </c>
      <c r="AD663" s="23">
        <v>12</v>
      </c>
      <c r="AE663" s="23">
        <v>24428211</v>
      </c>
    </row>
    <row r="664" spans="2:31" ht="24" customHeight="1" x14ac:dyDescent="0.25">
      <c r="B664" s="25">
        <v>753</v>
      </c>
      <c r="C664" s="25" t="s">
        <v>1161</v>
      </c>
      <c r="D664" s="25">
        <v>14400000</v>
      </c>
      <c r="E664" s="26">
        <v>600154268</v>
      </c>
      <c r="F664" s="25" t="s">
        <v>40</v>
      </c>
      <c r="G664" s="25" t="s">
        <v>867</v>
      </c>
      <c r="H664" s="25">
        <v>364</v>
      </c>
      <c r="I664" s="25" t="s">
        <v>66</v>
      </c>
      <c r="J664" s="25" t="s">
        <v>67</v>
      </c>
      <c r="K664" s="25" t="s">
        <v>40</v>
      </c>
      <c r="L664" s="25">
        <v>21132</v>
      </c>
      <c r="M664" s="25">
        <v>14</v>
      </c>
      <c r="N664" s="25">
        <v>151</v>
      </c>
      <c r="O664" s="25">
        <v>1370000</v>
      </c>
      <c r="P664" s="25">
        <v>342</v>
      </c>
      <c r="Q664" s="25">
        <v>5500</v>
      </c>
      <c r="R664" s="25">
        <v>4100</v>
      </c>
      <c r="S664" s="25">
        <v>65700</v>
      </c>
      <c r="T664" s="25">
        <v>300000</v>
      </c>
      <c r="U664" s="25">
        <v>2017</v>
      </c>
      <c r="V664" s="25" t="s">
        <v>32</v>
      </c>
      <c r="W664" s="25">
        <v>8</v>
      </c>
      <c r="X664" s="25">
        <v>94.3</v>
      </c>
      <c r="Y664" s="25">
        <v>51709098</v>
      </c>
      <c r="Z664" s="25">
        <v>4</v>
      </c>
      <c r="AA664" s="25">
        <v>42106719</v>
      </c>
      <c r="AB664" s="25">
        <v>35.907756999999997</v>
      </c>
      <c r="AC664" s="25">
        <v>127.76692199999999</v>
      </c>
      <c r="AD664" s="25">
        <v>6</v>
      </c>
      <c r="AE664" s="25">
        <v>8335475</v>
      </c>
    </row>
    <row r="665" spans="2:31" ht="24" customHeight="1" x14ac:dyDescent="0.25">
      <c r="B665" s="23">
        <v>754</v>
      </c>
      <c r="C665" s="23" t="s">
        <v>868</v>
      </c>
      <c r="D665" s="23">
        <v>14400000</v>
      </c>
      <c r="E665" s="24">
        <v>2224121890</v>
      </c>
      <c r="F665" s="23" t="s">
        <v>51</v>
      </c>
      <c r="G665" s="23" t="s">
        <v>868</v>
      </c>
      <c r="H665" s="23">
        <v>3086</v>
      </c>
      <c r="I665" s="23" t="s">
        <v>30</v>
      </c>
      <c r="J665" s="23" t="s">
        <v>31</v>
      </c>
      <c r="K665" s="23" t="s">
        <v>38</v>
      </c>
      <c r="L665" s="23">
        <v>4292</v>
      </c>
      <c r="M665" s="23">
        <v>107</v>
      </c>
      <c r="N665" s="23">
        <v>52</v>
      </c>
      <c r="O665" s="23">
        <v>13891000</v>
      </c>
      <c r="P665" s="23">
        <v>3500</v>
      </c>
      <c r="Q665" s="23">
        <v>55600</v>
      </c>
      <c r="R665" s="23">
        <v>41700</v>
      </c>
      <c r="S665" s="23">
        <v>666800</v>
      </c>
      <c r="T665" s="23">
        <v>100000</v>
      </c>
      <c r="U665" s="23">
        <v>2017</v>
      </c>
      <c r="V665" s="23" t="s">
        <v>44</v>
      </c>
      <c r="W665" s="23">
        <v>1</v>
      </c>
      <c r="X665" s="23">
        <v>28.1</v>
      </c>
      <c r="Y665" s="23">
        <v>1366417754</v>
      </c>
      <c r="Z665" s="23">
        <v>5</v>
      </c>
      <c r="AA665" s="23">
        <v>471031528</v>
      </c>
      <c r="AB665" s="23">
        <v>20.593684</v>
      </c>
      <c r="AC665" s="23">
        <v>78.962879999999998</v>
      </c>
      <c r="AD665" s="23">
        <v>6</v>
      </c>
      <c r="AE665" s="23">
        <v>30890581</v>
      </c>
    </row>
    <row r="666" spans="2:31" ht="24" customHeight="1" x14ac:dyDescent="0.25">
      <c r="B666" s="25">
        <v>755</v>
      </c>
      <c r="C666" s="25" t="s">
        <v>869</v>
      </c>
      <c r="D666" s="25">
        <v>14400000</v>
      </c>
      <c r="E666" s="26">
        <v>1629801448</v>
      </c>
      <c r="F666" s="25" t="s">
        <v>40</v>
      </c>
      <c r="G666" s="25" t="s">
        <v>869</v>
      </c>
      <c r="H666" s="25">
        <v>399</v>
      </c>
      <c r="I666" s="25" t="s">
        <v>870</v>
      </c>
      <c r="J666" s="25" t="s">
        <v>871</v>
      </c>
      <c r="K666" s="25" t="s">
        <v>40</v>
      </c>
      <c r="L666" s="25">
        <v>6402</v>
      </c>
      <c r="M666" s="25">
        <v>1</v>
      </c>
      <c r="N666" s="25">
        <v>152</v>
      </c>
      <c r="O666" s="25">
        <v>1002000</v>
      </c>
      <c r="P666" s="25">
        <v>251</v>
      </c>
      <c r="Q666" s="25">
        <v>4000</v>
      </c>
      <c r="R666" s="25">
        <v>3000</v>
      </c>
      <c r="S666" s="25">
        <v>48100</v>
      </c>
      <c r="T666" s="25">
        <v>0</v>
      </c>
      <c r="U666" s="25">
        <v>2014</v>
      </c>
      <c r="V666" s="25" t="s">
        <v>49</v>
      </c>
      <c r="W666" s="25">
        <v>20</v>
      </c>
      <c r="X666" s="25">
        <v>70.7</v>
      </c>
      <c r="Y666" s="25">
        <v>32510453</v>
      </c>
      <c r="Z666" s="25">
        <v>3</v>
      </c>
      <c r="AA666" s="25">
        <v>25390339</v>
      </c>
      <c r="AB666" s="25">
        <v>-9.1899669999999993</v>
      </c>
      <c r="AC666" s="25">
        <v>-75.015152</v>
      </c>
      <c r="AD666" s="25">
        <v>9</v>
      </c>
      <c r="AE666" s="25">
        <v>15090754</v>
      </c>
    </row>
    <row r="667" spans="2:31" ht="24" customHeight="1" x14ac:dyDescent="0.25">
      <c r="B667" s="23">
        <v>757</v>
      </c>
      <c r="C667" s="23" t="s">
        <v>1182</v>
      </c>
      <c r="D667" s="23">
        <v>14400000</v>
      </c>
      <c r="E667" s="24">
        <v>2972474215</v>
      </c>
      <c r="F667" s="23" t="s">
        <v>40</v>
      </c>
      <c r="G667" s="23" t="s">
        <v>872</v>
      </c>
      <c r="H667" s="23">
        <v>381</v>
      </c>
      <c r="I667" s="23" t="s">
        <v>184</v>
      </c>
      <c r="J667" s="23" t="s">
        <v>185</v>
      </c>
      <c r="K667" s="23" t="s">
        <v>40</v>
      </c>
      <c r="L667" s="23">
        <v>2934</v>
      </c>
      <c r="M667" s="23">
        <v>6</v>
      </c>
      <c r="N667" s="23">
        <v>152</v>
      </c>
      <c r="O667" s="23">
        <v>4673000</v>
      </c>
      <c r="P667" s="23">
        <v>1200</v>
      </c>
      <c r="Q667" s="23">
        <v>18700</v>
      </c>
      <c r="R667" s="23">
        <v>14000</v>
      </c>
      <c r="S667" s="23">
        <v>224300</v>
      </c>
      <c r="T667" s="23">
        <v>0</v>
      </c>
      <c r="U667" s="23">
        <v>2017</v>
      </c>
      <c r="V667" s="23" t="s">
        <v>78</v>
      </c>
      <c r="W667" s="23">
        <v>1</v>
      </c>
      <c r="X667" s="23">
        <v>68</v>
      </c>
      <c r="Y667" s="23">
        <v>34268528</v>
      </c>
      <c r="Z667" s="23">
        <v>6</v>
      </c>
      <c r="AA667" s="23">
        <v>28807838</v>
      </c>
      <c r="AB667" s="23">
        <v>23.885942</v>
      </c>
      <c r="AC667" s="23">
        <v>45.079161999999997</v>
      </c>
      <c r="AD667" s="23">
        <v>5</v>
      </c>
      <c r="AE667" s="23">
        <v>49541236</v>
      </c>
    </row>
    <row r="668" spans="2:31" ht="24" customHeight="1" x14ac:dyDescent="0.25">
      <c r="B668" s="25">
        <v>758</v>
      </c>
      <c r="C668" s="25" t="s">
        <v>873</v>
      </c>
      <c r="D668" s="25">
        <v>14400000</v>
      </c>
      <c r="E668" s="26">
        <v>3086254545</v>
      </c>
      <c r="F668" s="25" t="s">
        <v>140</v>
      </c>
      <c r="G668" s="25" t="s">
        <v>873</v>
      </c>
      <c r="H668" s="25">
        <v>222</v>
      </c>
      <c r="I668" s="25" t="s">
        <v>418</v>
      </c>
      <c r="J668" s="25" t="s">
        <v>419</v>
      </c>
      <c r="K668" s="25" t="s">
        <v>140</v>
      </c>
      <c r="L668" s="25">
        <v>2767</v>
      </c>
      <c r="M668" s="25">
        <v>2</v>
      </c>
      <c r="N668" s="25">
        <v>32</v>
      </c>
      <c r="O668" s="25">
        <v>11417000</v>
      </c>
      <c r="P668" s="25">
        <v>2900</v>
      </c>
      <c r="Q668" s="25">
        <v>45700</v>
      </c>
      <c r="R668" s="25">
        <v>34300</v>
      </c>
      <c r="S668" s="25">
        <v>548000</v>
      </c>
      <c r="T668" s="25">
        <v>0</v>
      </c>
      <c r="U668" s="25">
        <v>2007</v>
      </c>
      <c r="V668" s="25" t="s">
        <v>41</v>
      </c>
      <c r="W668" s="25">
        <v>25</v>
      </c>
      <c r="X668" s="25">
        <v>65.599999999999994</v>
      </c>
      <c r="Y668" s="25">
        <v>67059887</v>
      </c>
      <c r="Z668" s="25">
        <v>8</v>
      </c>
      <c r="AA668" s="25">
        <v>54123364</v>
      </c>
      <c r="AB668" s="25">
        <v>46.227637999999999</v>
      </c>
      <c r="AC668" s="25">
        <v>2.213749</v>
      </c>
      <c r="AD668" s="25">
        <v>16</v>
      </c>
      <c r="AE668" s="25">
        <v>16074242</v>
      </c>
    </row>
    <row r="669" spans="2:31" ht="24" customHeight="1" x14ac:dyDescent="0.25">
      <c r="B669" s="23">
        <v>759</v>
      </c>
      <c r="C669" s="23" t="s">
        <v>874</v>
      </c>
      <c r="D669" s="23">
        <v>14400000</v>
      </c>
      <c r="E669" s="24">
        <v>3900312631</v>
      </c>
      <c r="F669" s="23" t="s">
        <v>140</v>
      </c>
      <c r="G669" s="23" t="s">
        <v>874</v>
      </c>
      <c r="H669" s="23">
        <v>463</v>
      </c>
      <c r="I669" s="23" t="s">
        <v>36</v>
      </c>
      <c r="J669" s="23" t="s">
        <v>37</v>
      </c>
      <c r="K669" s="23" t="s">
        <v>40</v>
      </c>
      <c r="L669" s="23">
        <v>1986</v>
      </c>
      <c r="M669" s="23">
        <v>157</v>
      </c>
      <c r="N669" s="23">
        <v>152</v>
      </c>
      <c r="O669" s="23">
        <v>8636000</v>
      </c>
      <c r="P669" s="23">
        <v>2200</v>
      </c>
      <c r="Q669" s="23">
        <v>34500</v>
      </c>
      <c r="R669" s="23">
        <v>25900</v>
      </c>
      <c r="S669" s="23">
        <v>414500</v>
      </c>
      <c r="T669" s="23">
        <v>0</v>
      </c>
      <c r="U669" s="23">
        <v>2010</v>
      </c>
      <c r="V669" s="23" t="s">
        <v>78</v>
      </c>
      <c r="W669" s="23">
        <v>14</v>
      </c>
      <c r="X669" s="23">
        <v>88.2</v>
      </c>
      <c r="Y669" s="23">
        <v>328239523</v>
      </c>
      <c r="Z669" s="23">
        <v>15</v>
      </c>
      <c r="AA669" s="23">
        <v>270663028</v>
      </c>
      <c r="AB669" s="23">
        <v>37.090240000000001</v>
      </c>
      <c r="AC669" s="23">
        <v>-95.712890999999999</v>
      </c>
      <c r="AD669" s="23">
        <v>12</v>
      </c>
      <c r="AE669" s="23">
        <v>27085504</v>
      </c>
    </row>
    <row r="670" spans="2:31" ht="24" customHeight="1" x14ac:dyDescent="0.25">
      <c r="B670" s="25">
        <v>760</v>
      </c>
      <c r="C670" s="25" t="s">
        <v>875</v>
      </c>
      <c r="D670" s="25">
        <v>14400000</v>
      </c>
      <c r="E670" s="26">
        <v>4035738731</v>
      </c>
      <c r="F670" s="25" t="s">
        <v>29</v>
      </c>
      <c r="G670" s="25" t="s">
        <v>876</v>
      </c>
      <c r="H670" s="25">
        <v>450</v>
      </c>
      <c r="I670" s="25" t="s">
        <v>36</v>
      </c>
      <c r="J670" s="25" t="s">
        <v>37</v>
      </c>
      <c r="K670" s="25" t="s">
        <v>29</v>
      </c>
      <c r="L670" s="25">
        <v>23796</v>
      </c>
      <c r="M670" s="25">
        <v>962</v>
      </c>
      <c r="N670" s="25">
        <v>836</v>
      </c>
      <c r="O670" s="25">
        <v>3557000</v>
      </c>
      <c r="P670" s="25">
        <v>889</v>
      </c>
      <c r="Q670" s="25">
        <v>14200</v>
      </c>
      <c r="R670" s="25">
        <v>10700</v>
      </c>
      <c r="S670" s="25">
        <v>170700</v>
      </c>
      <c r="T670" s="25">
        <v>10000</v>
      </c>
      <c r="U670" s="25">
        <v>2008</v>
      </c>
      <c r="V670" s="25" t="s">
        <v>68</v>
      </c>
      <c r="W670" s="25">
        <v>4</v>
      </c>
      <c r="X670" s="25">
        <v>88.2</v>
      </c>
      <c r="Y670" s="25">
        <v>328239523</v>
      </c>
      <c r="Z670" s="25">
        <v>15</v>
      </c>
      <c r="AA670" s="25">
        <v>270663028</v>
      </c>
      <c r="AB670" s="25">
        <v>37.090240000000001</v>
      </c>
      <c r="AC670" s="25">
        <v>-95.712890999999999</v>
      </c>
      <c r="AD670" s="25">
        <v>15</v>
      </c>
      <c r="AE670" s="25">
        <v>22420770</v>
      </c>
    </row>
    <row r="671" spans="2:31" ht="24" customHeight="1" x14ac:dyDescent="0.25">
      <c r="B671" s="23">
        <v>761</v>
      </c>
      <c r="C671" s="23" t="s">
        <v>877</v>
      </c>
      <c r="D671" s="23">
        <v>14400000</v>
      </c>
      <c r="E671" s="24">
        <v>4156427797</v>
      </c>
      <c r="F671" s="23" t="s">
        <v>48</v>
      </c>
      <c r="G671" s="23" t="s">
        <v>877</v>
      </c>
      <c r="H671" s="23">
        <v>1838</v>
      </c>
      <c r="I671" s="23" t="s">
        <v>30</v>
      </c>
      <c r="J671" s="23" t="s">
        <v>31</v>
      </c>
      <c r="K671" s="23" t="s">
        <v>59</v>
      </c>
      <c r="L671" s="23">
        <v>1793</v>
      </c>
      <c r="M671" s="23">
        <v>107</v>
      </c>
      <c r="N671" s="23">
        <v>47</v>
      </c>
      <c r="O671" s="23">
        <v>70409000</v>
      </c>
      <c r="P671" s="23">
        <v>17600</v>
      </c>
      <c r="Q671" s="23">
        <v>281600</v>
      </c>
      <c r="R671" s="23">
        <v>211200</v>
      </c>
      <c r="S671" s="23">
        <v>3400000</v>
      </c>
      <c r="T671" s="23">
        <v>200000</v>
      </c>
      <c r="U671" s="23">
        <v>2014</v>
      </c>
      <c r="V671" s="23" t="s">
        <v>54</v>
      </c>
      <c r="W671" s="23">
        <v>19</v>
      </c>
      <c r="X671" s="23">
        <v>28.1</v>
      </c>
      <c r="Y671" s="23">
        <v>1366417754</v>
      </c>
      <c r="Z671" s="23">
        <v>5</v>
      </c>
      <c r="AA671" s="23">
        <v>471031528</v>
      </c>
      <c r="AB671" s="23">
        <v>20.593684</v>
      </c>
      <c r="AC671" s="23">
        <v>78.962879999999998</v>
      </c>
      <c r="AD671" s="23">
        <v>9</v>
      </c>
      <c r="AE671" s="23">
        <v>38485442</v>
      </c>
    </row>
    <row r="672" spans="2:31" ht="24" customHeight="1" x14ac:dyDescent="0.25">
      <c r="B672" s="25">
        <v>762</v>
      </c>
      <c r="C672" s="25" t="s">
        <v>878</v>
      </c>
      <c r="D672" s="25">
        <v>14400000</v>
      </c>
      <c r="E672" s="26">
        <v>4597228794</v>
      </c>
      <c r="F672" s="25" t="s">
        <v>72</v>
      </c>
      <c r="G672" s="25" t="s">
        <v>878</v>
      </c>
      <c r="H672" s="25">
        <v>1248</v>
      </c>
      <c r="I672" s="25" t="s">
        <v>36</v>
      </c>
      <c r="J672" s="25" t="s">
        <v>37</v>
      </c>
      <c r="K672" s="25" t="s">
        <v>151</v>
      </c>
      <c r="L672" s="25">
        <v>1552</v>
      </c>
      <c r="M672" s="25">
        <v>157</v>
      </c>
      <c r="N672" s="25">
        <v>27</v>
      </c>
      <c r="O672" s="25">
        <v>26683000</v>
      </c>
      <c r="P672" s="25">
        <v>6700</v>
      </c>
      <c r="Q672" s="25">
        <v>106700</v>
      </c>
      <c r="R672" s="25">
        <v>80000</v>
      </c>
      <c r="S672" s="25">
        <v>1300000</v>
      </c>
      <c r="T672" s="25">
        <v>0</v>
      </c>
      <c r="U672" s="25">
        <v>2010</v>
      </c>
      <c r="V672" s="25" t="s">
        <v>54</v>
      </c>
      <c r="W672" s="25">
        <v>8</v>
      </c>
      <c r="X672" s="25">
        <v>88.2</v>
      </c>
      <c r="Y672" s="25">
        <v>328239523</v>
      </c>
      <c r="Z672" s="25">
        <v>15</v>
      </c>
      <c r="AA672" s="25">
        <v>270663028</v>
      </c>
      <c r="AB672" s="25">
        <v>37.090240000000001</v>
      </c>
      <c r="AC672" s="25">
        <v>-95.712890999999999</v>
      </c>
      <c r="AD672" s="25">
        <v>13</v>
      </c>
      <c r="AE672" s="25">
        <v>29469415</v>
      </c>
    </row>
    <row r="673" spans="2:31" ht="24" customHeight="1" x14ac:dyDescent="0.25">
      <c r="B673" s="23">
        <v>763</v>
      </c>
      <c r="C673" s="23" t="s">
        <v>879</v>
      </c>
      <c r="D673" s="23">
        <v>14400000</v>
      </c>
      <c r="E673" s="24">
        <v>5689224452</v>
      </c>
      <c r="F673" s="23" t="s">
        <v>48</v>
      </c>
      <c r="G673" s="23" t="s">
        <v>880</v>
      </c>
      <c r="H673" s="23">
        <v>0</v>
      </c>
      <c r="I673" s="23" t="s">
        <v>36</v>
      </c>
      <c r="J673" s="23" t="s">
        <v>37</v>
      </c>
      <c r="K673" s="23" t="s">
        <v>38</v>
      </c>
      <c r="L673" s="23">
        <v>4037956</v>
      </c>
      <c r="M673" s="23">
        <v>7574</v>
      </c>
      <c r="N673" s="23">
        <v>7340</v>
      </c>
      <c r="O673" s="23"/>
      <c r="P673" s="23">
        <v>0</v>
      </c>
      <c r="Q673" s="23">
        <v>0</v>
      </c>
      <c r="R673" s="23">
        <v>0</v>
      </c>
      <c r="S673" s="23">
        <v>0</v>
      </c>
      <c r="T673" s="23">
        <v>0</v>
      </c>
      <c r="U673" s="23"/>
      <c r="V673" s="23" t="s">
        <v>79</v>
      </c>
      <c r="W673" s="23"/>
      <c r="X673" s="23">
        <v>88.2</v>
      </c>
      <c r="Y673" s="23">
        <v>328239523</v>
      </c>
      <c r="Z673" s="23">
        <v>15</v>
      </c>
      <c r="AA673" s="23">
        <v>270663028</v>
      </c>
      <c r="AB673" s="23">
        <v>37.090240000000001</v>
      </c>
      <c r="AC673" s="23">
        <v>-95.712890999999999</v>
      </c>
      <c r="AD673" s="23"/>
      <c r="AE673" s="23"/>
    </row>
    <row r="674" spans="2:31" ht="24" customHeight="1" x14ac:dyDescent="0.25">
      <c r="B674" s="25">
        <v>764</v>
      </c>
      <c r="C674" s="25" t="s">
        <v>881</v>
      </c>
      <c r="D674" s="25">
        <v>14400000</v>
      </c>
      <c r="E674" s="26">
        <v>6543282459</v>
      </c>
      <c r="F674" s="25" t="s">
        <v>1138</v>
      </c>
      <c r="G674" s="25" t="s">
        <v>881</v>
      </c>
      <c r="H674" s="25">
        <v>516</v>
      </c>
      <c r="I674" s="25" t="s">
        <v>36</v>
      </c>
      <c r="J674" s="25" t="s">
        <v>37</v>
      </c>
      <c r="K674" s="25" t="s">
        <v>40</v>
      </c>
      <c r="L674" s="25">
        <v>918</v>
      </c>
      <c r="M674" s="25">
        <v>157</v>
      </c>
      <c r="N674" s="25">
        <v>152</v>
      </c>
      <c r="O674" s="25">
        <v>40089000</v>
      </c>
      <c r="P674" s="25">
        <v>10000</v>
      </c>
      <c r="Q674" s="25">
        <v>160400</v>
      </c>
      <c r="R674" s="25">
        <v>120300</v>
      </c>
      <c r="S674" s="25">
        <v>1900000</v>
      </c>
      <c r="T674" s="25">
        <v>0</v>
      </c>
      <c r="U674" s="25">
        <v>2018</v>
      </c>
      <c r="V674" s="25" t="s">
        <v>132</v>
      </c>
      <c r="W674" s="25">
        <v>3</v>
      </c>
      <c r="X674" s="25">
        <v>88.2</v>
      </c>
      <c r="Y674" s="25">
        <v>328239523</v>
      </c>
      <c r="Z674" s="25">
        <v>15</v>
      </c>
      <c r="AA674" s="25">
        <v>270663028</v>
      </c>
      <c r="AB674" s="25">
        <v>37.090240000000001</v>
      </c>
      <c r="AC674" s="25">
        <v>-95.712890999999999</v>
      </c>
      <c r="AD674" s="25">
        <v>4</v>
      </c>
      <c r="AE674" s="25">
        <v>136318384</v>
      </c>
    </row>
    <row r="675" spans="2:31" ht="24" customHeight="1" x14ac:dyDescent="0.25">
      <c r="B675" s="23">
        <v>765</v>
      </c>
      <c r="C675" s="23" t="s">
        <v>882</v>
      </c>
      <c r="D675" s="23">
        <v>14400000</v>
      </c>
      <c r="E675" s="24">
        <v>8011977288</v>
      </c>
      <c r="F675" s="23" t="s">
        <v>40</v>
      </c>
      <c r="G675" s="23" t="s">
        <v>882</v>
      </c>
      <c r="H675" s="23">
        <v>5628</v>
      </c>
      <c r="I675" s="23" t="s">
        <v>30</v>
      </c>
      <c r="J675" s="23" t="s">
        <v>31</v>
      </c>
      <c r="K675" s="23" t="s">
        <v>40</v>
      </c>
      <c r="L675" s="23">
        <v>647</v>
      </c>
      <c r="M675" s="23">
        <v>108</v>
      </c>
      <c r="N675" s="23">
        <v>152</v>
      </c>
      <c r="O675" s="23">
        <v>212639000</v>
      </c>
      <c r="P675" s="23">
        <v>53200</v>
      </c>
      <c r="Q675" s="23">
        <v>850600</v>
      </c>
      <c r="R675" s="23">
        <v>637900</v>
      </c>
      <c r="S675" s="23">
        <v>10200000</v>
      </c>
      <c r="T675" s="23">
        <v>200000</v>
      </c>
      <c r="U675" s="23">
        <v>2020</v>
      </c>
      <c r="V675" s="23" t="s">
        <v>103</v>
      </c>
      <c r="W675" s="23">
        <v>24</v>
      </c>
      <c r="X675" s="23">
        <v>28.1</v>
      </c>
      <c r="Y675" s="23">
        <v>1366417754</v>
      </c>
      <c r="Z675" s="23">
        <v>5</v>
      </c>
      <c r="AA675" s="23">
        <v>471031528</v>
      </c>
      <c r="AB675" s="23">
        <v>20.593684</v>
      </c>
      <c r="AC675" s="23">
        <v>78.962879999999998</v>
      </c>
      <c r="AD675" s="23">
        <v>2</v>
      </c>
      <c r="AE675" s="23">
        <v>333832387</v>
      </c>
    </row>
    <row r="676" spans="2:31" ht="24" customHeight="1" x14ac:dyDescent="0.25">
      <c r="B676" s="25">
        <v>767</v>
      </c>
      <c r="C676" s="25" t="s">
        <v>883</v>
      </c>
      <c r="D676" s="25">
        <v>14400000</v>
      </c>
      <c r="E676" s="26">
        <v>11423792969</v>
      </c>
      <c r="F676" s="25" t="s">
        <v>29</v>
      </c>
      <c r="G676" s="25" t="s">
        <v>883</v>
      </c>
      <c r="H676" s="25">
        <v>186</v>
      </c>
      <c r="I676" s="25" t="s">
        <v>36</v>
      </c>
      <c r="J676" s="25" t="s">
        <v>37</v>
      </c>
      <c r="K676" s="25" t="s">
        <v>29</v>
      </c>
      <c r="L676" s="25">
        <v>354</v>
      </c>
      <c r="M676" s="25">
        <v>157</v>
      </c>
      <c r="N676" s="25">
        <v>133</v>
      </c>
      <c r="O676" s="25">
        <v>88657000</v>
      </c>
      <c r="P676" s="25">
        <v>22200</v>
      </c>
      <c r="Q676" s="25">
        <v>354600</v>
      </c>
      <c r="R676" s="25">
        <v>266000</v>
      </c>
      <c r="S676" s="25">
        <v>4300000</v>
      </c>
      <c r="T676" s="25">
        <v>0</v>
      </c>
      <c r="U676" s="25">
        <v>2009</v>
      </c>
      <c r="V676" s="25" t="s">
        <v>132</v>
      </c>
      <c r="W676" s="25">
        <v>24</v>
      </c>
      <c r="X676" s="25">
        <v>88.2</v>
      </c>
      <c r="Y676" s="25">
        <v>328239523</v>
      </c>
      <c r="Z676" s="25">
        <v>15</v>
      </c>
      <c r="AA676" s="25">
        <v>270663028</v>
      </c>
      <c r="AB676" s="25">
        <v>37.090240000000001</v>
      </c>
      <c r="AC676" s="25">
        <v>-95.712890999999999</v>
      </c>
      <c r="AD676" s="25">
        <v>13</v>
      </c>
      <c r="AE676" s="25">
        <v>73229442</v>
      </c>
    </row>
    <row r="677" spans="2:31" ht="24" customHeight="1" x14ac:dyDescent="0.25">
      <c r="B677" s="23">
        <v>768</v>
      </c>
      <c r="C677" s="23" t="s">
        <v>884</v>
      </c>
      <c r="D677" s="23">
        <v>14400000</v>
      </c>
      <c r="E677" s="24">
        <v>18515587421</v>
      </c>
      <c r="F677" s="23" t="s">
        <v>40</v>
      </c>
      <c r="G677" s="23" t="s">
        <v>884</v>
      </c>
      <c r="H677" s="23">
        <v>101401</v>
      </c>
      <c r="I677" s="23" t="s">
        <v>30</v>
      </c>
      <c r="J677" s="23" t="s">
        <v>31</v>
      </c>
      <c r="K677" s="23" t="s">
        <v>40</v>
      </c>
      <c r="L677" s="23">
        <v>142</v>
      </c>
      <c r="M677" s="23">
        <v>108</v>
      </c>
      <c r="N677" s="23">
        <v>152</v>
      </c>
      <c r="O677" s="23">
        <v>149799000</v>
      </c>
      <c r="P677" s="23">
        <v>37400</v>
      </c>
      <c r="Q677" s="23">
        <v>599200</v>
      </c>
      <c r="R677" s="23">
        <v>449400</v>
      </c>
      <c r="S677" s="23">
        <v>7200000</v>
      </c>
      <c r="T677" s="23">
        <v>100000</v>
      </c>
      <c r="U677" s="23">
        <v>2018</v>
      </c>
      <c r="V677" s="23" t="s">
        <v>41</v>
      </c>
      <c r="W677" s="23">
        <v>13</v>
      </c>
      <c r="X677" s="23">
        <v>28.1</v>
      </c>
      <c r="Y677" s="23">
        <v>1366417754</v>
      </c>
      <c r="Z677" s="23">
        <v>5</v>
      </c>
      <c r="AA677" s="23">
        <v>471031528</v>
      </c>
      <c r="AB677" s="23">
        <v>20.593684</v>
      </c>
      <c r="AC677" s="23">
        <v>78.962879999999998</v>
      </c>
      <c r="AD677" s="23">
        <v>5</v>
      </c>
      <c r="AE677" s="23">
        <v>308593123</v>
      </c>
    </row>
    <row r="678" spans="2:31" ht="24" customHeight="1" x14ac:dyDescent="0.25">
      <c r="B678" s="25">
        <v>769</v>
      </c>
      <c r="C678" s="25" t="s">
        <v>885</v>
      </c>
      <c r="D678" s="25">
        <v>14300000</v>
      </c>
      <c r="E678" s="26">
        <v>4776507159</v>
      </c>
      <c r="F678" s="25" t="s">
        <v>48</v>
      </c>
      <c r="G678" s="25" t="s">
        <v>885</v>
      </c>
      <c r="H678" s="25">
        <v>576</v>
      </c>
      <c r="I678" s="25" t="s">
        <v>36</v>
      </c>
      <c r="J678" s="25" t="s">
        <v>37</v>
      </c>
      <c r="K678" s="25" t="s">
        <v>40</v>
      </c>
      <c r="L678" s="25">
        <v>1452</v>
      </c>
      <c r="M678" s="25">
        <v>158</v>
      </c>
      <c r="N678" s="25">
        <v>153</v>
      </c>
      <c r="O678" s="25">
        <v>413774</v>
      </c>
      <c r="P678" s="25">
        <v>103</v>
      </c>
      <c r="Q678" s="25">
        <v>1700</v>
      </c>
      <c r="R678" s="25">
        <v>1200</v>
      </c>
      <c r="S678" s="25">
        <v>19900</v>
      </c>
      <c r="T678" s="25">
        <v>100000</v>
      </c>
      <c r="U678" s="25">
        <v>2014</v>
      </c>
      <c r="V678" s="25" t="s">
        <v>76</v>
      </c>
      <c r="W678" s="25">
        <v>8</v>
      </c>
      <c r="X678" s="25">
        <v>88.2</v>
      </c>
      <c r="Y678" s="25">
        <v>328239523</v>
      </c>
      <c r="Z678" s="25">
        <v>15</v>
      </c>
      <c r="AA678" s="25">
        <v>270663028</v>
      </c>
      <c r="AB678" s="25">
        <v>37.090240000000001</v>
      </c>
      <c r="AC678" s="25">
        <v>-95.712890999999999</v>
      </c>
      <c r="AD678" s="25">
        <v>9</v>
      </c>
      <c r="AE678" s="25">
        <v>44226918</v>
      </c>
    </row>
    <row r="679" spans="2:31" ht="24" customHeight="1" x14ac:dyDescent="0.25">
      <c r="B679" s="23">
        <v>770</v>
      </c>
      <c r="C679" s="23" t="s">
        <v>886</v>
      </c>
      <c r="D679" s="23">
        <v>14300000</v>
      </c>
      <c r="E679" s="24">
        <v>6388439235</v>
      </c>
      <c r="F679" s="23" t="s">
        <v>140</v>
      </c>
      <c r="G679" s="23" t="s">
        <v>887</v>
      </c>
      <c r="H679" s="23">
        <v>1</v>
      </c>
      <c r="I679" s="23" t="s">
        <v>36</v>
      </c>
      <c r="J679" s="23" t="s">
        <v>37</v>
      </c>
      <c r="K679" s="23" t="s">
        <v>40</v>
      </c>
      <c r="L679" s="23">
        <v>4054606</v>
      </c>
      <c r="M679" s="23">
        <v>6342</v>
      </c>
      <c r="N679" s="23">
        <v>5464</v>
      </c>
      <c r="O679" s="23"/>
      <c r="P679" s="23">
        <v>0</v>
      </c>
      <c r="Q679" s="23">
        <v>0</v>
      </c>
      <c r="R679" s="23">
        <v>0</v>
      </c>
      <c r="S679" s="23">
        <v>0</v>
      </c>
      <c r="T679" s="23">
        <v>0</v>
      </c>
      <c r="U679" s="23">
        <v>2011</v>
      </c>
      <c r="V679" s="23" t="s">
        <v>70</v>
      </c>
      <c r="W679" s="23">
        <v>4</v>
      </c>
      <c r="X679" s="23">
        <v>88.2</v>
      </c>
      <c r="Y679" s="23">
        <v>328239523</v>
      </c>
      <c r="Z679" s="23">
        <v>15</v>
      </c>
      <c r="AA679" s="23">
        <v>270663028</v>
      </c>
      <c r="AB679" s="23">
        <v>37.090240000000001</v>
      </c>
      <c r="AC679" s="23">
        <v>-95.712890999999999</v>
      </c>
      <c r="AD679" s="23">
        <v>12</v>
      </c>
      <c r="AE679" s="23">
        <v>44364161</v>
      </c>
    </row>
    <row r="680" spans="2:31" ht="24" customHeight="1" x14ac:dyDescent="0.25">
      <c r="B680" s="25">
        <v>771</v>
      </c>
      <c r="C680" s="25" t="s">
        <v>888</v>
      </c>
      <c r="D680" s="25">
        <v>14200000</v>
      </c>
      <c r="E680" s="26">
        <v>6048517979</v>
      </c>
      <c r="F680" s="25" t="s">
        <v>29</v>
      </c>
      <c r="G680" s="25" t="s">
        <v>888</v>
      </c>
      <c r="H680" s="25">
        <v>1823</v>
      </c>
      <c r="I680" s="25" t="s">
        <v>142</v>
      </c>
      <c r="J680" s="25" t="s">
        <v>143</v>
      </c>
      <c r="K680" s="25" t="s">
        <v>29</v>
      </c>
      <c r="L680" s="25">
        <v>1036</v>
      </c>
      <c r="M680" s="25">
        <v>8</v>
      </c>
      <c r="N680" s="25">
        <v>134</v>
      </c>
      <c r="O680" s="25">
        <v>62658000</v>
      </c>
      <c r="P680" s="25">
        <v>15700</v>
      </c>
      <c r="Q680" s="25">
        <v>250600</v>
      </c>
      <c r="R680" s="25">
        <v>188000</v>
      </c>
      <c r="S680" s="25">
        <v>3000000</v>
      </c>
      <c r="T680" s="25">
        <v>0</v>
      </c>
      <c r="U680" s="25">
        <v>2014</v>
      </c>
      <c r="V680" s="25" t="s">
        <v>76</v>
      </c>
      <c r="W680" s="25">
        <v>13</v>
      </c>
      <c r="X680" s="25">
        <v>35.5</v>
      </c>
      <c r="Y680" s="25">
        <v>108116615</v>
      </c>
      <c r="Z680" s="25">
        <v>2</v>
      </c>
      <c r="AA680" s="25">
        <v>50975903</v>
      </c>
      <c r="AB680" s="25">
        <v>12.879721</v>
      </c>
      <c r="AC680" s="25">
        <v>121.774017</v>
      </c>
      <c r="AD680" s="25">
        <v>9</v>
      </c>
      <c r="AE680" s="25">
        <v>56004796</v>
      </c>
    </row>
    <row r="681" spans="2:31" ht="24" customHeight="1" x14ac:dyDescent="0.25">
      <c r="B681" s="23">
        <v>772</v>
      </c>
      <c r="C681" s="23" t="s">
        <v>889</v>
      </c>
      <c r="D681" s="23">
        <v>14200000</v>
      </c>
      <c r="E681" s="24">
        <v>4040297006</v>
      </c>
      <c r="F681" s="23" t="s">
        <v>34</v>
      </c>
      <c r="G681" s="23" t="s">
        <v>889</v>
      </c>
      <c r="H681" s="23">
        <v>1281</v>
      </c>
      <c r="I681" s="23" t="s">
        <v>88</v>
      </c>
      <c r="J681" s="23" t="s">
        <v>89</v>
      </c>
      <c r="K681" s="23" t="s">
        <v>40</v>
      </c>
      <c r="L681" s="23">
        <v>1877</v>
      </c>
      <c r="M681" s="23">
        <v>43</v>
      </c>
      <c r="N681" s="23">
        <v>154</v>
      </c>
      <c r="O681" s="23">
        <v>19029000</v>
      </c>
      <c r="P681" s="23">
        <v>4800</v>
      </c>
      <c r="Q681" s="23">
        <v>76100</v>
      </c>
      <c r="R681" s="23">
        <v>57100</v>
      </c>
      <c r="S681" s="23">
        <v>913400</v>
      </c>
      <c r="T681" s="23">
        <v>0</v>
      </c>
      <c r="U681" s="23">
        <v>2014</v>
      </c>
      <c r="V681" s="23" t="s">
        <v>103</v>
      </c>
      <c r="W681" s="23">
        <v>18</v>
      </c>
      <c r="X681" s="23">
        <v>51.3</v>
      </c>
      <c r="Y681" s="23">
        <v>212559417</v>
      </c>
      <c r="Z681" s="23">
        <v>12</v>
      </c>
      <c r="AA681" s="23">
        <v>183241641</v>
      </c>
      <c r="AB681" s="23">
        <v>-14.235004</v>
      </c>
      <c r="AC681" s="23">
        <v>-51.925280000000001</v>
      </c>
      <c r="AD681" s="23">
        <v>8</v>
      </c>
      <c r="AE681" s="23">
        <v>42086427</v>
      </c>
    </row>
    <row r="682" spans="2:31" ht="24" customHeight="1" x14ac:dyDescent="0.25">
      <c r="B682" s="25">
        <v>773</v>
      </c>
      <c r="C682" s="25" t="s">
        <v>890</v>
      </c>
      <c r="D682" s="25">
        <v>14200000</v>
      </c>
      <c r="E682" s="26">
        <v>6973932553</v>
      </c>
      <c r="F682" s="25" t="s">
        <v>40</v>
      </c>
      <c r="G682" s="25" t="s">
        <v>891</v>
      </c>
      <c r="H682" s="25">
        <v>60</v>
      </c>
      <c r="I682" s="25" t="s">
        <v>487</v>
      </c>
      <c r="J682" s="25" t="s">
        <v>488</v>
      </c>
      <c r="K682" s="25" t="s">
        <v>40</v>
      </c>
      <c r="L682" s="25">
        <v>3739171</v>
      </c>
      <c r="M682" s="25">
        <v>2460</v>
      </c>
      <c r="N682" s="25">
        <v>4686</v>
      </c>
      <c r="O682" s="25">
        <v>105</v>
      </c>
      <c r="P682" s="25">
        <v>0.03</v>
      </c>
      <c r="Q682" s="25">
        <v>0.42</v>
      </c>
      <c r="R682" s="25">
        <v>0.32</v>
      </c>
      <c r="S682" s="25">
        <v>5</v>
      </c>
      <c r="T682" s="25">
        <v>10</v>
      </c>
      <c r="U682" s="25">
        <v>2016</v>
      </c>
      <c r="V682" s="25" t="s">
        <v>70</v>
      </c>
      <c r="W682" s="25">
        <v>3</v>
      </c>
      <c r="X682" s="25">
        <v>82.7</v>
      </c>
      <c r="Y682" s="25">
        <v>44385155</v>
      </c>
      <c r="Z682" s="25">
        <v>9</v>
      </c>
      <c r="AA682" s="25">
        <v>30835699</v>
      </c>
      <c r="AB682" s="25">
        <v>48.379432999999999</v>
      </c>
      <c r="AC682" s="25">
        <v>31.165579999999999</v>
      </c>
      <c r="AD682" s="25">
        <v>7</v>
      </c>
      <c r="AE682" s="25">
        <v>83023006</v>
      </c>
    </row>
    <row r="683" spans="2:31" ht="24" customHeight="1" x14ac:dyDescent="0.25">
      <c r="B683" s="23">
        <v>774</v>
      </c>
      <c r="C683" s="23" t="s">
        <v>892</v>
      </c>
      <c r="D683" s="23">
        <v>14200000</v>
      </c>
      <c r="E683" s="24">
        <v>1778318927</v>
      </c>
      <c r="F683" s="23" t="s">
        <v>72</v>
      </c>
      <c r="G683" s="23" t="s">
        <v>892</v>
      </c>
      <c r="H683" s="23">
        <v>876</v>
      </c>
      <c r="I683" s="23" t="s">
        <v>274</v>
      </c>
      <c r="J683" s="23" t="s">
        <v>275</v>
      </c>
      <c r="K683" s="23" t="s">
        <v>40</v>
      </c>
      <c r="L683" s="23">
        <v>5764</v>
      </c>
      <c r="M683" s="23">
        <v>2</v>
      </c>
      <c r="N683" s="23">
        <v>154</v>
      </c>
      <c r="O683" s="23">
        <v>35934000</v>
      </c>
      <c r="P683" s="23">
        <v>9000</v>
      </c>
      <c r="Q683" s="23">
        <v>143700</v>
      </c>
      <c r="R683" s="23">
        <v>107800</v>
      </c>
      <c r="S683" s="23">
        <v>1700000</v>
      </c>
      <c r="T683" s="23">
        <v>0</v>
      </c>
      <c r="U683" s="23">
        <v>2008</v>
      </c>
      <c r="V683" s="23" t="s">
        <v>68</v>
      </c>
      <c r="W683" s="23">
        <v>23</v>
      </c>
      <c r="X683" s="23">
        <v>85</v>
      </c>
      <c r="Y683" s="23">
        <v>17332850</v>
      </c>
      <c r="Z683" s="23">
        <v>3</v>
      </c>
      <c r="AA683" s="23">
        <v>15924729</v>
      </c>
      <c r="AB683" s="23">
        <v>52.132632999999998</v>
      </c>
      <c r="AC683" s="23">
        <v>5.2912660000000002</v>
      </c>
      <c r="AD683" s="23">
        <v>15</v>
      </c>
      <c r="AE683" s="23">
        <v>9879549</v>
      </c>
    </row>
    <row r="684" spans="2:31" ht="24" customHeight="1" x14ac:dyDescent="0.25">
      <c r="B684" s="25">
        <v>775</v>
      </c>
      <c r="C684" s="25" t="s">
        <v>893</v>
      </c>
      <c r="D684" s="25">
        <v>14200000</v>
      </c>
      <c r="E684" s="26">
        <v>2084791147</v>
      </c>
      <c r="F684" s="25" t="s">
        <v>51</v>
      </c>
      <c r="G684" s="25" t="s">
        <v>893</v>
      </c>
      <c r="H684" s="25">
        <v>342</v>
      </c>
      <c r="I684" s="25" t="s">
        <v>74</v>
      </c>
      <c r="J684" s="25" t="s">
        <v>75</v>
      </c>
      <c r="K684" s="25" t="s">
        <v>38</v>
      </c>
      <c r="L684" s="25">
        <v>4696</v>
      </c>
      <c r="M684" s="25">
        <v>27</v>
      </c>
      <c r="N684" s="25">
        <v>55</v>
      </c>
      <c r="O684" s="25">
        <v>54291000</v>
      </c>
      <c r="P684" s="25">
        <v>13600</v>
      </c>
      <c r="Q684" s="25">
        <v>217200</v>
      </c>
      <c r="R684" s="25">
        <v>162900</v>
      </c>
      <c r="S684" s="25">
        <v>2600000</v>
      </c>
      <c r="T684" s="25">
        <v>200000</v>
      </c>
      <c r="U684" s="25">
        <v>2015</v>
      </c>
      <c r="V684" s="25" t="s">
        <v>78</v>
      </c>
      <c r="W684" s="25">
        <v>24</v>
      </c>
      <c r="X684" s="25">
        <v>60</v>
      </c>
      <c r="Y684" s="25">
        <v>66834405</v>
      </c>
      <c r="Z684" s="25">
        <v>4</v>
      </c>
      <c r="AA684" s="25">
        <v>55908316</v>
      </c>
      <c r="AB684" s="25">
        <v>55.378050999999999</v>
      </c>
      <c r="AC684" s="25">
        <v>-3.4359730000000002</v>
      </c>
      <c r="AD684" s="25">
        <v>7</v>
      </c>
      <c r="AE684" s="25">
        <v>24818942</v>
      </c>
    </row>
    <row r="685" spans="2:31" ht="24" customHeight="1" x14ac:dyDescent="0.25">
      <c r="B685" s="23">
        <v>776</v>
      </c>
      <c r="C685" s="23" t="s">
        <v>894</v>
      </c>
      <c r="D685" s="23">
        <v>14200000</v>
      </c>
      <c r="E685" s="24">
        <v>3920559552</v>
      </c>
      <c r="F685" s="23" t="s">
        <v>51</v>
      </c>
      <c r="G685" s="23" t="s">
        <v>894</v>
      </c>
      <c r="H685" s="23">
        <v>1300</v>
      </c>
      <c r="I685" s="23" t="s">
        <v>163</v>
      </c>
      <c r="J685" s="23" t="s">
        <v>164</v>
      </c>
      <c r="K685" s="23" t="s">
        <v>38</v>
      </c>
      <c r="L685" s="23">
        <v>1971</v>
      </c>
      <c r="M685" s="23">
        <v>28</v>
      </c>
      <c r="N685" s="23">
        <v>54</v>
      </c>
      <c r="O685" s="23">
        <v>44575000</v>
      </c>
      <c r="P685" s="23">
        <v>11100</v>
      </c>
      <c r="Q685" s="23">
        <v>178300</v>
      </c>
      <c r="R685" s="23">
        <v>133700</v>
      </c>
      <c r="S685" s="23">
        <v>2100000</v>
      </c>
      <c r="T685" s="23">
        <v>200000</v>
      </c>
      <c r="U685" s="23">
        <v>2016</v>
      </c>
      <c r="V685" s="23" t="s">
        <v>60</v>
      </c>
      <c r="W685" s="23">
        <v>13</v>
      </c>
      <c r="X685" s="23">
        <v>40.200000000000003</v>
      </c>
      <c r="Y685" s="23">
        <v>126014024</v>
      </c>
      <c r="Z685" s="23">
        <v>3</v>
      </c>
      <c r="AA685" s="23">
        <v>102626859</v>
      </c>
      <c r="AB685" s="23">
        <v>23.634501</v>
      </c>
      <c r="AC685" s="23">
        <v>-102.552784</v>
      </c>
      <c r="AD685" s="23">
        <v>7</v>
      </c>
      <c r="AE685" s="23">
        <v>46673328</v>
      </c>
    </row>
    <row r="686" spans="2:31" ht="24" customHeight="1" x14ac:dyDescent="0.25">
      <c r="B686" s="25">
        <v>777</v>
      </c>
      <c r="C686" s="25" t="s">
        <v>895</v>
      </c>
      <c r="D686" s="25">
        <v>14200000</v>
      </c>
      <c r="E686" s="26">
        <v>6554000320</v>
      </c>
      <c r="F686" s="25" t="s">
        <v>43</v>
      </c>
      <c r="G686" s="25" t="s">
        <v>895</v>
      </c>
      <c r="H686" s="25">
        <v>433</v>
      </c>
      <c r="I686" s="25" t="s">
        <v>30</v>
      </c>
      <c r="J686" s="25" t="s">
        <v>31</v>
      </c>
      <c r="K686" s="25" t="s">
        <v>43</v>
      </c>
      <c r="L686" s="25">
        <v>912</v>
      </c>
      <c r="M686" s="25">
        <v>110</v>
      </c>
      <c r="N686" s="25">
        <v>37</v>
      </c>
      <c r="O686" s="25">
        <v>141688000</v>
      </c>
      <c r="P686" s="25">
        <v>35400</v>
      </c>
      <c r="Q686" s="25">
        <v>566800</v>
      </c>
      <c r="R686" s="25">
        <v>425100</v>
      </c>
      <c r="S686" s="25">
        <v>6800000</v>
      </c>
      <c r="T686" s="25">
        <v>300000</v>
      </c>
      <c r="U686" s="25">
        <v>2014</v>
      </c>
      <c r="V686" s="25" t="s">
        <v>32</v>
      </c>
      <c r="W686" s="25">
        <v>13</v>
      </c>
      <c r="X686" s="25">
        <v>28.1</v>
      </c>
      <c r="Y686" s="25">
        <v>1366417754</v>
      </c>
      <c r="Z686" s="25">
        <v>5</v>
      </c>
      <c r="AA686" s="25">
        <v>471031528</v>
      </c>
      <c r="AB686" s="25">
        <v>20.593684</v>
      </c>
      <c r="AC686" s="25">
        <v>78.962879999999998</v>
      </c>
      <c r="AD686" s="25">
        <v>9</v>
      </c>
      <c r="AE686" s="25">
        <v>60685188</v>
      </c>
    </row>
    <row r="687" spans="2:31" ht="24" customHeight="1" x14ac:dyDescent="0.25">
      <c r="B687" s="23">
        <v>780</v>
      </c>
      <c r="C687" s="23" t="s">
        <v>896</v>
      </c>
      <c r="D687" s="23">
        <v>14200000</v>
      </c>
      <c r="E687" s="24">
        <v>10238593147</v>
      </c>
      <c r="F687" s="23" t="s">
        <v>140</v>
      </c>
      <c r="G687" s="23" t="s">
        <v>896</v>
      </c>
      <c r="H687" s="23">
        <v>872</v>
      </c>
      <c r="I687" s="23" t="s">
        <v>30</v>
      </c>
      <c r="J687" s="23" t="s">
        <v>31</v>
      </c>
      <c r="K687" s="23" t="s">
        <v>140</v>
      </c>
      <c r="L687" s="23">
        <v>422</v>
      </c>
      <c r="M687" s="23">
        <v>110</v>
      </c>
      <c r="N687" s="23">
        <v>33</v>
      </c>
      <c r="O687" s="23">
        <v>367898000</v>
      </c>
      <c r="P687" s="23">
        <v>92000</v>
      </c>
      <c r="Q687" s="23">
        <v>1500000</v>
      </c>
      <c r="R687" s="23">
        <v>1100000</v>
      </c>
      <c r="S687" s="23">
        <v>17700000</v>
      </c>
      <c r="T687" s="23">
        <v>400000</v>
      </c>
      <c r="U687" s="23">
        <v>2018</v>
      </c>
      <c r="V687" s="23" t="s">
        <v>68</v>
      </c>
      <c r="W687" s="23">
        <v>4</v>
      </c>
      <c r="X687" s="23">
        <v>28.1</v>
      </c>
      <c r="Y687" s="23">
        <v>1366417754</v>
      </c>
      <c r="Z687" s="23">
        <v>5</v>
      </c>
      <c r="AA687" s="23">
        <v>471031528</v>
      </c>
      <c r="AB687" s="23">
        <v>20.593684</v>
      </c>
      <c r="AC687" s="23">
        <v>78.962879999999998</v>
      </c>
      <c r="AD687" s="23">
        <v>5</v>
      </c>
      <c r="AE687" s="23">
        <v>170643219</v>
      </c>
    </row>
    <row r="688" spans="2:31" ht="24" customHeight="1" x14ac:dyDescent="0.25">
      <c r="B688" s="25">
        <v>781</v>
      </c>
      <c r="C688" s="25" t="s">
        <v>897</v>
      </c>
      <c r="D688" s="25">
        <v>14200000</v>
      </c>
      <c r="E688" s="26">
        <v>11428794827</v>
      </c>
      <c r="F688" s="25" t="s">
        <v>40</v>
      </c>
      <c r="G688" s="25" t="s">
        <v>897</v>
      </c>
      <c r="H688" s="25">
        <v>132398</v>
      </c>
      <c r="I688" s="25" t="s">
        <v>30</v>
      </c>
      <c r="J688" s="25" t="s">
        <v>31</v>
      </c>
      <c r="K688" s="25" t="s">
        <v>40</v>
      </c>
      <c r="L688" s="25">
        <v>352</v>
      </c>
      <c r="M688" s="25">
        <v>109</v>
      </c>
      <c r="N688" s="25">
        <v>153</v>
      </c>
      <c r="O688" s="25">
        <v>59927000</v>
      </c>
      <c r="P688" s="25">
        <v>15000</v>
      </c>
      <c r="Q688" s="25">
        <v>239700</v>
      </c>
      <c r="R688" s="25">
        <v>179800</v>
      </c>
      <c r="S688" s="25">
        <v>2900000</v>
      </c>
      <c r="T688" s="25">
        <v>200000</v>
      </c>
      <c r="U688" s="25">
        <v>2008</v>
      </c>
      <c r="V688" s="25" t="s">
        <v>41</v>
      </c>
      <c r="W688" s="25">
        <v>26</v>
      </c>
      <c r="X688" s="25">
        <v>28.1</v>
      </c>
      <c r="Y688" s="25">
        <v>1366417754</v>
      </c>
      <c r="Z688" s="25">
        <v>5</v>
      </c>
      <c r="AA688" s="25">
        <v>471031528</v>
      </c>
      <c r="AB688" s="25">
        <v>20.593684</v>
      </c>
      <c r="AC688" s="25">
        <v>78.962879999999998</v>
      </c>
      <c r="AD688" s="25">
        <v>15</v>
      </c>
      <c r="AE688" s="25">
        <v>63493304</v>
      </c>
    </row>
    <row r="689" spans="2:31" ht="24" customHeight="1" x14ac:dyDescent="0.25">
      <c r="B689" s="23">
        <v>782</v>
      </c>
      <c r="C689" s="23" t="s">
        <v>898</v>
      </c>
      <c r="D689" s="23">
        <v>14200000</v>
      </c>
      <c r="E689" s="24">
        <v>3317805543</v>
      </c>
      <c r="F689" s="23" t="s">
        <v>40</v>
      </c>
      <c r="G689" s="23" t="s">
        <v>898</v>
      </c>
      <c r="H689" s="23">
        <v>1724</v>
      </c>
      <c r="I689" s="23" t="s">
        <v>36</v>
      </c>
      <c r="J689" s="23" t="s">
        <v>37</v>
      </c>
      <c r="K689" s="23" t="s">
        <v>40</v>
      </c>
      <c r="L689" s="23">
        <v>2485</v>
      </c>
      <c r="M689" s="23">
        <v>159</v>
      </c>
      <c r="N689" s="23">
        <v>154</v>
      </c>
      <c r="O689" s="23">
        <v>12902000</v>
      </c>
      <c r="P689" s="23">
        <v>3200</v>
      </c>
      <c r="Q689" s="23">
        <v>51600</v>
      </c>
      <c r="R689" s="23">
        <v>38700</v>
      </c>
      <c r="S689" s="23">
        <v>619300</v>
      </c>
      <c r="T689" s="23">
        <v>0</v>
      </c>
      <c r="U689" s="23">
        <v>2011</v>
      </c>
      <c r="V689" s="23" t="s">
        <v>70</v>
      </c>
      <c r="W689" s="23">
        <v>18</v>
      </c>
      <c r="X689" s="23">
        <v>88.2</v>
      </c>
      <c r="Y689" s="23">
        <v>328239523</v>
      </c>
      <c r="Z689" s="23">
        <v>15</v>
      </c>
      <c r="AA689" s="23">
        <v>270663028</v>
      </c>
      <c r="AB689" s="23">
        <v>37.090240000000001</v>
      </c>
      <c r="AC689" s="23">
        <v>-95.712890999999999</v>
      </c>
      <c r="AD689" s="23">
        <v>12</v>
      </c>
      <c r="AE689" s="23">
        <v>23040316</v>
      </c>
    </row>
    <row r="690" spans="2:31" ht="24" customHeight="1" x14ac:dyDescent="0.25">
      <c r="B690" s="25">
        <v>783</v>
      </c>
      <c r="C690" s="25" t="s">
        <v>899</v>
      </c>
      <c r="D690" s="25">
        <v>14100000</v>
      </c>
      <c r="E690" s="26">
        <v>2131548711</v>
      </c>
      <c r="F690" s="25" t="s">
        <v>29</v>
      </c>
      <c r="G690" s="25" t="s">
        <v>899</v>
      </c>
      <c r="H690" s="25">
        <v>149</v>
      </c>
      <c r="I690" s="25" t="s">
        <v>30</v>
      </c>
      <c r="J690" s="25" t="s">
        <v>31</v>
      </c>
      <c r="K690" s="25" t="s">
        <v>29</v>
      </c>
      <c r="L690" s="25">
        <v>4624</v>
      </c>
      <c r="M690" s="25">
        <v>110</v>
      </c>
      <c r="N690" s="25">
        <v>134</v>
      </c>
      <c r="O690" s="25">
        <v>25605000</v>
      </c>
      <c r="P690" s="25">
        <v>6400</v>
      </c>
      <c r="Q690" s="25">
        <v>102400</v>
      </c>
      <c r="R690" s="25">
        <v>76800</v>
      </c>
      <c r="S690" s="25">
        <v>1200000</v>
      </c>
      <c r="T690" s="25">
        <v>100000</v>
      </c>
      <c r="U690" s="25">
        <v>2012</v>
      </c>
      <c r="V690" s="25" t="s">
        <v>103</v>
      </c>
      <c r="W690" s="25">
        <v>22</v>
      </c>
      <c r="X690" s="25">
        <v>28.1</v>
      </c>
      <c r="Y690" s="25">
        <v>1366417754</v>
      </c>
      <c r="Z690" s="25">
        <v>5</v>
      </c>
      <c r="AA690" s="25">
        <v>471031528</v>
      </c>
      <c r="AB690" s="25">
        <v>20.593684</v>
      </c>
      <c r="AC690" s="25">
        <v>78.962879999999998</v>
      </c>
      <c r="AD690" s="25">
        <v>10</v>
      </c>
      <c r="AE690" s="25">
        <v>17762905</v>
      </c>
    </row>
    <row r="691" spans="2:31" ht="24" customHeight="1" x14ac:dyDescent="0.25">
      <c r="B691" s="23">
        <v>786</v>
      </c>
      <c r="C691" s="23" t="s">
        <v>900</v>
      </c>
      <c r="D691" s="23">
        <v>14100000</v>
      </c>
      <c r="E691" s="24">
        <v>5129529846</v>
      </c>
      <c r="F691" s="23" t="s">
        <v>29</v>
      </c>
      <c r="G691" s="23" t="s">
        <v>901</v>
      </c>
      <c r="H691" s="23">
        <v>3</v>
      </c>
      <c r="I691" s="23" t="s">
        <v>299</v>
      </c>
      <c r="J691" s="23" t="s">
        <v>300</v>
      </c>
      <c r="K691" s="23" t="s">
        <v>59</v>
      </c>
      <c r="L691" s="23">
        <v>4032620</v>
      </c>
      <c r="M691" s="23">
        <v>3671</v>
      </c>
      <c r="N691" s="23">
        <v>7629</v>
      </c>
      <c r="O691" s="23">
        <v>147</v>
      </c>
      <c r="P691" s="23">
        <v>0.04</v>
      </c>
      <c r="Q691" s="23">
        <v>0.59</v>
      </c>
      <c r="R691" s="23">
        <v>0.44</v>
      </c>
      <c r="S691" s="23">
        <v>7</v>
      </c>
      <c r="T691" s="23">
        <v>1</v>
      </c>
      <c r="U691" s="23">
        <v>2015</v>
      </c>
      <c r="V691" s="23" t="s">
        <v>132</v>
      </c>
      <c r="W691" s="23">
        <v>4</v>
      </c>
      <c r="X691" s="23">
        <v>113.1</v>
      </c>
      <c r="Y691" s="23">
        <v>25766605</v>
      </c>
      <c r="Z691" s="23">
        <v>5</v>
      </c>
      <c r="AA691" s="23">
        <v>21844756</v>
      </c>
      <c r="AB691" s="23">
        <v>-25.274398000000001</v>
      </c>
      <c r="AC691" s="23">
        <v>133.775136</v>
      </c>
      <c r="AD691" s="23">
        <v>7</v>
      </c>
      <c r="AE691" s="23">
        <v>61065831</v>
      </c>
    </row>
    <row r="692" spans="2:31" ht="24" customHeight="1" x14ac:dyDescent="0.25">
      <c r="B692" s="25">
        <v>787</v>
      </c>
      <c r="C692" s="25" t="s">
        <v>902</v>
      </c>
      <c r="D692" s="25">
        <v>14100000</v>
      </c>
      <c r="E692" s="26">
        <v>5405563355</v>
      </c>
      <c r="F692" s="25" t="s">
        <v>435</v>
      </c>
      <c r="G692" s="25" t="s">
        <v>902</v>
      </c>
      <c r="H692" s="25">
        <v>855</v>
      </c>
      <c r="I692" s="25" t="s">
        <v>169</v>
      </c>
      <c r="J692" s="25" t="s">
        <v>170</v>
      </c>
      <c r="K692" s="25" t="s">
        <v>814</v>
      </c>
      <c r="L692" s="25">
        <v>1202</v>
      </c>
      <c r="M692" s="25">
        <v>7</v>
      </c>
      <c r="N692" s="25">
        <v>1</v>
      </c>
      <c r="O692" s="25">
        <v>353259000</v>
      </c>
      <c r="P692" s="25">
        <v>88300</v>
      </c>
      <c r="Q692" s="25">
        <v>1400000</v>
      </c>
      <c r="R692" s="25">
        <v>1100000</v>
      </c>
      <c r="S692" s="25">
        <v>17000000</v>
      </c>
      <c r="T692" s="25">
        <v>500000</v>
      </c>
      <c r="U692" s="25">
        <v>2007</v>
      </c>
      <c r="V692" s="25" t="s">
        <v>44</v>
      </c>
      <c r="W692" s="25">
        <v>12</v>
      </c>
      <c r="X692" s="25">
        <v>36.799999999999997</v>
      </c>
      <c r="Y692" s="25">
        <v>9770529</v>
      </c>
      <c r="Z692" s="25">
        <v>2</v>
      </c>
      <c r="AA692" s="25">
        <v>8479744</v>
      </c>
      <c r="AB692" s="25">
        <v>23.424075999999999</v>
      </c>
      <c r="AC692" s="25">
        <v>53.847817999999997</v>
      </c>
      <c r="AD692" s="25">
        <v>16</v>
      </c>
      <c r="AE692" s="25">
        <v>28153975</v>
      </c>
    </row>
    <row r="693" spans="2:31" ht="24" customHeight="1" x14ac:dyDescent="0.25">
      <c r="B693" s="23">
        <v>788</v>
      </c>
      <c r="C693" s="23" t="s">
        <v>903</v>
      </c>
      <c r="D693" s="23">
        <v>14100000</v>
      </c>
      <c r="E693" s="24">
        <v>6036496916</v>
      </c>
      <c r="F693" s="23" t="s">
        <v>40</v>
      </c>
      <c r="G693" s="23" t="s">
        <v>903</v>
      </c>
      <c r="H693" s="23">
        <v>2854</v>
      </c>
      <c r="I693" s="23" t="s">
        <v>215</v>
      </c>
      <c r="J693" s="23" t="s">
        <v>216</v>
      </c>
      <c r="K693" s="23" t="s">
        <v>40</v>
      </c>
      <c r="L693" s="23">
        <v>1029</v>
      </c>
      <c r="M693" s="23">
        <v>27</v>
      </c>
      <c r="N693" s="23">
        <v>154</v>
      </c>
      <c r="O693" s="23">
        <v>176062000</v>
      </c>
      <c r="P693" s="23">
        <v>44000</v>
      </c>
      <c r="Q693" s="23">
        <v>704200</v>
      </c>
      <c r="R693" s="23">
        <v>528200</v>
      </c>
      <c r="S693" s="23">
        <v>8500000</v>
      </c>
      <c r="T693" s="23">
        <v>400000</v>
      </c>
      <c r="U693" s="23">
        <v>2016</v>
      </c>
      <c r="V693" s="23" t="s">
        <v>60</v>
      </c>
      <c r="W693" s="23">
        <v>6</v>
      </c>
      <c r="X693" s="23">
        <v>36.299999999999997</v>
      </c>
      <c r="Y693" s="23">
        <v>270203917</v>
      </c>
      <c r="Z693" s="23">
        <v>5</v>
      </c>
      <c r="AA693" s="23">
        <v>151509724</v>
      </c>
      <c r="AB693" s="23">
        <v>-0.78927499999999995</v>
      </c>
      <c r="AC693" s="23">
        <v>113.92132700000001</v>
      </c>
      <c r="AD693" s="23">
        <v>7</v>
      </c>
      <c r="AE693" s="23">
        <v>71863058</v>
      </c>
    </row>
    <row r="694" spans="2:31" ht="24" customHeight="1" x14ac:dyDescent="0.25">
      <c r="B694" s="25">
        <v>789</v>
      </c>
      <c r="C694" s="25" t="s">
        <v>904</v>
      </c>
      <c r="D694" s="25">
        <v>14100000</v>
      </c>
      <c r="E694" s="26">
        <v>6884215292</v>
      </c>
      <c r="F694" s="25" t="s">
        <v>29</v>
      </c>
      <c r="G694" s="25" t="s">
        <v>904</v>
      </c>
      <c r="H694" s="25">
        <v>43</v>
      </c>
      <c r="I694" s="25" t="s">
        <v>36</v>
      </c>
      <c r="J694" s="25" t="s">
        <v>37</v>
      </c>
      <c r="K694" s="25" t="s">
        <v>29</v>
      </c>
      <c r="L694" s="25">
        <v>856</v>
      </c>
      <c r="M694" s="25">
        <v>160</v>
      </c>
      <c r="N694" s="25">
        <v>135</v>
      </c>
      <c r="O694" s="25">
        <v>135563000</v>
      </c>
      <c r="P694" s="25">
        <v>33900</v>
      </c>
      <c r="Q694" s="25">
        <v>542300</v>
      </c>
      <c r="R694" s="25">
        <v>406700</v>
      </c>
      <c r="S694" s="25">
        <v>6500000</v>
      </c>
      <c r="T694" s="25">
        <v>200000</v>
      </c>
      <c r="U694" s="25">
        <v>2011</v>
      </c>
      <c r="V694" s="25" t="s">
        <v>49</v>
      </c>
      <c r="W694" s="25">
        <v>5</v>
      </c>
      <c r="X694" s="25">
        <v>88.2</v>
      </c>
      <c r="Y694" s="25">
        <v>328239523</v>
      </c>
      <c r="Z694" s="25">
        <v>15</v>
      </c>
      <c r="AA694" s="25">
        <v>270663028</v>
      </c>
      <c r="AB694" s="25">
        <v>37.090240000000001</v>
      </c>
      <c r="AC694" s="25">
        <v>-95.712890999999999</v>
      </c>
      <c r="AD694" s="25">
        <v>12</v>
      </c>
      <c r="AE694" s="25">
        <v>47807050</v>
      </c>
    </row>
    <row r="695" spans="2:31" ht="24" customHeight="1" x14ac:dyDescent="0.25">
      <c r="B695" s="23">
        <v>790</v>
      </c>
      <c r="C695" s="23" t="s">
        <v>905</v>
      </c>
      <c r="D695" s="23">
        <v>14100000</v>
      </c>
      <c r="E695" s="24">
        <v>19013942981</v>
      </c>
      <c r="F695" s="23" t="s">
        <v>29</v>
      </c>
      <c r="G695" s="23" t="s">
        <v>905</v>
      </c>
      <c r="H695" s="23">
        <v>182</v>
      </c>
      <c r="I695" s="23" t="s">
        <v>36</v>
      </c>
      <c r="J695" s="23" t="s">
        <v>37</v>
      </c>
      <c r="K695" s="23" t="s">
        <v>29</v>
      </c>
      <c r="L695" s="23">
        <v>138</v>
      </c>
      <c r="M695" s="23">
        <v>160</v>
      </c>
      <c r="N695" s="23">
        <v>135</v>
      </c>
      <c r="O695" s="23">
        <v>98834000</v>
      </c>
      <c r="P695" s="23">
        <v>24700</v>
      </c>
      <c r="Q695" s="23">
        <v>395300</v>
      </c>
      <c r="R695" s="23">
        <v>296500</v>
      </c>
      <c r="S695" s="23">
        <v>4700000</v>
      </c>
      <c r="T695" s="23">
        <v>0</v>
      </c>
      <c r="U695" s="23">
        <v>2011</v>
      </c>
      <c r="V695" s="23" t="s">
        <v>68</v>
      </c>
      <c r="W695" s="23">
        <v>15</v>
      </c>
      <c r="X695" s="23">
        <v>88.2</v>
      </c>
      <c r="Y695" s="23">
        <v>328239523</v>
      </c>
      <c r="Z695" s="23">
        <v>15</v>
      </c>
      <c r="AA695" s="23">
        <v>270663028</v>
      </c>
      <c r="AB695" s="23">
        <v>37.090240000000001</v>
      </c>
      <c r="AC695" s="23">
        <v>-95.712890999999999</v>
      </c>
      <c r="AD695" s="23">
        <v>12</v>
      </c>
      <c r="AE695" s="23">
        <v>132041270</v>
      </c>
    </row>
    <row r="696" spans="2:31" ht="24" customHeight="1" x14ac:dyDescent="0.25">
      <c r="B696" s="25">
        <v>791</v>
      </c>
      <c r="C696" s="25" t="s">
        <v>906</v>
      </c>
      <c r="D696" s="25">
        <v>14100000</v>
      </c>
      <c r="E696" s="26">
        <v>3280481927</v>
      </c>
      <c r="F696" s="25" t="s">
        <v>64</v>
      </c>
      <c r="G696" s="25" t="s">
        <v>907</v>
      </c>
      <c r="H696" s="25">
        <v>777</v>
      </c>
      <c r="I696" s="25" t="s">
        <v>74</v>
      </c>
      <c r="J696" s="25" t="s">
        <v>75</v>
      </c>
      <c r="K696" s="25" t="s">
        <v>64</v>
      </c>
      <c r="L696" s="25">
        <v>2530</v>
      </c>
      <c r="M696" s="25">
        <v>28</v>
      </c>
      <c r="N696" s="25">
        <v>10</v>
      </c>
      <c r="O696" s="25">
        <v>10222000</v>
      </c>
      <c r="P696" s="25">
        <v>2600</v>
      </c>
      <c r="Q696" s="25">
        <v>40900</v>
      </c>
      <c r="R696" s="25">
        <v>30700</v>
      </c>
      <c r="S696" s="25">
        <v>490600</v>
      </c>
      <c r="T696" s="25">
        <v>0</v>
      </c>
      <c r="U696" s="25">
        <v>2011</v>
      </c>
      <c r="V696" s="25" t="s">
        <v>54</v>
      </c>
      <c r="W696" s="25">
        <v>9</v>
      </c>
      <c r="X696" s="25">
        <v>60</v>
      </c>
      <c r="Y696" s="25">
        <v>66834405</v>
      </c>
      <c r="Z696" s="25">
        <v>4</v>
      </c>
      <c r="AA696" s="25">
        <v>55908316</v>
      </c>
      <c r="AB696" s="25">
        <v>55.378050999999999</v>
      </c>
      <c r="AC696" s="25">
        <v>-3.4359730000000002</v>
      </c>
      <c r="AD696" s="25">
        <v>12</v>
      </c>
      <c r="AE696" s="25">
        <v>22781124</v>
      </c>
    </row>
    <row r="697" spans="2:31" ht="24" customHeight="1" x14ac:dyDescent="0.25">
      <c r="B697" s="23">
        <v>792</v>
      </c>
      <c r="C697" s="23" t="s">
        <v>908</v>
      </c>
      <c r="D697" s="23">
        <v>14100000</v>
      </c>
      <c r="E697" s="24">
        <v>4627069704</v>
      </c>
      <c r="F697" s="23" t="s">
        <v>40</v>
      </c>
      <c r="G697" s="23" t="s">
        <v>908</v>
      </c>
      <c r="H697" s="23">
        <v>1540</v>
      </c>
      <c r="I697" s="23" t="s">
        <v>146</v>
      </c>
      <c r="J697" s="23" t="s">
        <v>147</v>
      </c>
      <c r="K697" s="23" t="s">
        <v>40</v>
      </c>
      <c r="L697" s="23">
        <v>1531</v>
      </c>
      <c r="M697" s="23">
        <v>14</v>
      </c>
      <c r="N697" s="23">
        <v>155</v>
      </c>
      <c r="O697" s="23">
        <v>12502000</v>
      </c>
      <c r="P697" s="23">
        <v>3100</v>
      </c>
      <c r="Q697" s="23">
        <v>50000</v>
      </c>
      <c r="R697" s="23">
        <v>37500</v>
      </c>
      <c r="S697" s="23">
        <v>600100</v>
      </c>
      <c r="T697" s="23">
        <v>100000</v>
      </c>
      <c r="U697" s="23">
        <v>2006</v>
      </c>
      <c r="V697" s="23" t="s">
        <v>103</v>
      </c>
      <c r="W697" s="23">
        <v>3</v>
      </c>
      <c r="X697" s="23">
        <v>49.3</v>
      </c>
      <c r="Y697" s="23">
        <v>69625582</v>
      </c>
      <c r="Z697" s="23">
        <v>1</v>
      </c>
      <c r="AA697" s="23">
        <v>35294600</v>
      </c>
      <c r="AB697" s="23">
        <v>15.870032</v>
      </c>
      <c r="AC697" s="23">
        <v>100.992541</v>
      </c>
      <c r="AD697" s="23">
        <v>16</v>
      </c>
      <c r="AE697" s="23">
        <v>24099321</v>
      </c>
    </row>
    <row r="698" spans="2:31" ht="24" customHeight="1" x14ac:dyDescent="0.25">
      <c r="B698" s="25">
        <v>793</v>
      </c>
      <c r="C698" s="25" t="s">
        <v>909</v>
      </c>
      <c r="D698" s="25">
        <v>14000000</v>
      </c>
      <c r="E698" s="26">
        <v>4959982720</v>
      </c>
      <c r="F698" s="25" t="s">
        <v>51</v>
      </c>
      <c r="G698" s="25" t="s">
        <v>909</v>
      </c>
      <c r="H698" s="25">
        <v>5757</v>
      </c>
      <c r="I698" s="25" t="s">
        <v>88</v>
      </c>
      <c r="J698" s="25" t="s">
        <v>89</v>
      </c>
      <c r="K698" s="25" t="s">
        <v>59</v>
      </c>
      <c r="L698" s="25">
        <v>1392</v>
      </c>
      <c r="M698" s="25">
        <v>45</v>
      </c>
      <c r="N698" s="25">
        <v>49</v>
      </c>
      <c r="O698" s="25">
        <v>10210000</v>
      </c>
      <c r="P698" s="25">
        <v>2600</v>
      </c>
      <c r="Q698" s="25">
        <v>40800</v>
      </c>
      <c r="R698" s="25">
        <v>30600</v>
      </c>
      <c r="S698" s="25">
        <v>490100</v>
      </c>
      <c r="T698" s="25">
        <v>0</v>
      </c>
      <c r="U698" s="25">
        <v>2012</v>
      </c>
      <c r="V698" s="25" t="s">
        <v>78</v>
      </c>
      <c r="W698" s="25">
        <v>15</v>
      </c>
      <c r="X698" s="25">
        <v>51.3</v>
      </c>
      <c r="Y698" s="25">
        <v>212559417</v>
      </c>
      <c r="Z698" s="25">
        <v>12</v>
      </c>
      <c r="AA698" s="25">
        <v>183241641</v>
      </c>
      <c r="AB698" s="25">
        <v>-14.235004</v>
      </c>
      <c r="AC698" s="25">
        <v>-51.925280000000001</v>
      </c>
      <c r="AD698" s="25">
        <v>10</v>
      </c>
      <c r="AE698" s="25">
        <v>41333189</v>
      </c>
    </row>
    <row r="699" spans="2:31" ht="24" customHeight="1" x14ac:dyDescent="0.25">
      <c r="B699" s="23">
        <v>794</v>
      </c>
      <c r="C699" s="23" t="s">
        <v>910</v>
      </c>
      <c r="D699" s="23">
        <v>14000000</v>
      </c>
      <c r="E699" s="24">
        <v>2214167846</v>
      </c>
      <c r="F699" s="23" t="s">
        <v>72</v>
      </c>
      <c r="G699" s="23" t="s">
        <v>910</v>
      </c>
      <c r="H699" s="23">
        <v>431</v>
      </c>
      <c r="I699" s="23" t="s">
        <v>474</v>
      </c>
      <c r="J699" s="23" t="s">
        <v>475</v>
      </c>
      <c r="K699" s="23" t="s">
        <v>40</v>
      </c>
      <c r="L699" s="23">
        <v>4325</v>
      </c>
      <c r="M699" s="23">
        <v>3</v>
      </c>
      <c r="N699" s="23">
        <v>156</v>
      </c>
      <c r="O699" s="23">
        <v>13709000</v>
      </c>
      <c r="P699" s="23">
        <v>3400</v>
      </c>
      <c r="Q699" s="23">
        <v>54800</v>
      </c>
      <c r="R699" s="23">
        <v>41100</v>
      </c>
      <c r="S699" s="23">
        <v>658000</v>
      </c>
      <c r="T699" s="23">
        <v>0</v>
      </c>
      <c r="U699" s="23">
        <v>2014</v>
      </c>
      <c r="V699" s="23" t="s">
        <v>44</v>
      </c>
      <c r="W699" s="23">
        <v>24</v>
      </c>
      <c r="X699" s="23">
        <v>67</v>
      </c>
      <c r="Y699" s="23">
        <v>10285453</v>
      </c>
      <c r="Z699" s="23">
        <v>6</v>
      </c>
      <c r="AA699" s="23">
        <v>9021165</v>
      </c>
      <c r="AB699" s="23">
        <v>60.128160999999999</v>
      </c>
      <c r="AC699" s="23">
        <v>18.643501000000001</v>
      </c>
      <c r="AD699" s="23">
        <v>9</v>
      </c>
      <c r="AE699" s="23">
        <v>20501554</v>
      </c>
    </row>
    <row r="700" spans="2:31" ht="24" customHeight="1" x14ac:dyDescent="0.25">
      <c r="B700" s="25">
        <v>795</v>
      </c>
      <c r="C700" s="25" t="s">
        <v>911</v>
      </c>
      <c r="D700" s="25">
        <v>14000000</v>
      </c>
      <c r="E700" s="26">
        <v>4674164601</v>
      </c>
      <c r="F700" s="25" t="s">
        <v>48</v>
      </c>
      <c r="G700" s="25" t="s">
        <v>911</v>
      </c>
      <c r="H700" s="25">
        <v>651</v>
      </c>
      <c r="I700" s="25" t="s">
        <v>163</v>
      </c>
      <c r="J700" s="25" t="s">
        <v>164</v>
      </c>
      <c r="K700" s="25" t="s">
        <v>40</v>
      </c>
      <c r="L700" s="25">
        <v>1504</v>
      </c>
      <c r="M700" s="25">
        <v>29</v>
      </c>
      <c r="N700" s="25">
        <v>156</v>
      </c>
      <c r="O700" s="25">
        <v>26783000</v>
      </c>
      <c r="P700" s="25">
        <v>6700</v>
      </c>
      <c r="Q700" s="25">
        <v>107100</v>
      </c>
      <c r="R700" s="25">
        <v>80300</v>
      </c>
      <c r="S700" s="25">
        <v>1300000</v>
      </c>
      <c r="T700" s="25">
        <v>100000</v>
      </c>
      <c r="U700" s="25">
        <v>2014</v>
      </c>
      <c r="V700" s="25" t="s">
        <v>78</v>
      </c>
      <c r="W700" s="25">
        <v>30</v>
      </c>
      <c r="X700" s="25">
        <v>40.200000000000003</v>
      </c>
      <c r="Y700" s="25">
        <v>126014024</v>
      </c>
      <c r="Z700" s="25">
        <v>3</v>
      </c>
      <c r="AA700" s="25">
        <v>102626859</v>
      </c>
      <c r="AB700" s="25">
        <v>23.634501</v>
      </c>
      <c r="AC700" s="25">
        <v>-102.552784</v>
      </c>
      <c r="AD700" s="25">
        <v>8</v>
      </c>
      <c r="AE700" s="25">
        <v>48689214</v>
      </c>
    </row>
    <row r="701" spans="2:31" ht="24" customHeight="1" x14ac:dyDescent="0.25">
      <c r="B701" s="23">
        <v>796</v>
      </c>
      <c r="C701" s="23" t="s">
        <v>1161</v>
      </c>
      <c r="D701" s="23">
        <v>14000000</v>
      </c>
      <c r="E701" s="24">
        <v>7719743112</v>
      </c>
      <c r="F701" s="23" t="s">
        <v>51</v>
      </c>
      <c r="G701" s="23" t="s">
        <v>912</v>
      </c>
      <c r="H701" s="23">
        <v>2210</v>
      </c>
      <c r="I701" s="23" t="s">
        <v>57</v>
      </c>
      <c r="J701" s="23" t="s">
        <v>58</v>
      </c>
      <c r="K701" s="23" t="s">
        <v>38</v>
      </c>
      <c r="L701" s="23">
        <v>703</v>
      </c>
      <c r="M701" s="23">
        <v>12</v>
      </c>
      <c r="N701" s="23">
        <v>56</v>
      </c>
      <c r="O701" s="23">
        <v>150570000</v>
      </c>
      <c r="P701" s="23">
        <v>37600</v>
      </c>
      <c r="Q701" s="23">
        <v>602300</v>
      </c>
      <c r="R701" s="23">
        <v>451700</v>
      </c>
      <c r="S701" s="23">
        <v>7200000</v>
      </c>
      <c r="T701" s="23">
        <v>200000</v>
      </c>
      <c r="U701" s="23">
        <v>2013</v>
      </c>
      <c r="V701" s="23" t="s">
        <v>103</v>
      </c>
      <c r="W701" s="23">
        <v>26</v>
      </c>
      <c r="X701" s="23">
        <v>81.900000000000006</v>
      </c>
      <c r="Y701" s="23">
        <v>144373535</v>
      </c>
      <c r="Z701" s="23">
        <v>5</v>
      </c>
      <c r="AA701" s="23">
        <v>107683889</v>
      </c>
      <c r="AB701" s="23">
        <v>61.524009999999997</v>
      </c>
      <c r="AC701" s="23">
        <v>105.31875599999999</v>
      </c>
      <c r="AD701" s="23">
        <v>9</v>
      </c>
      <c r="AE701" s="23">
        <v>71479102</v>
      </c>
    </row>
    <row r="702" spans="2:31" ht="24" customHeight="1" x14ac:dyDescent="0.25">
      <c r="B702" s="25">
        <v>797</v>
      </c>
      <c r="C702" s="25" t="s">
        <v>913</v>
      </c>
      <c r="D702" s="25">
        <v>14000000</v>
      </c>
      <c r="E702" s="26">
        <v>8623705301</v>
      </c>
      <c r="F702" s="25" t="s">
        <v>29</v>
      </c>
      <c r="G702" s="25" t="s">
        <v>913</v>
      </c>
      <c r="H702" s="25">
        <v>294</v>
      </c>
      <c r="I702" s="25" t="s">
        <v>175</v>
      </c>
      <c r="J702" s="25" t="s">
        <v>176</v>
      </c>
      <c r="K702" s="25" t="s">
        <v>29</v>
      </c>
      <c r="L702" s="25">
        <v>579</v>
      </c>
      <c r="M702" s="25">
        <v>15</v>
      </c>
      <c r="N702" s="25">
        <v>136</v>
      </c>
      <c r="O702" s="25">
        <v>201659000</v>
      </c>
      <c r="P702" s="25">
        <v>50400</v>
      </c>
      <c r="Q702" s="25">
        <v>806600</v>
      </c>
      <c r="R702" s="25">
        <v>605000</v>
      </c>
      <c r="S702" s="25">
        <v>9700000</v>
      </c>
      <c r="T702" s="25">
        <v>100000</v>
      </c>
      <c r="U702" s="25">
        <v>2012</v>
      </c>
      <c r="V702" s="25" t="s">
        <v>78</v>
      </c>
      <c r="W702" s="25">
        <v>22</v>
      </c>
      <c r="X702" s="25">
        <v>88.9</v>
      </c>
      <c r="Y702" s="25">
        <v>47076781</v>
      </c>
      <c r="Z702" s="25">
        <v>14</v>
      </c>
      <c r="AA702" s="25">
        <v>37927409</v>
      </c>
      <c r="AB702" s="25">
        <v>40.463667000000001</v>
      </c>
      <c r="AC702" s="25">
        <v>-3.7492200000000002</v>
      </c>
      <c r="AD702" s="25">
        <v>10</v>
      </c>
      <c r="AE702" s="25">
        <v>71864210</v>
      </c>
    </row>
    <row r="703" spans="2:31" ht="24" customHeight="1" x14ac:dyDescent="0.25">
      <c r="B703" s="23">
        <v>798</v>
      </c>
      <c r="C703" s="23" t="s">
        <v>914</v>
      </c>
      <c r="D703" s="23">
        <v>14000000</v>
      </c>
      <c r="E703" s="24">
        <v>9660950823</v>
      </c>
      <c r="F703" s="23" t="s">
        <v>29</v>
      </c>
      <c r="G703" s="23" t="s">
        <v>914</v>
      </c>
      <c r="H703" s="23">
        <v>62</v>
      </c>
      <c r="I703" s="23" t="s">
        <v>163</v>
      </c>
      <c r="J703" s="23" t="s">
        <v>164</v>
      </c>
      <c r="K703" s="23" t="s">
        <v>97</v>
      </c>
      <c r="L703" s="23">
        <v>477</v>
      </c>
      <c r="M703" s="23">
        <v>29</v>
      </c>
      <c r="N703" s="23">
        <v>40</v>
      </c>
      <c r="O703" s="23">
        <v>70626000</v>
      </c>
      <c r="P703" s="23">
        <v>17700</v>
      </c>
      <c r="Q703" s="23">
        <v>282500</v>
      </c>
      <c r="R703" s="23">
        <v>211900</v>
      </c>
      <c r="S703" s="23">
        <v>3400000</v>
      </c>
      <c r="T703" s="23">
        <v>0</v>
      </c>
      <c r="U703" s="23">
        <v>2011</v>
      </c>
      <c r="V703" s="23" t="s">
        <v>70</v>
      </c>
      <c r="W703" s="23">
        <v>2</v>
      </c>
      <c r="X703" s="23">
        <v>40.200000000000003</v>
      </c>
      <c r="Y703" s="23">
        <v>126014024</v>
      </c>
      <c r="Z703" s="23">
        <v>3</v>
      </c>
      <c r="AA703" s="23">
        <v>102626859</v>
      </c>
      <c r="AB703" s="23">
        <v>23.634501</v>
      </c>
      <c r="AC703" s="23">
        <v>-102.552784</v>
      </c>
      <c r="AD703" s="23">
        <v>12</v>
      </c>
      <c r="AE703" s="23">
        <v>67089936</v>
      </c>
    </row>
    <row r="704" spans="2:31" ht="24" customHeight="1" x14ac:dyDescent="0.25">
      <c r="B704" s="25">
        <v>799</v>
      </c>
      <c r="C704" s="25" t="s">
        <v>915</v>
      </c>
      <c r="D704" s="25">
        <v>14000000</v>
      </c>
      <c r="E704" s="26">
        <v>18917687143</v>
      </c>
      <c r="F704" s="25" t="s">
        <v>48</v>
      </c>
      <c r="G704" s="25" t="s">
        <v>915</v>
      </c>
      <c r="H704" s="25">
        <v>41117</v>
      </c>
      <c r="I704" s="25" t="s">
        <v>36</v>
      </c>
      <c r="J704" s="25" t="s">
        <v>37</v>
      </c>
      <c r="K704" s="25" t="s">
        <v>376</v>
      </c>
      <c r="L704" s="25">
        <v>136</v>
      </c>
      <c r="M704" s="25">
        <v>159</v>
      </c>
      <c r="N704" s="25">
        <v>3</v>
      </c>
      <c r="O704" s="25">
        <v>1364000000</v>
      </c>
      <c r="P704" s="25">
        <v>340900</v>
      </c>
      <c r="Q704" s="25">
        <v>5500000</v>
      </c>
      <c r="R704" s="25">
        <v>4100000</v>
      </c>
      <c r="S704" s="25">
        <v>65500000</v>
      </c>
      <c r="T704" s="25">
        <v>1100000</v>
      </c>
      <c r="U704" s="25">
        <v>2014</v>
      </c>
      <c r="V704" s="25" t="s">
        <v>70</v>
      </c>
      <c r="W704" s="25">
        <v>22</v>
      </c>
      <c r="X704" s="25">
        <v>88.2</v>
      </c>
      <c r="Y704" s="25">
        <v>328239523</v>
      </c>
      <c r="Z704" s="25">
        <v>15</v>
      </c>
      <c r="AA704" s="25">
        <v>270663028</v>
      </c>
      <c r="AB704" s="25">
        <v>37.090240000000001</v>
      </c>
      <c r="AC704" s="25">
        <v>-95.712890999999999</v>
      </c>
      <c r="AD704" s="25">
        <v>9</v>
      </c>
      <c r="AE704" s="25">
        <v>175163769</v>
      </c>
    </row>
    <row r="705" spans="2:31" ht="24" customHeight="1" x14ac:dyDescent="0.25">
      <c r="B705" s="23">
        <v>800</v>
      </c>
      <c r="C705" s="23" t="s">
        <v>916</v>
      </c>
      <c r="D705" s="23">
        <v>14000000</v>
      </c>
      <c r="E705" s="24">
        <v>13542939513</v>
      </c>
      <c r="F705" s="23" t="s">
        <v>48</v>
      </c>
      <c r="G705" s="23" t="s">
        <v>916</v>
      </c>
      <c r="H705" s="23">
        <v>9652</v>
      </c>
      <c r="I705" s="23" t="s">
        <v>30</v>
      </c>
      <c r="J705" s="23" t="s">
        <v>31</v>
      </c>
      <c r="K705" s="23" t="s">
        <v>140</v>
      </c>
      <c r="L705" s="23">
        <v>268</v>
      </c>
      <c r="M705" s="23">
        <v>111</v>
      </c>
      <c r="N705" s="23">
        <v>34</v>
      </c>
      <c r="O705" s="23">
        <v>133584000</v>
      </c>
      <c r="P705" s="23">
        <v>33400</v>
      </c>
      <c r="Q705" s="23">
        <v>534300</v>
      </c>
      <c r="R705" s="23">
        <v>400800</v>
      </c>
      <c r="S705" s="23">
        <v>6400000</v>
      </c>
      <c r="T705" s="23">
        <v>100000</v>
      </c>
      <c r="U705" s="23">
        <v>2015</v>
      </c>
      <c r="V705" s="23" t="s">
        <v>76</v>
      </c>
      <c r="W705" s="23">
        <v>14</v>
      </c>
      <c r="X705" s="23">
        <v>28.1</v>
      </c>
      <c r="Y705" s="23">
        <v>1366417754</v>
      </c>
      <c r="Z705" s="23">
        <v>5</v>
      </c>
      <c r="AA705" s="23">
        <v>471031528</v>
      </c>
      <c r="AB705" s="23">
        <v>20.593684</v>
      </c>
      <c r="AC705" s="23">
        <v>78.962879999999998</v>
      </c>
      <c r="AD705" s="23">
        <v>8</v>
      </c>
      <c r="AE705" s="23">
        <v>141072286</v>
      </c>
    </row>
    <row r="706" spans="2:31" ht="24" customHeight="1" x14ac:dyDescent="0.25">
      <c r="B706" s="25">
        <v>801</v>
      </c>
      <c r="C706" s="25" t="s">
        <v>917</v>
      </c>
      <c r="D706" s="25">
        <v>14000000</v>
      </c>
      <c r="E706" s="26">
        <v>12597067132</v>
      </c>
      <c r="F706" s="25" t="s">
        <v>40</v>
      </c>
      <c r="G706" s="25" t="s">
        <v>918</v>
      </c>
      <c r="H706" s="25">
        <v>3</v>
      </c>
      <c r="I706" s="25" t="s">
        <v>30</v>
      </c>
      <c r="J706" s="25" t="s">
        <v>31</v>
      </c>
      <c r="K706" s="25" t="s">
        <v>29</v>
      </c>
      <c r="L706" s="25">
        <v>4039216</v>
      </c>
      <c r="M706" s="25">
        <v>4651</v>
      </c>
      <c r="N706" s="25">
        <v>4603</v>
      </c>
      <c r="O706" s="25">
        <v>7</v>
      </c>
      <c r="P706" s="25">
        <v>0</v>
      </c>
      <c r="Q706" s="25">
        <v>0.03</v>
      </c>
      <c r="R706" s="25">
        <v>0.02</v>
      </c>
      <c r="S706" s="25">
        <v>0.34</v>
      </c>
      <c r="T706" s="25">
        <v>0</v>
      </c>
      <c r="U706" s="25">
        <v>2007</v>
      </c>
      <c r="V706" s="25" t="s">
        <v>60</v>
      </c>
      <c r="W706" s="25">
        <v>31</v>
      </c>
      <c r="X706" s="25">
        <v>28.1</v>
      </c>
      <c r="Y706" s="25">
        <v>1366417754</v>
      </c>
      <c r="Z706" s="25">
        <v>5</v>
      </c>
      <c r="AA706" s="25">
        <v>471031528</v>
      </c>
      <c r="AB706" s="25">
        <v>20.593684</v>
      </c>
      <c r="AC706" s="25">
        <v>78.962879999999998</v>
      </c>
      <c r="AD706" s="25">
        <v>16</v>
      </c>
      <c r="AE706" s="25">
        <v>65609724</v>
      </c>
    </row>
    <row r="707" spans="2:31" ht="24" customHeight="1" x14ac:dyDescent="0.25">
      <c r="B707" s="23">
        <v>802</v>
      </c>
      <c r="C707" s="23" t="s">
        <v>919</v>
      </c>
      <c r="D707" s="23">
        <v>14000000</v>
      </c>
      <c r="E707" s="24">
        <v>5094050461</v>
      </c>
      <c r="F707" s="23" t="s">
        <v>40</v>
      </c>
      <c r="G707" s="23" t="s">
        <v>919</v>
      </c>
      <c r="H707" s="23">
        <v>1307</v>
      </c>
      <c r="I707" s="23" t="s">
        <v>88</v>
      </c>
      <c r="J707" s="23" t="s">
        <v>89</v>
      </c>
      <c r="K707" s="23" t="s">
        <v>59</v>
      </c>
      <c r="L707" s="23">
        <v>1327</v>
      </c>
      <c r="M707" s="23">
        <v>44</v>
      </c>
      <c r="N707" s="23">
        <v>48</v>
      </c>
      <c r="O707" s="23">
        <v>68058000</v>
      </c>
      <c r="P707" s="23">
        <v>17000</v>
      </c>
      <c r="Q707" s="23">
        <v>272200</v>
      </c>
      <c r="R707" s="23">
        <v>204200</v>
      </c>
      <c r="S707" s="23">
        <v>3300000</v>
      </c>
      <c r="T707" s="23">
        <v>100000</v>
      </c>
      <c r="U707" s="23">
        <v>2015</v>
      </c>
      <c r="V707" s="23" t="s">
        <v>70</v>
      </c>
      <c r="W707" s="23">
        <v>30</v>
      </c>
      <c r="X707" s="23">
        <v>51.3</v>
      </c>
      <c r="Y707" s="23">
        <v>212559417</v>
      </c>
      <c r="Z707" s="23">
        <v>12</v>
      </c>
      <c r="AA707" s="23">
        <v>183241641</v>
      </c>
      <c r="AB707" s="23">
        <v>-14.235004</v>
      </c>
      <c r="AC707" s="23">
        <v>-51.925280000000001</v>
      </c>
      <c r="AD707" s="23">
        <v>8</v>
      </c>
      <c r="AE707" s="23">
        <v>53063025</v>
      </c>
    </row>
    <row r="708" spans="2:31" ht="24" customHeight="1" x14ac:dyDescent="0.25">
      <c r="B708" s="25">
        <v>803</v>
      </c>
      <c r="C708" s="25" t="s">
        <v>920</v>
      </c>
      <c r="D708" s="25">
        <v>13900000</v>
      </c>
      <c r="E708" s="26">
        <v>5673347763</v>
      </c>
      <c r="F708" s="25" t="s">
        <v>51</v>
      </c>
      <c r="G708" s="25" t="s">
        <v>920</v>
      </c>
      <c r="H708" s="25">
        <v>5494</v>
      </c>
      <c r="I708" s="25" t="s">
        <v>88</v>
      </c>
      <c r="J708" s="25" t="s">
        <v>89</v>
      </c>
      <c r="K708" s="25" t="s">
        <v>38</v>
      </c>
      <c r="L708" s="25">
        <v>1140</v>
      </c>
      <c r="M708" s="25">
        <v>46</v>
      </c>
      <c r="N708" s="25">
        <v>57</v>
      </c>
      <c r="O708" s="25">
        <v>106718000</v>
      </c>
      <c r="P708" s="25">
        <v>26700</v>
      </c>
      <c r="Q708" s="25">
        <v>426900</v>
      </c>
      <c r="R708" s="25">
        <v>320200</v>
      </c>
      <c r="S708" s="25">
        <v>5100000</v>
      </c>
      <c r="T708" s="25">
        <v>100000</v>
      </c>
      <c r="U708" s="25">
        <v>2012</v>
      </c>
      <c r="V708" s="25" t="s">
        <v>70</v>
      </c>
      <c r="W708" s="25">
        <v>30</v>
      </c>
      <c r="X708" s="25">
        <v>51.3</v>
      </c>
      <c r="Y708" s="25">
        <v>212559417</v>
      </c>
      <c r="Z708" s="25">
        <v>12</v>
      </c>
      <c r="AA708" s="25">
        <v>183241641</v>
      </c>
      <c r="AB708" s="25">
        <v>-14.235004</v>
      </c>
      <c r="AC708" s="25">
        <v>-51.925280000000001</v>
      </c>
      <c r="AD708" s="25">
        <v>11</v>
      </c>
      <c r="AE708" s="25">
        <v>42979907</v>
      </c>
    </row>
    <row r="709" spans="2:31" ht="24" customHeight="1" x14ac:dyDescent="0.25">
      <c r="B709" s="23">
        <v>804</v>
      </c>
      <c r="C709" s="23" t="s">
        <v>921</v>
      </c>
      <c r="D709" s="23">
        <v>13900000</v>
      </c>
      <c r="E709" s="24">
        <v>9106781518</v>
      </c>
      <c r="F709" s="23" t="s">
        <v>40</v>
      </c>
      <c r="G709" s="23" t="s">
        <v>921</v>
      </c>
      <c r="H709" s="23">
        <v>2254</v>
      </c>
      <c r="I709" s="23" t="s">
        <v>271</v>
      </c>
      <c r="J709" s="23" t="s">
        <v>272</v>
      </c>
      <c r="K709" s="23" t="s">
        <v>29</v>
      </c>
      <c r="L709" s="23">
        <v>526</v>
      </c>
      <c r="M709" s="23">
        <v>3</v>
      </c>
      <c r="N709" s="23">
        <v>137</v>
      </c>
      <c r="O709" s="23">
        <v>87639000</v>
      </c>
      <c r="P709" s="23">
        <v>21900</v>
      </c>
      <c r="Q709" s="23">
        <v>350600</v>
      </c>
      <c r="R709" s="23">
        <v>262900</v>
      </c>
      <c r="S709" s="23">
        <v>4200000</v>
      </c>
      <c r="T709" s="23">
        <v>100000</v>
      </c>
      <c r="U709" s="23">
        <v>2012</v>
      </c>
      <c r="V709" s="23" t="s">
        <v>60</v>
      </c>
      <c r="W709" s="23">
        <v>18</v>
      </c>
      <c r="X709" s="23">
        <v>34.4</v>
      </c>
      <c r="Y709" s="23">
        <v>10101694</v>
      </c>
      <c r="Z709" s="23">
        <v>15</v>
      </c>
      <c r="AA709" s="23">
        <v>9213048</v>
      </c>
      <c r="AB709" s="23">
        <v>30.585163999999999</v>
      </c>
      <c r="AC709" s="23">
        <v>36.238413999999999</v>
      </c>
      <c r="AD709" s="23">
        <v>11</v>
      </c>
      <c r="AE709" s="23">
        <v>68990769</v>
      </c>
    </row>
    <row r="710" spans="2:31" ht="24" customHeight="1" x14ac:dyDescent="0.25">
      <c r="B710" s="25">
        <v>805</v>
      </c>
      <c r="C710" s="25" t="s">
        <v>922</v>
      </c>
      <c r="D710" s="25">
        <v>13900000</v>
      </c>
      <c r="E710" s="26">
        <v>2244318380</v>
      </c>
      <c r="F710" s="25" t="s">
        <v>34</v>
      </c>
      <c r="G710" s="25" t="s">
        <v>922</v>
      </c>
      <c r="H710" s="25">
        <v>183</v>
      </c>
      <c r="I710" s="25" t="s">
        <v>36</v>
      </c>
      <c r="J710" s="25" t="s">
        <v>37</v>
      </c>
      <c r="K710" s="25" t="s">
        <v>140</v>
      </c>
      <c r="L710" s="25">
        <v>4234</v>
      </c>
      <c r="M710" s="25">
        <v>161</v>
      </c>
      <c r="N710" s="25">
        <v>35</v>
      </c>
      <c r="O710" s="25">
        <v>4598000</v>
      </c>
      <c r="P710" s="25">
        <v>1100</v>
      </c>
      <c r="Q710" s="25">
        <v>18400</v>
      </c>
      <c r="R710" s="25">
        <v>13800</v>
      </c>
      <c r="S710" s="25">
        <v>220700</v>
      </c>
      <c r="T710" s="25">
        <v>0</v>
      </c>
      <c r="U710" s="25">
        <v>2009</v>
      </c>
      <c r="V710" s="25" t="s">
        <v>41</v>
      </c>
      <c r="W710" s="25">
        <v>15</v>
      </c>
      <c r="X710" s="25">
        <v>88.2</v>
      </c>
      <c r="Y710" s="25">
        <v>328239523</v>
      </c>
      <c r="Z710" s="25">
        <v>15</v>
      </c>
      <c r="AA710" s="25">
        <v>270663028</v>
      </c>
      <c r="AB710" s="25">
        <v>37.090240000000001</v>
      </c>
      <c r="AC710" s="25">
        <v>-95.712890999999999</v>
      </c>
      <c r="AD710" s="25">
        <v>14</v>
      </c>
      <c r="AE710" s="25">
        <v>13359037</v>
      </c>
    </row>
    <row r="711" spans="2:31" ht="24" customHeight="1" x14ac:dyDescent="0.25">
      <c r="B711" s="23">
        <v>807</v>
      </c>
      <c r="C711" s="23" t="s">
        <v>923</v>
      </c>
      <c r="D711" s="23">
        <v>13900000</v>
      </c>
      <c r="E711" s="24">
        <v>5217553897</v>
      </c>
      <c r="F711" s="23" t="s">
        <v>40</v>
      </c>
      <c r="G711" s="23" t="s">
        <v>923</v>
      </c>
      <c r="H711" s="23">
        <v>15075</v>
      </c>
      <c r="I711" s="23" t="s">
        <v>30</v>
      </c>
      <c r="J711" s="23" t="s">
        <v>31</v>
      </c>
      <c r="K711" s="23" t="s">
        <v>29</v>
      </c>
      <c r="L711" s="23">
        <v>1275</v>
      </c>
      <c r="M711" s="23">
        <v>111</v>
      </c>
      <c r="N711" s="23">
        <v>136</v>
      </c>
      <c r="O711" s="23">
        <v>33484000</v>
      </c>
      <c r="P711" s="23">
        <v>8400</v>
      </c>
      <c r="Q711" s="23">
        <v>133900</v>
      </c>
      <c r="R711" s="23">
        <v>100500</v>
      </c>
      <c r="S711" s="23">
        <v>1600000</v>
      </c>
      <c r="T711" s="23">
        <v>100000</v>
      </c>
      <c r="U711" s="23">
        <v>2011</v>
      </c>
      <c r="V711" s="23" t="s">
        <v>41</v>
      </c>
      <c r="W711" s="23">
        <v>14</v>
      </c>
      <c r="X711" s="23">
        <v>28.1</v>
      </c>
      <c r="Y711" s="23">
        <v>1366417754</v>
      </c>
      <c r="Z711" s="23">
        <v>5</v>
      </c>
      <c r="AA711" s="23">
        <v>471031528</v>
      </c>
      <c r="AB711" s="23">
        <v>20.593684</v>
      </c>
      <c r="AC711" s="23">
        <v>78.962879999999998</v>
      </c>
      <c r="AD711" s="23">
        <v>12</v>
      </c>
      <c r="AE711" s="23">
        <v>36233013</v>
      </c>
    </row>
    <row r="712" spans="2:31" ht="24" customHeight="1" x14ac:dyDescent="0.25">
      <c r="B712" s="25">
        <v>808</v>
      </c>
      <c r="C712" s="25" t="s">
        <v>924</v>
      </c>
      <c r="D712" s="25">
        <v>13900000</v>
      </c>
      <c r="E712" s="26">
        <v>5465532801</v>
      </c>
      <c r="F712" s="25" t="s">
        <v>40</v>
      </c>
      <c r="G712" s="25" t="s">
        <v>924</v>
      </c>
      <c r="H712" s="25">
        <v>503</v>
      </c>
      <c r="I712" s="25" t="s">
        <v>36</v>
      </c>
      <c r="J712" s="25" t="s">
        <v>37</v>
      </c>
      <c r="K712" s="25" t="s">
        <v>40</v>
      </c>
      <c r="L712" s="25">
        <v>1200</v>
      </c>
      <c r="M712" s="25">
        <v>161</v>
      </c>
      <c r="N712" s="25">
        <v>157</v>
      </c>
      <c r="O712" s="25">
        <v>26883000</v>
      </c>
      <c r="P712" s="25">
        <v>6700</v>
      </c>
      <c r="Q712" s="25">
        <v>107500</v>
      </c>
      <c r="R712" s="25">
        <v>80600</v>
      </c>
      <c r="S712" s="25">
        <v>1300000</v>
      </c>
      <c r="T712" s="25">
        <v>0</v>
      </c>
      <c r="U712" s="25">
        <v>2018</v>
      </c>
      <c r="V712" s="25" t="s">
        <v>32</v>
      </c>
      <c r="W712" s="25">
        <v>12</v>
      </c>
      <c r="X712" s="25">
        <v>88.2</v>
      </c>
      <c r="Y712" s="25">
        <v>328239523</v>
      </c>
      <c r="Z712" s="25">
        <v>15</v>
      </c>
      <c r="AA712" s="25">
        <v>270663028</v>
      </c>
      <c r="AB712" s="25">
        <v>37.090240000000001</v>
      </c>
      <c r="AC712" s="25">
        <v>-95.712890999999999</v>
      </c>
      <c r="AD712" s="25">
        <v>5</v>
      </c>
      <c r="AE712" s="25">
        <v>91092213</v>
      </c>
    </row>
    <row r="713" spans="2:31" ht="24" customHeight="1" x14ac:dyDescent="0.25">
      <c r="B713" s="23">
        <v>809</v>
      </c>
      <c r="C713" s="23" t="s">
        <v>925</v>
      </c>
      <c r="D713" s="23">
        <v>13900000</v>
      </c>
      <c r="E713" s="24">
        <v>12129583055</v>
      </c>
      <c r="F713" s="23" t="s">
        <v>105</v>
      </c>
      <c r="G713" s="23" t="s">
        <v>926</v>
      </c>
      <c r="H713" s="23">
        <v>6</v>
      </c>
      <c r="I713" s="23" t="s">
        <v>927</v>
      </c>
      <c r="J713" s="23" t="s">
        <v>928</v>
      </c>
      <c r="K713" s="23" t="s">
        <v>40</v>
      </c>
      <c r="L713" s="23">
        <v>4056658</v>
      </c>
      <c r="M713" s="23">
        <v>3776</v>
      </c>
      <c r="N713" s="23">
        <v>6756</v>
      </c>
      <c r="O713" s="23">
        <v>1</v>
      </c>
      <c r="P713" s="23">
        <v>0</v>
      </c>
      <c r="Q713" s="23">
        <v>0</v>
      </c>
      <c r="R713" s="23">
        <v>0</v>
      </c>
      <c r="S713" s="23">
        <v>0.05</v>
      </c>
      <c r="T713" s="23">
        <v>0</v>
      </c>
      <c r="U713" s="23">
        <v>2021</v>
      </c>
      <c r="V713" s="23" t="s">
        <v>41</v>
      </c>
      <c r="W713" s="23">
        <v>10</v>
      </c>
      <c r="X713" s="23">
        <v>20.6</v>
      </c>
      <c r="Y713" s="23">
        <v>167310838</v>
      </c>
      <c r="Z713" s="23">
        <v>4</v>
      </c>
      <c r="AA713" s="23">
        <v>60987417</v>
      </c>
      <c r="AB713" s="23">
        <v>23.684994</v>
      </c>
      <c r="AC713" s="23">
        <v>90.356330999999997</v>
      </c>
      <c r="AD713" s="23">
        <v>2</v>
      </c>
      <c r="AE713" s="23">
        <v>505399293</v>
      </c>
    </row>
    <row r="714" spans="2:31" ht="24" customHeight="1" x14ac:dyDescent="0.25">
      <c r="B714" s="25">
        <v>810</v>
      </c>
      <c r="C714" s="25" t="s">
        <v>929</v>
      </c>
      <c r="D714" s="25">
        <v>13900000</v>
      </c>
      <c r="E714" s="26">
        <v>12513842343</v>
      </c>
      <c r="F714" s="25" t="s">
        <v>29</v>
      </c>
      <c r="G714" s="25" t="s">
        <v>929</v>
      </c>
      <c r="H714" s="25">
        <v>1660</v>
      </c>
      <c r="I714" s="25" t="s">
        <v>36</v>
      </c>
      <c r="J714" s="25" t="s">
        <v>37</v>
      </c>
      <c r="K714" s="25" t="s">
        <v>29</v>
      </c>
      <c r="L714" s="25">
        <v>307</v>
      </c>
      <c r="M714" s="25">
        <v>161</v>
      </c>
      <c r="N714" s="25">
        <v>137</v>
      </c>
      <c r="O714" s="25">
        <v>97284000</v>
      </c>
      <c r="P714" s="25">
        <v>24300</v>
      </c>
      <c r="Q714" s="25">
        <v>389100</v>
      </c>
      <c r="R714" s="25">
        <v>291900</v>
      </c>
      <c r="S714" s="25">
        <v>4700000</v>
      </c>
      <c r="T714" s="25">
        <v>100000</v>
      </c>
      <c r="U714" s="25">
        <v>2006</v>
      </c>
      <c r="V714" s="25" t="s">
        <v>78</v>
      </c>
      <c r="W714" s="25">
        <v>15</v>
      </c>
      <c r="X714" s="25">
        <v>88.2</v>
      </c>
      <c r="Y714" s="25">
        <v>328239523</v>
      </c>
      <c r="Z714" s="25">
        <v>15</v>
      </c>
      <c r="AA714" s="25">
        <v>270663028</v>
      </c>
      <c r="AB714" s="25">
        <v>37.090240000000001</v>
      </c>
      <c r="AC714" s="25">
        <v>-95.712890999999999</v>
      </c>
      <c r="AD714" s="25">
        <v>16</v>
      </c>
      <c r="AE714" s="25">
        <v>65176262</v>
      </c>
    </row>
    <row r="715" spans="2:31" ht="24" customHeight="1" x14ac:dyDescent="0.25">
      <c r="B715" s="23">
        <v>811</v>
      </c>
      <c r="C715" s="23" t="s">
        <v>1141</v>
      </c>
      <c r="D715" s="23">
        <v>13900000</v>
      </c>
      <c r="E715" s="24">
        <v>8451754769</v>
      </c>
      <c r="F715" s="23" t="s">
        <v>1138</v>
      </c>
      <c r="G715" s="23" t="s">
        <v>930</v>
      </c>
      <c r="H715" s="23">
        <v>504</v>
      </c>
      <c r="I715" s="23" t="s">
        <v>36</v>
      </c>
      <c r="J715" s="23" t="s">
        <v>37</v>
      </c>
      <c r="K715" s="23" t="s">
        <v>59</v>
      </c>
      <c r="L715" s="23">
        <v>600</v>
      </c>
      <c r="M715" s="23">
        <v>161</v>
      </c>
      <c r="N715" s="23">
        <v>50</v>
      </c>
      <c r="O715" s="23">
        <v>114261000</v>
      </c>
      <c r="P715" s="23">
        <v>28600</v>
      </c>
      <c r="Q715" s="23">
        <v>457000</v>
      </c>
      <c r="R715" s="23">
        <v>342800</v>
      </c>
      <c r="S715" s="23">
        <v>5500000</v>
      </c>
      <c r="T715" s="23">
        <v>200000</v>
      </c>
      <c r="U715" s="23">
        <v>2018</v>
      </c>
      <c r="V715" s="23" t="s">
        <v>103</v>
      </c>
      <c r="W715" s="23">
        <v>12</v>
      </c>
      <c r="X715" s="23">
        <v>88.2</v>
      </c>
      <c r="Y715" s="23">
        <v>328239523</v>
      </c>
      <c r="Z715" s="23">
        <v>15</v>
      </c>
      <c r="AA715" s="23">
        <v>270663028</v>
      </c>
      <c r="AB715" s="23">
        <v>37.090240000000001</v>
      </c>
      <c r="AC715" s="23">
        <v>-95.712890999999999</v>
      </c>
      <c r="AD715" s="23">
        <v>4</v>
      </c>
      <c r="AE715" s="23">
        <v>176078224</v>
      </c>
    </row>
    <row r="716" spans="2:31" ht="24" customHeight="1" x14ac:dyDescent="0.25">
      <c r="B716" s="25">
        <v>812</v>
      </c>
      <c r="C716" s="25" t="s">
        <v>931</v>
      </c>
      <c r="D716" s="25">
        <v>13900000</v>
      </c>
      <c r="E716" s="26">
        <v>2165885634</v>
      </c>
      <c r="F716" s="25" t="s">
        <v>43</v>
      </c>
      <c r="G716" s="25" t="s">
        <v>931</v>
      </c>
      <c r="H716" s="25">
        <v>369</v>
      </c>
      <c r="I716" s="25" t="s">
        <v>36</v>
      </c>
      <c r="J716" s="25" t="s">
        <v>37</v>
      </c>
      <c r="K716" s="25" t="s">
        <v>43</v>
      </c>
      <c r="L716" s="25">
        <v>4466</v>
      </c>
      <c r="M716" s="25">
        <v>161</v>
      </c>
      <c r="N716" s="25">
        <v>38</v>
      </c>
      <c r="O716" s="25">
        <v>44149000</v>
      </c>
      <c r="P716" s="25">
        <v>11000</v>
      </c>
      <c r="Q716" s="25">
        <v>176600</v>
      </c>
      <c r="R716" s="25">
        <v>132400</v>
      </c>
      <c r="S716" s="25">
        <v>2100000</v>
      </c>
      <c r="T716" s="25">
        <v>200000</v>
      </c>
      <c r="U716" s="25">
        <v>2010</v>
      </c>
      <c r="V716" s="25" t="s">
        <v>76</v>
      </c>
      <c r="W716" s="25">
        <v>21</v>
      </c>
      <c r="X716" s="25">
        <v>88.2</v>
      </c>
      <c r="Y716" s="25">
        <v>328239523</v>
      </c>
      <c r="Z716" s="25">
        <v>15</v>
      </c>
      <c r="AA716" s="25">
        <v>270663028</v>
      </c>
      <c r="AB716" s="25">
        <v>37.090240000000001</v>
      </c>
      <c r="AC716" s="25">
        <v>-95.712890999999999</v>
      </c>
      <c r="AD716" s="25">
        <v>13</v>
      </c>
      <c r="AE716" s="25">
        <v>13883882</v>
      </c>
    </row>
    <row r="717" spans="2:31" ht="24" customHeight="1" x14ac:dyDescent="0.25">
      <c r="B717" s="23">
        <v>814</v>
      </c>
      <c r="C717" s="23" t="s">
        <v>932</v>
      </c>
      <c r="D717" s="23">
        <v>13800000</v>
      </c>
      <c r="E717" s="24">
        <v>2224911030</v>
      </c>
      <c r="F717" s="23" t="s">
        <v>40</v>
      </c>
      <c r="G717" s="23" t="s">
        <v>932</v>
      </c>
      <c r="H717" s="23">
        <v>173</v>
      </c>
      <c r="I717" s="23" t="s">
        <v>36</v>
      </c>
      <c r="J717" s="23" t="s">
        <v>37</v>
      </c>
      <c r="K717" s="23" t="s">
        <v>40</v>
      </c>
      <c r="L717" s="23">
        <v>4285</v>
      </c>
      <c r="M717" s="23">
        <v>161</v>
      </c>
      <c r="N717" s="23">
        <v>157</v>
      </c>
      <c r="O717" s="23">
        <v>99654000</v>
      </c>
      <c r="P717" s="23">
        <v>24900</v>
      </c>
      <c r="Q717" s="23">
        <v>398600</v>
      </c>
      <c r="R717" s="23">
        <v>299000</v>
      </c>
      <c r="S717" s="23">
        <v>4800000</v>
      </c>
      <c r="T717" s="23">
        <v>300000</v>
      </c>
      <c r="U717" s="23">
        <v>2015</v>
      </c>
      <c r="V717" s="23" t="s">
        <v>60</v>
      </c>
      <c r="W717" s="23">
        <v>3</v>
      </c>
      <c r="X717" s="23">
        <v>88.2</v>
      </c>
      <c r="Y717" s="23">
        <v>328239523</v>
      </c>
      <c r="Z717" s="23">
        <v>15</v>
      </c>
      <c r="AA717" s="23">
        <v>270663028</v>
      </c>
      <c r="AB717" s="23">
        <v>37.090240000000001</v>
      </c>
      <c r="AC717" s="23">
        <v>-95.712890999999999</v>
      </c>
      <c r="AD717" s="23">
        <v>8</v>
      </c>
      <c r="AE717" s="23">
        <v>23176156</v>
      </c>
    </row>
    <row r="718" spans="2:31" ht="24" customHeight="1" x14ac:dyDescent="0.25">
      <c r="B718" s="25">
        <v>815</v>
      </c>
      <c r="C718" s="25" t="s">
        <v>933</v>
      </c>
      <c r="D718" s="25">
        <v>13800000</v>
      </c>
      <c r="E718" s="26">
        <v>1820559912</v>
      </c>
      <c r="F718" s="25" t="s">
        <v>243</v>
      </c>
      <c r="G718" s="25" t="s">
        <v>933</v>
      </c>
      <c r="H718" s="25">
        <v>887</v>
      </c>
      <c r="I718" s="25" t="s">
        <v>82</v>
      </c>
      <c r="J718" s="25" t="s">
        <v>83</v>
      </c>
      <c r="K718" s="25" t="s">
        <v>244</v>
      </c>
      <c r="L718" s="25">
        <v>5524</v>
      </c>
      <c r="M718" s="25">
        <v>10</v>
      </c>
      <c r="N718" s="25">
        <v>14</v>
      </c>
      <c r="O718" s="25">
        <v>83943000</v>
      </c>
      <c r="P718" s="25">
        <v>21000</v>
      </c>
      <c r="Q718" s="25">
        <v>335800</v>
      </c>
      <c r="R718" s="25">
        <v>251800</v>
      </c>
      <c r="S718" s="25">
        <v>4000000</v>
      </c>
      <c r="T718" s="25">
        <v>100000</v>
      </c>
      <c r="U718" s="25">
        <v>2006</v>
      </c>
      <c r="V718" s="25" t="s">
        <v>54</v>
      </c>
      <c r="W718" s="25">
        <v>20</v>
      </c>
      <c r="X718" s="25">
        <v>68.900000000000006</v>
      </c>
      <c r="Y718" s="25">
        <v>36991981</v>
      </c>
      <c r="Z718" s="25">
        <v>6</v>
      </c>
      <c r="AA718" s="25">
        <v>30628482</v>
      </c>
      <c r="AB718" s="25">
        <v>56.130366000000002</v>
      </c>
      <c r="AC718" s="25">
        <v>-106.346771</v>
      </c>
      <c r="AD718" s="25">
        <v>17</v>
      </c>
      <c r="AE718" s="25">
        <v>8924313</v>
      </c>
    </row>
    <row r="719" spans="2:31" ht="24" customHeight="1" x14ac:dyDescent="0.25">
      <c r="B719" s="23">
        <v>817</v>
      </c>
      <c r="C719" s="23" t="s">
        <v>1183</v>
      </c>
      <c r="D719" s="23">
        <v>13800000</v>
      </c>
      <c r="E719" s="24">
        <v>2480957682</v>
      </c>
      <c r="F719" s="23" t="s">
        <v>51</v>
      </c>
      <c r="G719" s="23" t="s">
        <v>934</v>
      </c>
      <c r="H719" s="23">
        <v>1952</v>
      </c>
      <c r="I719" s="23" t="s">
        <v>274</v>
      </c>
      <c r="J719" s="23" t="s">
        <v>275</v>
      </c>
      <c r="K719" s="23" t="s">
        <v>38</v>
      </c>
      <c r="L719" s="23">
        <v>3690</v>
      </c>
      <c r="M719" s="23">
        <v>4</v>
      </c>
      <c r="N719" s="23">
        <v>58</v>
      </c>
      <c r="O719" s="23">
        <v>55122000</v>
      </c>
      <c r="P719" s="23">
        <v>13800</v>
      </c>
      <c r="Q719" s="23">
        <v>220500</v>
      </c>
      <c r="R719" s="23">
        <v>165400</v>
      </c>
      <c r="S719" s="23">
        <v>2600000</v>
      </c>
      <c r="T719" s="23">
        <v>200000</v>
      </c>
      <c r="U719" s="23">
        <v>2017</v>
      </c>
      <c r="V719" s="23" t="s">
        <v>76</v>
      </c>
      <c r="W719" s="23">
        <v>2</v>
      </c>
      <c r="X719" s="23">
        <v>85</v>
      </c>
      <c r="Y719" s="23">
        <v>17332850</v>
      </c>
      <c r="Z719" s="23">
        <v>3</v>
      </c>
      <c r="AA719" s="23">
        <v>15924729</v>
      </c>
      <c r="AB719" s="23">
        <v>52.132632999999998</v>
      </c>
      <c r="AC719" s="23">
        <v>5.2912660000000002</v>
      </c>
      <c r="AD719" s="23">
        <v>6</v>
      </c>
      <c r="AE719" s="23">
        <v>34457745</v>
      </c>
    </row>
    <row r="720" spans="2:31" ht="24" customHeight="1" x14ac:dyDescent="0.25">
      <c r="B720" s="25">
        <v>818</v>
      </c>
      <c r="C720" s="25" t="s">
        <v>935</v>
      </c>
      <c r="D720" s="25">
        <v>13800000</v>
      </c>
      <c r="E720" s="26">
        <v>5019136690</v>
      </c>
      <c r="F720" s="25" t="s">
        <v>48</v>
      </c>
      <c r="G720" s="25" t="s">
        <v>935</v>
      </c>
      <c r="H720" s="25">
        <v>520</v>
      </c>
      <c r="I720" s="25" t="s">
        <v>163</v>
      </c>
      <c r="J720" s="25" t="s">
        <v>164</v>
      </c>
      <c r="K720" s="25" t="s">
        <v>151</v>
      </c>
      <c r="L720" s="25">
        <v>1361</v>
      </c>
      <c r="M720" s="25">
        <v>30</v>
      </c>
      <c r="N720" s="25">
        <v>28</v>
      </c>
      <c r="O720" s="25">
        <v>26519000</v>
      </c>
      <c r="P720" s="25">
        <v>6600</v>
      </c>
      <c r="Q720" s="25">
        <v>106100</v>
      </c>
      <c r="R720" s="25">
        <v>79600</v>
      </c>
      <c r="S720" s="25">
        <v>1300000</v>
      </c>
      <c r="T720" s="25">
        <v>100000</v>
      </c>
      <c r="U720" s="25">
        <v>2019</v>
      </c>
      <c r="V720" s="25" t="s">
        <v>32</v>
      </c>
      <c r="W720" s="25">
        <v>13</v>
      </c>
      <c r="X720" s="25">
        <v>40.200000000000003</v>
      </c>
      <c r="Y720" s="25">
        <v>126014024</v>
      </c>
      <c r="Z720" s="25">
        <v>3</v>
      </c>
      <c r="AA720" s="25">
        <v>102626859</v>
      </c>
      <c r="AB720" s="25">
        <v>23.634501</v>
      </c>
      <c r="AC720" s="25">
        <v>-102.552784</v>
      </c>
      <c r="AD720" s="25">
        <v>4</v>
      </c>
      <c r="AE720" s="25">
        <v>104565347</v>
      </c>
    </row>
    <row r="721" spans="2:31" ht="24" customHeight="1" x14ac:dyDescent="0.25">
      <c r="B721" s="23">
        <v>819</v>
      </c>
      <c r="C721" s="23" t="s">
        <v>936</v>
      </c>
      <c r="D721" s="23">
        <v>13800000</v>
      </c>
      <c r="E721" s="24">
        <v>5727888539</v>
      </c>
      <c r="F721" s="23" t="s">
        <v>105</v>
      </c>
      <c r="G721" s="23" t="s">
        <v>936</v>
      </c>
      <c r="H721" s="23">
        <v>190093</v>
      </c>
      <c r="I721" s="23" t="s">
        <v>136</v>
      </c>
      <c r="J721" s="23" t="s">
        <v>137</v>
      </c>
      <c r="K721" s="23" t="s">
        <v>106</v>
      </c>
      <c r="L721" s="23">
        <v>1127</v>
      </c>
      <c r="M721" s="23">
        <v>6</v>
      </c>
      <c r="N721" s="23">
        <v>21</v>
      </c>
      <c r="O721" s="23">
        <v>100053000</v>
      </c>
      <c r="P721" s="23">
        <v>25000</v>
      </c>
      <c r="Q721" s="23">
        <v>400200</v>
      </c>
      <c r="R721" s="23">
        <v>300200</v>
      </c>
      <c r="S721" s="23">
        <v>4800000</v>
      </c>
      <c r="T721" s="23">
        <v>100000</v>
      </c>
      <c r="U721" s="23">
        <v>2007</v>
      </c>
      <c r="V721" s="23" t="s">
        <v>60</v>
      </c>
      <c r="W721" s="23">
        <v>10</v>
      </c>
      <c r="X721" s="23">
        <v>9</v>
      </c>
      <c r="Y721" s="23">
        <v>216565318</v>
      </c>
      <c r="Z721" s="23">
        <v>4</v>
      </c>
      <c r="AA721" s="23">
        <v>79927762</v>
      </c>
      <c r="AB721" s="23">
        <v>30.375321</v>
      </c>
      <c r="AC721" s="23">
        <v>69.345116000000004</v>
      </c>
      <c r="AD721" s="23">
        <v>16</v>
      </c>
      <c r="AE721" s="23">
        <v>29832752</v>
      </c>
    </row>
    <row r="722" spans="2:31" ht="24" customHeight="1" x14ac:dyDescent="0.25">
      <c r="B722" s="25">
        <v>820</v>
      </c>
      <c r="C722" s="25" t="s">
        <v>937</v>
      </c>
      <c r="D722" s="25">
        <v>13800000</v>
      </c>
      <c r="E722" s="26">
        <v>6646953396</v>
      </c>
      <c r="F722" s="25" t="s">
        <v>46</v>
      </c>
      <c r="G722" s="25" t="s">
        <v>937</v>
      </c>
      <c r="H722" s="25">
        <v>1505</v>
      </c>
      <c r="I722" s="25" t="s">
        <v>30</v>
      </c>
      <c r="J722" s="25" t="s">
        <v>31</v>
      </c>
      <c r="K722" s="25" t="s">
        <v>43</v>
      </c>
      <c r="L722" s="25">
        <v>898</v>
      </c>
      <c r="M722" s="25">
        <v>112</v>
      </c>
      <c r="N722" s="25">
        <v>38</v>
      </c>
      <c r="O722" s="25">
        <v>78651000</v>
      </c>
      <c r="P722" s="25">
        <v>19700</v>
      </c>
      <c r="Q722" s="25">
        <v>314600</v>
      </c>
      <c r="R722" s="25">
        <v>236000</v>
      </c>
      <c r="S722" s="25">
        <v>3800000</v>
      </c>
      <c r="T722" s="25">
        <v>100000</v>
      </c>
      <c r="U722" s="25">
        <v>2014</v>
      </c>
      <c r="V722" s="25" t="s">
        <v>132</v>
      </c>
      <c r="W722" s="25">
        <v>17</v>
      </c>
      <c r="X722" s="25">
        <v>28.1</v>
      </c>
      <c r="Y722" s="25">
        <v>1366417754</v>
      </c>
      <c r="Z722" s="25">
        <v>5</v>
      </c>
      <c r="AA722" s="25">
        <v>471031528</v>
      </c>
      <c r="AB722" s="25">
        <v>20.593684</v>
      </c>
      <c r="AC722" s="25">
        <v>78.962879999999998</v>
      </c>
      <c r="AD722" s="25">
        <v>8</v>
      </c>
      <c r="AE722" s="25">
        <v>69239097</v>
      </c>
    </row>
    <row r="723" spans="2:31" ht="24" customHeight="1" x14ac:dyDescent="0.25">
      <c r="B723" s="23">
        <v>821</v>
      </c>
      <c r="C723" s="23" t="s">
        <v>938</v>
      </c>
      <c r="D723" s="23">
        <v>13800000</v>
      </c>
      <c r="E723" s="24">
        <v>11039343563</v>
      </c>
      <c r="F723" s="23" t="s">
        <v>29</v>
      </c>
      <c r="G723" s="23" t="s">
        <v>938</v>
      </c>
      <c r="H723" s="23">
        <v>4978</v>
      </c>
      <c r="I723" s="23" t="s">
        <v>30</v>
      </c>
      <c r="J723" s="23" t="s">
        <v>31</v>
      </c>
      <c r="K723" s="23" t="s">
        <v>29</v>
      </c>
      <c r="L723" s="23">
        <v>374</v>
      </c>
      <c r="M723" s="23">
        <v>112</v>
      </c>
      <c r="N723" s="23">
        <v>137</v>
      </c>
      <c r="O723" s="23">
        <v>217106000</v>
      </c>
      <c r="P723" s="23">
        <v>54300</v>
      </c>
      <c r="Q723" s="23">
        <v>868400</v>
      </c>
      <c r="R723" s="23">
        <v>651300</v>
      </c>
      <c r="S723" s="23">
        <v>10400000</v>
      </c>
      <c r="T723" s="23">
        <v>200000</v>
      </c>
      <c r="U723" s="23">
        <v>2009</v>
      </c>
      <c r="V723" s="23" t="s">
        <v>70</v>
      </c>
      <c r="W723" s="23">
        <v>15</v>
      </c>
      <c r="X723" s="23">
        <v>28.1</v>
      </c>
      <c r="Y723" s="23">
        <v>1366417754</v>
      </c>
      <c r="Z723" s="23">
        <v>5</v>
      </c>
      <c r="AA723" s="23">
        <v>471031528</v>
      </c>
      <c r="AB723" s="23">
        <v>20.593684</v>
      </c>
      <c r="AC723" s="23">
        <v>78.962879999999998</v>
      </c>
      <c r="AD723" s="23">
        <v>14</v>
      </c>
      <c r="AE723" s="23">
        <v>65710378</v>
      </c>
    </row>
    <row r="724" spans="2:31" ht="24" customHeight="1" x14ac:dyDescent="0.25">
      <c r="B724" s="25">
        <v>822</v>
      </c>
      <c r="C724" s="25" t="s">
        <v>1184</v>
      </c>
      <c r="D724" s="25">
        <v>13700000</v>
      </c>
      <c r="E724" s="26">
        <v>1967930734</v>
      </c>
      <c r="F724" s="25" t="s">
        <v>140</v>
      </c>
      <c r="G724" s="25" t="s">
        <v>939</v>
      </c>
      <c r="H724" s="25">
        <v>696</v>
      </c>
      <c r="I724" s="25" t="s">
        <v>88</v>
      </c>
      <c r="J724" s="25" t="s">
        <v>89</v>
      </c>
      <c r="K724" s="25" t="s">
        <v>40</v>
      </c>
      <c r="L724" s="25">
        <v>5035</v>
      </c>
      <c r="M724" s="25">
        <v>47</v>
      </c>
      <c r="N724" s="25">
        <v>159</v>
      </c>
      <c r="O724" s="25">
        <v>87804000</v>
      </c>
      <c r="P724" s="25">
        <v>22000</v>
      </c>
      <c r="Q724" s="25">
        <v>351200</v>
      </c>
      <c r="R724" s="25">
        <v>263400</v>
      </c>
      <c r="S724" s="25">
        <v>4200000</v>
      </c>
      <c r="T724" s="25">
        <v>200000</v>
      </c>
      <c r="U724" s="25">
        <v>2015</v>
      </c>
      <c r="V724" s="25" t="s">
        <v>41</v>
      </c>
      <c r="W724" s="25">
        <v>6</v>
      </c>
      <c r="X724" s="25">
        <v>51.3</v>
      </c>
      <c r="Y724" s="25">
        <v>212559417</v>
      </c>
      <c r="Z724" s="25">
        <v>12</v>
      </c>
      <c r="AA724" s="25">
        <v>183241641</v>
      </c>
      <c r="AB724" s="25">
        <v>-14.235004</v>
      </c>
      <c r="AC724" s="25">
        <v>-51.925280000000001</v>
      </c>
      <c r="AD724" s="25">
        <v>8</v>
      </c>
      <c r="AE724" s="25">
        <v>20499278</v>
      </c>
    </row>
    <row r="725" spans="2:31" ht="24" customHeight="1" x14ac:dyDescent="0.25">
      <c r="B725" s="23">
        <v>823</v>
      </c>
      <c r="C725" s="23" t="s">
        <v>940</v>
      </c>
      <c r="D725" s="23">
        <v>13700000</v>
      </c>
      <c r="E725" s="24">
        <v>1973638757</v>
      </c>
      <c r="F725" s="23" t="s">
        <v>40</v>
      </c>
      <c r="G725" s="23" t="s">
        <v>940</v>
      </c>
      <c r="H725" s="23">
        <v>975</v>
      </c>
      <c r="I725" s="23" t="s">
        <v>30</v>
      </c>
      <c r="J725" s="23" t="s">
        <v>31</v>
      </c>
      <c r="K725" s="23" t="s">
        <v>97</v>
      </c>
      <c r="L725" s="23">
        <v>5047</v>
      </c>
      <c r="M725" s="23">
        <v>113</v>
      </c>
      <c r="N725" s="23">
        <v>41</v>
      </c>
      <c r="O725" s="23">
        <v>37648000</v>
      </c>
      <c r="P725" s="23">
        <v>9400</v>
      </c>
      <c r="Q725" s="23">
        <v>150600</v>
      </c>
      <c r="R725" s="23">
        <v>112900</v>
      </c>
      <c r="S725" s="23">
        <v>1800000</v>
      </c>
      <c r="T725" s="23">
        <v>100000</v>
      </c>
      <c r="U725" s="23">
        <v>2013</v>
      </c>
      <c r="V725" s="23" t="s">
        <v>103</v>
      </c>
      <c r="W725" s="23">
        <v>12</v>
      </c>
      <c r="X725" s="23">
        <v>28.1</v>
      </c>
      <c r="Y725" s="23">
        <v>1366417754</v>
      </c>
      <c r="Z725" s="23">
        <v>5</v>
      </c>
      <c r="AA725" s="23">
        <v>471031528</v>
      </c>
      <c r="AB725" s="23">
        <v>20.593684</v>
      </c>
      <c r="AC725" s="23">
        <v>78.962879999999998</v>
      </c>
      <c r="AD725" s="23">
        <v>9</v>
      </c>
      <c r="AE725" s="23">
        <v>18274432</v>
      </c>
    </row>
    <row r="726" spans="2:31" ht="24" customHeight="1" x14ac:dyDescent="0.25">
      <c r="B726" s="25">
        <v>824</v>
      </c>
      <c r="C726" s="25" t="s">
        <v>941</v>
      </c>
      <c r="D726" s="25">
        <v>13700000</v>
      </c>
      <c r="E726" s="26">
        <v>1950178163</v>
      </c>
      <c r="F726" s="25" t="s">
        <v>40</v>
      </c>
      <c r="G726" s="25" t="s">
        <v>941</v>
      </c>
      <c r="H726" s="25">
        <v>3298</v>
      </c>
      <c r="I726" s="25" t="s">
        <v>88</v>
      </c>
      <c r="J726" s="25" t="s">
        <v>89</v>
      </c>
      <c r="K726" s="25" t="s">
        <v>40</v>
      </c>
      <c r="L726" s="25">
        <v>5135</v>
      </c>
      <c r="M726" s="25">
        <v>47</v>
      </c>
      <c r="N726" s="25">
        <v>159</v>
      </c>
      <c r="O726" s="25">
        <v>7438000</v>
      </c>
      <c r="P726" s="25">
        <v>1900</v>
      </c>
      <c r="Q726" s="25">
        <v>29800</v>
      </c>
      <c r="R726" s="25">
        <v>22300</v>
      </c>
      <c r="S726" s="25">
        <v>357000</v>
      </c>
      <c r="T726" s="25">
        <v>0</v>
      </c>
      <c r="U726" s="25">
        <v>2008</v>
      </c>
      <c r="V726" s="25" t="s">
        <v>60</v>
      </c>
      <c r="W726" s="25">
        <v>22</v>
      </c>
      <c r="X726" s="25">
        <v>51.3</v>
      </c>
      <c r="Y726" s="25">
        <v>212559417</v>
      </c>
      <c r="Z726" s="25">
        <v>12</v>
      </c>
      <c r="AA726" s="25">
        <v>183241641</v>
      </c>
      <c r="AB726" s="25">
        <v>-14.235004</v>
      </c>
      <c r="AC726" s="25">
        <v>-51.925280000000001</v>
      </c>
      <c r="AD726" s="25">
        <v>15</v>
      </c>
      <c r="AE726" s="25">
        <v>10834323</v>
      </c>
    </row>
    <row r="727" spans="2:31" ht="24" customHeight="1" x14ac:dyDescent="0.25">
      <c r="B727" s="23">
        <v>825</v>
      </c>
      <c r="C727" s="23" t="s">
        <v>942</v>
      </c>
      <c r="D727" s="23">
        <v>13700000</v>
      </c>
      <c r="E727" s="24">
        <v>9596430464</v>
      </c>
      <c r="F727" s="23" t="s">
        <v>140</v>
      </c>
      <c r="G727" s="23" t="s">
        <v>942</v>
      </c>
      <c r="H727" s="23">
        <v>1040</v>
      </c>
      <c r="I727" s="23" t="s">
        <v>30</v>
      </c>
      <c r="J727" s="23" t="s">
        <v>31</v>
      </c>
      <c r="K727" s="23" t="s">
        <v>140</v>
      </c>
      <c r="L727" s="23">
        <v>487</v>
      </c>
      <c r="M727" s="23">
        <v>113</v>
      </c>
      <c r="N727" s="23">
        <v>36</v>
      </c>
      <c r="O727" s="23">
        <v>379240000</v>
      </c>
      <c r="P727" s="23">
        <v>94800</v>
      </c>
      <c r="Q727" s="23">
        <v>1500000</v>
      </c>
      <c r="R727" s="23">
        <v>1100000</v>
      </c>
      <c r="S727" s="23">
        <v>18200000</v>
      </c>
      <c r="T727" s="23">
        <v>600000</v>
      </c>
      <c r="U727" s="23">
        <v>2021</v>
      </c>
      <c r="V727" s="23" t="s">
        <v>70</v>
      </c>
      <c r="W727" s="23">
        <v>15</v>
      </c>
      <c r="X727" s="23">
        <v>28.1</v>
      </c>
      <c r="Y727" s="23">
        <v>1366417754</v>
      </c>
      <c r="Z727" s="23">
        <v>5</v>
      </c>
      <c r="AA727" s="23">
        <v>471031528</v>
      </c>
      <c r="AB727" s="23">
        <v>20.593684</v>
      </c>
      <c r="AC727" s="23">
        <v>78.962879999999998</v>
      </c>
      <c r="AD727" s="23">
        <v>2</v>
      </c>
      <c r="AE727" s="23">
        <v>399851269</v>
      </c>
    </row>
    <row r="728" spans="2:31" ht="24" customHeight="1" x14ac:dyDescent="0.25">
      <c r="B728" s="25">
        <v>826</v>
      </c>
      <c r="C728" s="25" t="s">
        <v>943</v>
      </c>
      <c r="D728" s="25">
        <v>13700000</v>
      </c>
      <c r="E728" s="26">
        <v>2939201386</v>
      </c>
      <c r="F728" s="25" t="s">
        <v>72</v>
      </c>
      <c r="G728" s="25" t="s">
        <v>943</v>
      </c>
      <c r="H728" s="25">
        <v>2158</v>
      </c>
      <c r="I728" s="25" t="s">
        <v>30</v>
      </c>
      <c r="J728" s="25" t="s">
        <v>31</v>
      </c>
      <c r="K728" s="25" t="s">
        <v>151</v>
      </c>
      <c r="L728" s="25">
        <v>2972</v>
      </c>
      <c r="M728" s="25">
        <v>113</v>
      </c>
      <c r="N728" s="25">
        <v>29</v>
      </c>
      <c r="O728" s="25">
        <v>22235000</v>
      </c>
      <c r="P728" s="25">
        <v>5600</v>
      </c>
      <c r="Q728" s="25">
        <v>88900</v>
      </c>
      <c r="R728" s="25">
        <v>66700</v>
      </c>
      <c r="S728" s="25">
        <v>1100000</v>
      </c>
      <c r="T728" s="25">
        <v>100000</v>
      </c>
      <c r="U728" s="25">
        <v>2009</v>
      </c>
      <c r="V728" s="25" t="s">
        <v>70</v>
      </c>
      <c r="W728" s="25">
        <v>2</v>
      </c>
      <c r="X728" s="25">
        <v>28.1</v>
      </c>
      <c r="Y728" s="25">
        <v>1366417754</v>
      </c>
      <c r="Z728" s="25">
        <v>5</v>
      </c>
      <c r="AA728" s="25">
        <v>471031528</v>
      </c>
      <c r="AB728" s="25">
        <v>20.593684</v>
      </c>
      <c r="AC728" s="25">
        <v>78.962879999999998</v>
      </c>
      <c r="AD728" s="25">
        <v>14</v>
      </c>
      <c r="AE728" s="25">
        <v>17495246</v>
      </c>
    </row>
    <row r="729" spans="2:31" ht="24" customHeight="1" x14ac:dyDescent="0.25">
      <c r="B729" s="23">
        <v>827</v>
      </c>
      <c r="C729" s="23" t="s">
        <v>944</v>
      </c>
      <c r="D729" s="23">
        <v>13700000</v>
      </c>
      <c r="E729" s="24">
        <v>4963275018</v>
      </c>
      <c r="F729" s="23" t="s">
        <v>48</v>
      </c>
      <c r="G729" s="23" t="s">
        <v>944</v>
      </c>
      <c r="H729" s="23">
        <v>340</v>
      </c>
      <c r="I729" s="23" t="s">
        <v>30</v>
      </c>
      <c r="J729" s="23" t="s">
        <v>31</v>
      </c>
      <c r="K729" s="23" t="s">
        <v>40</v>
      </c>
      <c r="L729" s="23">
        <v>1387</v>
      </c>
      <c r="M729" s="23">
        <v>113</v>
      </c>
      <c r="N729" s="23">
        <v>159</v>
      </c>
      <c r="O729" s="23">
        <v>27882000</v>
      </c>
      <c r="P729" s="23">
        <v>7000</v>
      </c>
      <c r="Q729" s="23">
        <v>111500</v>
      </c>
      <c r="R729" s="23">
        <v>83600</v>
      </c>
      <c r="S729" s="23">
        <v>1300000</v>
      </c>
      <c r="T729" s="23">
        <v>0</v>
      </c>
      <c r="U729" s="23">
        <v>2014</v>
      </c>
      <c r="V729" s="23" t="s">
        <v>76</v>
      </c>
      <c r="W729" s="23">
        <v>22</v>
      </c>
      <c r="X729" s="23">
        <v>28.1</v>
      </c>
      <c r="Y729" s="23">
        <v>1366417754</v>
      </c>
      <c r="Z729" s="23">
        <v>5</v>
      </c>
      <c r="AA729" s="23">
        <v>471031528</v>
      </c>
      <c r="AB729" s="23">
        <v>20.593684</v>
      </c>
      <c r="AC729" s="23">
        <v>78.962879999999998</v>
      </c>
      <c r="AD729" s="23">
        <v>9</v>
      </c>
      <c r="AE729" s="23">
        <v>45956250</v>
      </c>
    </row>
    <row r="730" spans="2:31" ht="24" customHeight="1" x14ac:dyDescent="0.25">
      <c r="B730" s="25">
        <v>828</v>
      </c>
      <c r="C730" s="25" t="s">
        <v>945</v>
      </c>
      <c r="D730" s="25">
        <v>13700000</v>
      </c>
      <c r="E730" s="26">
        <v>5457203710</v>
      </c>
      <c r="F730" s="25" t="s">
        <v>140</v>
      </c>
      <c r="G730" s="25" t="s">
        <v>945</v>
      </c>
      <c r="H730" s="25">
        <v>863</v>
      </c>
      <c r="I730" s="25" t="s">
        <v>593</v>
      </c>
      <c r="J730" s="25" t="s">
        <v>594</v>
      </c>
      <c r="K730" s="25" t="s">
        <v>140</v>
      </c>
      <c r="L730" s="25">
        <v>1205</v>
      </c>
      <c r="M730" s="25">
        <v>3</v>
      </c>
      <c r="N730" s="25">
        <v>36</v>
      </c>
      <c r="O730" s="25">
        <v>35124000</v>
      </c>
      <c r="P730" s="25">
        <v>8800</v>
      </c>
      <c r="Q730" s="25">
        <v>140500</v>
      </c>
      <c r="R730" s="25">
        <v>105400</v>
      </c>
      <c r="S730" s="25">
        <v>1700000</v>
      </c>
      <c r="T730" s="25">
        <v>0</v>
      </c>
      <c r="U730" s="25">
        <v>2014</v>
      </c>
      <c r="V730" s="25" t="s">
        <v>41</v>
      </c>
      <c r="W730" s="25">
        <v>26</v>
      </c>
      <c r="X730" s="25">
        <v>28.5</v>
      </c>
      <c r="Y730" s="25">
        <v>96462106</v>
      </c>
      <c r="Z730" s="25">
        <v>2</v>
      </c>
      <c r="AA730" s="25">
        <v>35332140</v>
      </c>
      <c r="AB730" s="25">
        <v>14.058324000000001</v>
      </c>
      <c r="AC730" s="25">
        <v>108.277199</v>
      </c>
      <c r="AD730" s="25">
        <v>9</v>
      </c>
      <c r="AE730" s="25">
        <v>50529663</v>
      </c>
    </row>
    <row r="731" spans="2:31" ht="24" customHeight="1" x14ac:dyDescent="0.25">
      <c r="B731" s="23">
        <v>829</v>
      </c>
      <c r="C731" s="23" t="s">
        <v>946</v>
      </c>
      <c r="D731" s="23">
        <v>13700000</v>
      </c>
      <c r="E731" s="24">
        <v>8134379376</v>
      </c>
      <c r="F731" s="23" t="s">
        <v>29</v>
      </c>
      <c r="G731" s="23" t="s">
        <v>946</v>
      </c>
      <c r="H731" s="23">
        <v>438</v>
      </c>
      <c r="I731" s="23" t="s">
        <v>88</v>
      </c>
      <c r="J731" s="23" t="s">
        <v>89</v>
      </c>
      <c r="K731" s="23" t="s">
        <v>29</v>
      </c>
      <c r="L731" s="23">
        <v>631</v>
      </c>
      <c r="M731" s="23">
        <v>47</v>
      </c>
      <c r="N731" s="23">
        <v>139</v>
      </c>
      <c r="O731" s="23">
        <v>64059000</v>
      </c>
      <c r="P731" s="23">
        <v>16000</v>
      </c>
      <c r="Q731" s="23">
        <v>256200</v>
      </c>
      <c r="R731" s="23">
        <v>192200</v>
      </c>
      <c r="S731" s="23">
        <v>3100000</v>
      </c>
      <c r="T731" s="23">
        <v>0</v>
      </c>
      <c r="U731" s="23">
        <v>2009</v>
      </c>
      <c r="V731" s="23" t="s">
        <v>68</v>
      </c>
      <c r="W731" s="23">
        <v>21</v>
      </c>
      <c r="X731" s="23">
        <v>51.3</v>
      </c>
      <c r="Y731" s="23">
        <v>212559417</v>
      </c>
      <c r="Z731" s="23">
        <v>12</v>
      </c>
      <c r="AA731" s="23">
        <v>183241641</v>
      </c>
      <c r="AB731" s="23">
        <v>-14.235004</v>
      </c>
      <c r="AC731" s="23">
        <v>-51.925280000000001</v>
      </c>
      <c r="AD731" s="23">
        <v>14</v>
      </c>
      <c r="AE731" s="23">
        <v>48418924</v>
      </c>
    </row>
    <row r="732" spans="2:31" ht="24" customHeight="1" x14ac:dyDescent="0.25">
      <c r="B732" s="25">
        <v>830</v>
      </c>
      <c r="C732" s="25" t="s">
        <v>947</v>
      </c>
      <c r="D732" s="25">
        <v>13700000</v>
      </c>
      <c r="E732" s="26">
        <v>5178142148</v>
      </c>
      <c r="F732" s="25" t="s">
        <v>43</v>
      </c>
      <c r="G732" s="25" t="s">
        <v>947</v>
      </c>
      <c r="H732" s="25">
        <v>495</v>
      </c>
      <c r="I732" s="25" t="s">
        <v>30</v>
      </c>
      <c r="J732" s="25" t="s">
        <v>31</v>
      </c>
      <c r="K732" s="25" t="s">
        <v>43</v>
      </c>
      <c r="L732" s="25">
        <v>1289</v>
      </c>
      <c r="M732" s="25">
        <v>113</v>
      </c>
      <c r="N732" s="25">
        <v>39</v>
      </c>
      <c r="O732" s="25">
        <v>23893000</v>
      </c>
      <c r="P732" s="25">
        <v>6000</v>
      </c>
      <c r="Q732" s="25">
        <v>95600</v>
      </c>
      <c r="R732" s="25">
        <v>71700</v>
      </c>
      <c r="S732" s="25">
        <v>1100000</v>
      </c>
      <c r="T732" s="25">
        <v>100000</v>
      </c>
      <c r="U732" s="25">
        <v>2011</v>
      </c>
      <c r="V732" s="25" t="s">
        <v>103</v>
      </c>
      <c r="W732" s="25">
        <v>20</v>
      </c>
      <c r="X732" s="25">
        <v>28.1</v>
      </c>
      <c r="Y732" s="25">
        <v>1366417754</v>
      </c>
      <c r="Z732" s="25">
        <v>5</v>
      </c>
      <c r="AA732" s="25">
        <v>471031528</v>
      </c>
      <c r="AB732" s="25">
        <v>20.593684</v>
      </c>
      <c r="AC732" s="25">
        <v>78.962879999999998</v>
      </c>
      <c r="AD732" s="25">
        <v>11</v>
      </c>
      <c r="AE732" s="25">
        <v>39228349</v>
      </c>
    </row>
    <row r="733" spans="2:31" ht="24" customHeight="1" x14ac:dyDescent="0.25">
      <c r="B733" s="23">
        <v>832</v>
      </c>
      <c r="C733" s="23" t="s">
        <v>948</v>
      </c>
      <c r="D733" s="23">
        <v>13600000</v>
      </c>
      <c r="E733" s="24">
        <v>2122062016</v>
      </c>
      <c r="F733" s="23" t="s">
        <v>51</v>
      </c>
      <c r="G733" s="23" t="s">
        <v>948</v>
      </c>
      <c r="H733" s="23">
        <v>368</v>
      </c>
      <c r="I733" s="23" t="s">
        <v>175</v>
      </c>
      <c r="J733" s="23" t="s">
        <v>176</v>
      </c>
      <c r="K733" s="23" t="s">
        <v>38</v>
      </c>
      <c r="L733" s="23">
        <v>4572</v>
      </c>
      <c r="M733" s="23">
        <v>16</v>
      </c>
      <c r="N733" s="23">
        <v>60</v>
      </c>
      <c r="O733" s="23">
        <v>47436000</v>
      </c>
      <c r="P733" s="23">
        <v>11900</v>
      </c>
      <c r="Q733" s="23">
        <v>189700</v>
      </c>
      <c r="R733" s="23">
        <v>142300</v>
      </c>
      <c r="S733" s="23">
        <v>2300000</v>
      </c>
      <c r="T733" s="23">
        <v>200000</v>
      </c>
      <c r="U733" s="23">
        <v>2014</v>
      </c>
      <c r="V733" s="23" t="s">
        <v>60</v>
      </c>
      <c r="W733" s="23">
        <v>2</v>
      </c>
      <c r="X733" s="23">
        <v>88.9</v>
      </c>
      <c r="Y733" s="23">
        <v>47076781</v>
      </c>
      <c r="Z733" s="23">
        <v>14</v>
      </c>
      <c r="AA733" s="23">
        <v>37927409</v>
      </c>
      <c r="AB733" s="23">
        <v>40.463667000000001</v>
      </c>
      <c r="AC733" s="23">
        <v>-3.7492200000000002</v>
      </c>
      <c r="AD733" s="23">
        <v>9</v>
      </c>
      <c r="AE733" s="23">
        <v>19648722</v>
      </c>
    </row>
    <row r="734" spans="2:31" ht="24" customHeight="1" x14ac:dyDescent="0.25">
      <c r="B734" s="25">
        <v>833</v>
      </c>
      <c r="C734" s="25" t="s">
        <v>949</v>
      </c>
      <c r="D734" s="25">
        <v>13600000</v>
      </c>
      <c r="E734" s="26">
        <v>896891351</v>
      </c>
      <c r="F734" s="25" t="s">
        <v>1138</v>
      </c>
      <c r="G734" s="25" t="s">
        <v>949</v>
      </c>
      <c r="H734" s="25">
        <v>273</v>
      </c>
      <c r="I734" s="25" t="s">
        <v>142</v>
      </c>
      <c r="J734" s="25" t="s">
        <v>143</v>
      </c>
      <c r="K734" s="25" t="s">
        <v>59</v>
      </c>
      <c r="L734" s="25">
        <v>13437</v>
      </c>
      <c r="M734" s="25">
        <v>9</v>
      </c>
      <c r="N734" s="25">
        <v>51</v>
      </c>
      <c r="O734" s="25">
        <v>12088000</v>
      </c>
      <c r="P734" s="25">
        <v>3000</v>
      </c>
      <c r="Q734" s="25">
        <v>48400</v>
      </c>
      <c r="R734" s="25">
        <v>36300</v>
      </c>
      <c r="S734" s="25">
        <v>580200</v>
      </c>
      <c r="T734" s="25">
        <v>100000</v>
      </c>
      <c r="U734" s="25">
        <v>2017</v>
      </c>
      <c r="V734" s="25" t="s">
        <v>103</v>
      </c>
      <c r="W734" s="25">
        <v>19</v>
      </c>
      <c r="X734" s="25">
        <v>35.5</v>
      </c>
      <c r="Y734" s="25">
        <v>108116615</v>
      </c>
      <c r="Z734" s="25">
        <v>2</v>
      </c>
      <c r="AA734" s="25">
        <v>50975903</v>
      </c>
      <c r="AB734" s="25">
        <v>12.879721</v>
      </c>
      <c r="AC734" s="25">
        <v>121.774017</v>
      </c>
      <c r="AD734" s="25">
        <v>5</v>
      </c>
      <c r="AE734" s="25">
        <v>14948189</v>
      </c>
    </row>
    <row r="735" spans="2:31" ht="24" customHeight="1" x14ac:dyDescent="0.25">
      <c r="B735" s="23">
        <v>834</v>
      </c>
      <c r="C735" s="23" t="s">
        <v>950</v>
      </c>
      <c r="D735" s="23">
        <v>13600000</v>
      </c>
      <c r="E735" s="24">
        <v>1948925559</v>
      </c>
      <c r="F735" s="23" t="s">
        <v>64</v>
      </c>
      <c r="G735" s="23" t="s">
        <v>950</v>
      </c>
      <c r="H735" s="23">
        <v>412</v>
      </c>
      <c r="I735" s="23" t="s">
        <v>36</v>
      </c>
      <c r="J735" s="23" t="s">
        <v>37</v>
      </c>
      <c r="K735" s="23" t="s">
        <v>64</v>
      </c>
      <c r="L735" s="23">
        <v>5133</v>
      </c>
      <c r="M735" s="23">
        <v>164</v>
      </c>
      <c r="N735" s="23">
        <v>11</v>
      </c>
      <c r="O735" s="23">
        <v>30677000</v>
      </c>
      <c r="P735" s="23">
        <v>7700</v>
      </c>
      <c r="Q735" s="23">
        <v>122700</v>
      </c>
      <c r="R735" s="23">
        <v>92000</v>
      </c>
      <c r="S735" s="23">
        <v>1500000</v>
      </c>
      <c r="T735" s="23">
        <v>100000</v>
      </c>
      <c r="U735" s="23">
        <v>2011</v>
      </c>
      <c r="V735" s="23" t="s">
        <v>41</v>
      </c>
      <c r="W735" s="23">
        <v>1</v>
      </c>
      <c r="X735" s="23">
        <v>88.2</v>
      </c>
      <c r="Y735" s="23">
        <v>328239523</v>
      </c>
      <c r="Z735" s="23">
        <v>15</v>
      </c>
      <c r="AA735" s="23">
        <v>270663028</v>
      </c>
      <c r="AB735" s="23">
        <v>37.090240000000001</v>
      </c>
      <c r="AC735" s="23">
        <v>-95.712890999999999</v>
      </c>
      <c r="AD735" s="23">
        <v>12</v>
      </c>
      <c r="AE735" s="23">
        <v>13534205</v>
      </c>
    </row>
    <row r="736" spans="2:31" ht="24" customHeight="1" x14ac:dyDescent="0.25">
      <c r="B736" s="25">
        <v>835</v>
      </c>
      <c r="C736" s="25" t="s">
        <v>951</v>
      </c>
      <c r="D736" s="25">
        <v>13600000</v>
      </c>
      <c r="E736" s="26">
        <v>3764608356</v>
      </c>
      <c r="F736" s="25" t="s">
        <v>29</v>
      </c>
      <c r="G736" s="25" t="s">
        <v>951</v>
      </c>
      <c r="H736" s="25">
        <v>199</v>
      </c>
      <c r="I736" s="25" t="s">
        <v>36</v>
      </c>
      <c r="J736" s="25" t="s">
        <v>37</v>
      </c>
      <c r="K736" s="25" t="s">
        <v>29</v>
      </c>
      <c r="L736" s="25">
        <v>2084</v>
      </c>
      <c r="M736" s="25">
        <v>163</v>
      </c>
      <c r="N736" s="25">
        <v>139</v>
      </c>
      <c r="O736" s="25">
        <v>15277000</v>
      </c>
      <c r="P736" s="25">
        <v>3800</v>
      </c>
      <c r="Q736" s="25">
        <v>61100</v>
      </c>
      <c r="R736" s="25">
        <v>45800</v>
      </c>
      <c r="S736" s="25">
        <v>733300</v>
      </c>
      <c r="T736" s="25">
        <v>100000</v>
      </c>
      <c r="U736" s="25">
        <v>2007</v>
      </c>
      <c r="V736" s="25" t="s">
        <v>49</v>
      </c>
      <c r="W736" s="25">
        <v>20</v>
      </c>
      <c r="X736" s="25">
        <v>88.2</v>
      </c>
      <c r="Y736" s="25">
        <v>328239523</v>
      </c>
      <c r="Z736" s="25">
        <v>15</v>
      </c>
      <c r="AA736" s="25">
        <v>270663028</v>
      </c>
      <c r="AB736" s="25">
        <v>37.090240000000001</v>
      </c>
      <c r="AC736" s="25">
        <v>-95.712890999999999</v>
      </c>
      <c r="AD736" s="25">
        <v>16</v>
      </c>
      <c r="AE736" s="25">
        <v>19607335</v>
      </c>
    </row>
    <row r="737" spans="2:31" ht="24" customHeight="1" x14ac:dyDescent="0.25">
      <c r="B737" s="23">
        <v>836</v>
      </c>
      <c r="C737" s="23" t="s">
        <v>952</v>
      </c>
      <c r="D737" s="23">
        <v>13600000</v>
      </c>
      <c r="E737" s="24">
        <v>5141201173</v>
      </c>
      <c r="F737" s="23" t="s">
        <v>43</v>
      </c>
      <c r="G737" s="23" t="s">
        <v>952</v>
      </c>
      <c r="H737" s="23">
        <v>1097</v>
      </c>
      <c r="I737" s="23" t="s">
        <v>30</v>
      </c>
      <c r="J737" s="23" t="s">
        <v>31</v>
      </c>
      <c r="K737" s="23" t="s">
        <v>97</v>
      </c>
      <c r="L737" s="23">
        <v>1303</v>
      </c>
      <c r="M737" s="23">
        <v>114</v>
      </c>
      <c r="N737" s="23">
        <v>42</v>
      </c>
      <c r="O737" s="23">
        <v>10764000</v>
      </c>
      <c r="P737" s="23">
        <v>2700</v>
      </c>
      <c r="Q737" s="23">
        <v>43100</v>
      </c>
      <c r="R737" s="23">
        <v>32300</v>
      </c>
      <c r="S737" s="23">
        <v>516700</v>
      </c>
      <c r="T737" s="23">
        <v>100000</v>
      </c>
      <c r="U737" s="23">
        <v>2016</v>
      </c>
      <c r="V737" s="23" t="s">
        <v>78</v>
      </c>
      <c r="W737" s="23">
        <v>25</v>
      </c>
      <c r="X737" s="23">
        <v>28.1</v>
      </c>
      <c r="Y737" s="23">
        <v>1366417754</v>
      </c>
      <c r="Z737" s="23">
        <v>5</v>
      </c>
      <c r="AA737" s="23">
        <v>471031528</v>
      </c>
      <c r="AB737" s="23">
        <v>20.593684</v>
      </c>
      <c r="AC737" s="23">
        <v>78.962879999999998</v>
      </c>
      <c r="AD737" s="23">
        <v>6</v>
      </c>
      <c r="AE737" s="23">
        <v>71405571</v>
      </c>
    </row>
    <row r="738" spans="2:31" ht="24" customHeight="1" x14ac:dyDescent="0.25">
      <c r="B738" s="25">
        <v>837</v>
      </c>
      <c r="C738" s="25" t="s">
        <v>953</v>
      </c>
      <c r="D738" s="25">
        <v>13600000</v>
      </c>
      <c r="E738" s="26">
        <v>9685060624</v>
      </c>
      <c r="F738" s="25" t="s">
        <v>375</v>
      </c>
      <c r="G738" s="25" t="s">
        <v>953</v>
      </c>
      <c r="H738" s="25">
        <v>16047</v>
      </c>
      <c r="I738" s="25" t="s">
        <v>74</v>
      </c>
      <c r="J738" s="25" t="s">
        <v>75</v>
      </c>
      <c r="K738" s="25" t="s">
        <v>40</v>
      </c>
      <c r="L738" s="25">
        <v>474</v>
      </c>
      <c r="M738" s="25">
        <v>29</v>
      </c>
      <c r="N738" s="25">
        <v>160</v>
      </c>
      <c r="O738" s="25">
        <v>44414000</v>
      </c>
      <c r="P738" s="25">
        <v>11100</v>
      </c>
      <c r="Q738" s="25">
        <v>177700</v>
      </c>
      <c r="R738" s="25">
        <v>133200</v>
      </c>
      <c r="S738" s="25">
        <v>2100000</v>
      </c>
      <c r="T738" s="25">
        <v>100000</v>
      </c>
      <c r="U738" s="25">
        <v>2005</v>
      </c>
      <c r="V738" s="25" t="s">
        <v>132</v>
      </c>
      <c r="W738" s="25">
        <v>12</v>
      </c>
      <c r="X738" s="25">
        <v>60</v>
      </c>
      <c r="Y738" s="25">
        <v>66834405</v>
      </c>
      <c r="Z738" s="25">
        <v>4</v>
      </c>
      <c r="AA738" s="25">
        <v>55908316</v>
      </c>
      <c r="AB738" s="25">
        <v>55.378050999999999</v>
      </c>
      <c r="AC738" s="25">
        <v>-3.4359730000000002</v>
      </c>
      <c r="AD738" s="25">
        <v>17</v>
      </c>
      <c r="AE738" s="25">
        <v>47475787</v>
      </c>
    </row>
    <row r="739" spans="2:31" ht="24" customHeight="1" x14ac:dyDescent="0.25">
      <c r="B739" s="23">
        <v>838</v>
      </c>
      <c r="C739" s="23" t="s">
        <v>954</v>
      </c>
      <c r="D739" s="23">
        <v>13600000</v>
      </c>
      <c r="E739" s="24">
        <v>14717282742</v>
      </c>
      <c r="F739" s="23" t="s">
        <v>40</v>
      </c>
      <c r="G739" s="23" t="s">
        <v>954</v>
      </c>
      <c r="H739" s="23">
        <v>8335</v>
      </c>
      <c r="I739" s="23" t="s">
        <v>36</v>
      </c>
      <c r="J739" s="23" t="s">
        <v>37</v>
      </c>
      <c r="K739" s="23" t="s">
        <v>140</v>
      </c>
      <c r="L739" s="23">
        <v>232</v>
      </c>
      <c r="M739" s="23">
        <v>164</v>
      </c>
      <c r="N739" s="23">
        <v>37</v>
      </c>
      <c r="O739" s="23">
        <v>56626000</v>
      </c>
      <c r="P739" s="23">
        <v>14200</v>
      </c>
      <c r="Q739" s="23">
        <v>226500</v>
      </c>
      <c r="R739" s="23">
        <v>169900</v>
      </c>
      <c r="S739" s="23">
        <v>2700000</v>
      </c>
      <c r="T739" s="23">
        <v>0</v>
      </c>
      <c r="U739" s="23">
        <v>2013</v>
      </c>
      <c r="V739" s="23" t="s">
        <v>76</v>
      </c>
      <c r="W739" s="23">
        <v>23</v>
      </c>
      <c r="X739" s="23">
        <v>88.2</v>
      </c>
      <c r="Y739" s="23">
        <v>328239523</v>
      </c>
      <c r="Z739" s="23">
        <v>15</v>
      </c>
      <c r="AA739" s="23">
        <v>270663028</v>
      </c>
      <c r="AB739" s="23">
        <v>37.090240000000001</v>
      </c>
      <c r="AC739" s="23">
        <v>-95.712890999999999</v>
      </c>
      <c r="AD739" s="23">
        <v>10</v>
      </c>
      <c r="AE739" s="23">
        <v>122644022</v>
      </c>
    </row>
    <row r="740" spans="2:31" ht="24" customHeight="1" x14ac:dyDescent="0.25">
      <c r="B740" s="25">
        <v>839</v>
      </c>
      <c r="C740" s="25" t="s">
        <v>955</v>
      </c>
      <c r="D740" s="25">
        <v>13500000</v>
      </c>
      <c r="E740" s="26">
        <v>1181292450</v>
      </c>
      <c r="F740" s="25" t="s">
        <v>51</v>
      </c>
      <c r="G740" s="25" t="s">
        <v>955</v>
      </c>
      <c r="H740" s="25">
        <v>319</v>
      </c>
      <c r="I740" s="25" t="s">
        <v>215</v>
      </c>
      <c r="J740" s="25" t="s">
        <v>216</v>
      </c>
      <c r="K740" s="25" t="s">
        <v>38</v>
      </c>
      <c r="L740" s="25">
        <v>9540</v>
      </c>
      <c r="M740" s="25">
        <v>29</v>
      </c>
      <c r="N740" s="25">
        <v>61</v>
      </c>
      <c r="O740" s="25">
        <v>13436000</v>
      </c>
      <c r="P740" s="25">
        <v>3400</v>
      </c>
      <c r="Q740" s="25">
        <v>53700</v>
      </c>
      <c r="R740" s="25">
        <v>40300</v>
      </c>
      <c r="S740" s="25">
        <v>644900</v>
      </c>
      <c r="T740" s="25">
        <v>0</v>
      </c>
      <c r="U740" s="25">
        <v>2019</v>
      </c>
      <c r="V740" s="25" t="s">
        <v>76</v>
      </c>
      <c r="W740" s="25">
        <v>19</v>
      </c>
      <c r="X740" s="25">
        <v>36.299999999999997</v>
      </c>
      <c r="Y740" s="25">
        <v>270203917</v>
      </c>
      <c r="Z740" s="25">
        <v>5</v>
      </c>
      <c r="AA740" s="25">
        <v>151509724</v>
      </c>
      <c r="AB740" s="25">
        <v>-0.78927499999999995</v>
      </c>
      <c r="AC740" s="25">
        <v>113.92132700000001</v>
      </c>
      <c r="AD740" s="25">
        <v>4</v>
      </c>
      <c r="AE740" s="25">
        <v>24610259</v>
      </c>
    </row>
    <row r="741" spans="2:31" ht="24" customHeight="1" x14ac:dyDescent="0.25">
      <c r="B741" s="23">
        <v>840</v>
      </c>
      <c r="C741" s="23" t="s">
        <v>956</v>
      </c>
      <c r="D741" s="23">
        <v>13500000</v>
      </c>
      <c r="E741" s="24">
        <v>4301581610</v>
      </c>
      <c r="F741" s="23" t="s">
        <v>51</v>
      </c>
      <c r="G741" s="23" t="s">
        <v>956</v>
      </c>
      <c r="H741" s="23">
        <v>4312</v>
      </c>
      <c r="I741" s="23" t="s">
        <v>82</v>
      </c>
      <c r="J741" s="23" t="s">
        <v>83</v>
      </c>
      <c r="K741" s="23" t="s">
        <v>38</v>
      </c>
      <c r="L741" s="23">
        <v>1716</v>
      </c>
      <c r="M741" s="23">
        <v>11</v>
      </c>
      <c r="N741" s="23">
        <v>61</v>
      </c>
      <c r="O741" s="23">
        <v>32557000</v>
      </c>
      <c r="P741" s="23">
        <v>8100</v>
      </c>
      <c r="Q741" s="23">
        <v>130200</v>
      </c>
      <c r="R741" s="23">
        <v>97700</v>
      </c>
      <c r="S741" s="23">
        <v>1600000</v>
      </c>
      <c r="T741" s="23">
        <v>0</v>
      </c>
      <c r="U741" s="23">
        <v>2008</v>
      </c>
      <c r="V741" s="23" t="s">
        <v>70</v>
      </c>
      <c r="W741" s="23">
        <v>24</v>
      </c>
      <c r="X741" s="23">
        <v>68.900000000000006</v>
      </c>
      <c r="Y741" s="23">
        <v>36991981</v>
      </c>
      <c r="Z741" s="23">
        <v>6</v>
      </c>
      <c r="AA741" s="23">
        <v>30628482</v>
      </c>
      <c r="AB741" s="23">
        <v>56.130366000000002</v>
      </c>
      <c r="AC741" s="23">
        <v>-106.346771</v>
      </c>
      <c r="AD741" s="23">
        <v>15</v>
      </c>
      <c r="AE741" s="23">
        <v>23897675</v>
      </c>
    </row>
    <row r="742" spans="2:31" ht="24" customHeight="1" x14ac:dyDescent="0.25">
      <c r="B742" s="25">
        <v>841</v>
      </c>
      <c r="C742" s="25" t="s">
        <v>957</v>
      </c>
      <c r="D742" s="25">
        <v>13500000</v>
      </c>
      <c r="E742" s="26">
        <v>3445794123</v>
      </c>
      <c r="F742" s="25" t="s">
        <v>72</v>
      </c>
      <c r="G742" s="25" t="s">
        <v>957</v>
      </c>
      <c r="H742" s="25">
        <v>591</v>
      </c>
      <c r="I742" s="25" t="s">
        <v>30</v>
      </c>
      <c r="J742" s="25" t="s">
        <v>31</v>
      </c>
      <c r="K742" s="25" t="s">
        <v>151</v>
      </c>
      <c r="L742" s="25">
        <v>2364</v>
      </c>
      <c r="M742" s="25">
        <v>115</v>
      </c>
      <c r="N742" s="25">
        <v>30</v>
      </c>
      <c r="O742" s="25">
        <v>29706000</v>
      </c>
      <c r="P742" s="25">
        <v>7400</v>
      </c>
      <c r="Q742" s="25">
        <v>118800</v>
      </c>
      <c r="R742" s="25">
        <v>89100</v>
      </c>
      <c r="S742" s="25">
        <v>1400000</v>
      </c>
      <c r="T742" s="25">
        <v>0</v>
      </c>
      <c r="U742" s="25">
        <v>2012</v>
      </c>
      <c r="V742" s="25" t="s">
        <v>32</v>
      </c>
      <c r="W742" s="25">
        <v>10</v>
      </c>
      <c r="X742" s="25">
        <v>28.1</v>
      </c>
      <c r="Y742" s="25">
        <v>1366417754</v>
      </c>
      <c r="Z742" s="25">
        <v>5</v>
      </c>
      <c r="AA742" s="25">
        <v>471031528</v>
      </c>
      <c r="AB742" s="25">
        <v>20.593684</v>
      </c>
      <c r="AC742" s="25">
        <v>78.962879999999998</v>
      </c>
      <c r="AD742" s="25">
        <v>11</v>
      </c>
      <c r="AE742" s="25">
        <v>26104500</v>
      </c>
    </row>
    <row r="743" spans="2:31" ht="24" customHeight="1" x14ac:dyDescent="0.25">
      <c r="B743" s="23">
        <v>842</v>
      </c>
      <c r="C743" s="23" t="s">
        <v>958</v>
      </c>
      <c r="D743" s="23">
        <v>13500000</v>
      </c>
      <c r="E743" s="24">
        <v>5380132790</v>
      </c>
      <c r="F743" s="23" t="s">
        <v>40</v>
      </c>
      <c r="G743" s="23" t="s">
        <v>959</v>
      </c>
      <c r="H743" s="23">
        <v>19</v>
      </c>
      <c r="I743" s="23" t="s">
        <v>74</v>
      </c>
      <c r="J743" s="23" t="s">
        <v>75</v>
      </c>
      <c r="K743" s="23" t="s">
        <v>29</v>
      </c>
      <c r="L743" s="23">
        <v>3767960</v>
      </c>
      <c r="M743" s="23">
        <v>2492</v>
      </c>
      <c r="N743" s="23">
        <v>3189</v>
      </c>
      <c r="O743" s="23">
        <v>1615</v>
      </c>
      <c r="P743" s="23">
        <v>0.4</v>
      </c>
      <c r="Q743" s="23">
        <v>6</v>
      </c>
      <c r="R743" s="23">
        <v>5</v>
      </c>
      <c r="S743" s="23">
        <v>78</v>
      </c>
      <c r="T743" s="23">
        <v>130</v>
      </c>
      <c r="U743" s="23">
        <v>2015</v>
      </c>
      <c r="V743" s="23" t="s">
        <v>32</v>
      </c>
      <c r="W743" s="23">
        <v>24</v>
      </c>
      <c r="X743" s="23">
        <v>60</v>
      </c>
      <c r="Y743" s="23">
        <v>66834405</v>
      </c>
      <c r="Z743" s="23">
        <v>4</v>
      </c>
      <c r="AA743" s="23">
        <v>55908316</v>
      </c>
      <c r="AB743" s="23">
        <v>55.378050999999999</v>
      </c>
      <c r="AC743" s="23">
        <v>-3.4359730000000002</v>
      </c>
      <c r="AD743" s="23">
        <v>8</v>
      </c>
      <c r="AE743" s="23">
        <v>56043049</v>
      </c>
    </row>
    <row r="744" spans="2:31" ht="24" customHeight="1" x14ac:dyDescent="0.25">
      <c r="B744" s="25">
        <v>843</v>
      </c>
      <c r="C744" s="25" t="s">
        <v>960</v>
      </c>
      <c r="D744" s="25">
        <v>13500000</v>
      </c>
      <c r="E744" s="26">
        <v>5545936485</v>
      </c>
      <c r="F744" s="25" t="s">
        <v>29</v>
      </c>
      <c r="G744" s="25" t="s">
        <v>960</v>
      </c>
      <c r="H744" s="25">
        <v>814</v>
      </c>
      <c r="I744" s="25" t="s">
        <v>74</v>
      </c>
      <c r="J744" s="25" t="s">
        <v>75</v>
      </c>
      <c r="K744" s="25" t="s">
        <v>29</v>
      </c>
      <c r="L744" s="25">
        <v>1183</v>
      </c>
      <c r="M744" s="25">
        <v>30</v>
      </c>
      <c r="N744" s="25">
        <v>140</v>
      </c>
      <c r="O744" s="25">
        <v>35309000</v>
      </c>
      <c r="P744" s="25">
        <v>8800</v>
      </c>
      <c r="Q744" s="25">
        <v>141200</v>
      </c>
      <c r="R744" s="25">
        <v>105900</v>
      </c>
      <c r="S744" s="25">
        <v>1700000</v>
      </c>
      <c r="T744" s="25">
        <v>100000</v>
      </c>
      <c r="U744" s="25">
        <v>2006</v>
      </c>
      <c r="V744" s="25" t="s">
        <v>78</v>
      </c>
      <c r="W744" s="25">
        <v>25</v>
      </c>
      <c r="X744" s="25">
        <v>60</v>
      </c>
      <c r="Y744" s="25">
        <v>66834405</v>
      </c>
      <c r="Z744" s="25">
        <v>4</v>
      </c>
      <c r="AA744" s="25">
        <v>55908316</v>
      </c>
      <c r="AB744" s="25">
        <v>55.378050999999999</v>
      </c>
      <c r="AC744" s="25">
        <v>-3.4359730000000002</v>
      </c>
      <c r="AD744" s="25">
        <v>16</v>
      </c>
      <c r="AE744" s="25">
        <v>28885085</v>
      </c>
    </row>
    <row r="745" spans="2:31" ht="24" customHeight="1" x14ac:dyDescent="0.25">
      <c r="B745" s="23">
        <v>844</v>
      </c>
      <c r="C745" s="23" t="s">
        <v>961</v>
      </c>
      <c r="D745" s="23">
        <v>13500000</v>
      </c>
      <c r="E745" s="24">
        <v>8265920659</v>
      </c>
      <c r="F745" s="23" t="s">
        <v>40</v>
      </c>
      <c r="G745" s="23" t="s">
        <v>961</v>
      </c>
      <c r="H745" s="23">
        <v>1403</v>
      </c>
      <c r="I745" s="23" t="s">
        <v>487</v>
      </c>
      <c r="J745" s="23" t="s">
        <v>488</v>
      </c>
      <c r="K745" s="23" t="s">
        <v>59</v>
      </c>
      <c r="L745" s="23">
        <v>620</v>
      </c>
      <c r="M745" s="23">
        <v>4</v>
      </c>
      <c r="N745" s="23">
        <v>52</v>
      </c>
      <c r="O745" s="23">
        <v>75162000</v>
      </c>
      <c r="P745" s="23">
        <v>18800</v>
      </c>
      <c r="Q745" s="23">
        <v>300600</v>
      </c>
      <c r="R745" s="23">
        <v>225500</v>
      </c>
      <c r="S745" s="23">
        <v>3600000</v>
      </c>
      <c r="T745" s="23">
        <v>100000</v>
      </c>
      <c r="U745" s="23">
        <v>2016</v>
      </c>
      <c r="V745" s="23" t="s">
        <v>32</v>
      </c>
      <c r="W745" s="23">
        <v>21</v>
      </c>
      <c r="X745" s="23">
        <v>82.7</v>
      </c>
      <c r="Y745" s="23">
        <v>44385155</v>
      </c>
      <c r="Z745" s="23">
        <v>9</v>
      </c>
      <c r="AA745" s="23">
        <v>30835699</v>
      </c>
      <c r="AB745" s="23">
        <v>48.379432999999999</v>
      </c>
      <c r="AC745" s="23">
        <v>31.165579999999999</v>
      </c>
      <c r="AD745" s="23">
        <v>7</v>
      </c>
      <c r="AE745" s="23">
        <v>98403817</v>
      </c>
    </row>
    <row r="746" spans="2:31" ht="24" customHeight="1" x14ac:dyDescent="0.25">
      <c r="B746" s="25">
        <v>845</v>
      </c>
      <c r="C746" s="25" t="s">
        <v>962</v>
      </c>
      <c r="D746" s="25">
        <v>13500000</v>
      </c>
      <c r="E746" s="26">
        <v>3912334359</v>
      </c>
      <c r="F746" s="25" t="s">
        <v>40</v>
      </c>
      <c r="G746" s="25" t="s">
        <v>962</v>
      </c>
      <c r="H746" s="25">
        <v>1793</v>
      </c>
      <c r="I746" s="25" t="s">
        <v>30</v>
      </c>
      <c r="J746" s="25" t="s">
        <v>31</v>
      </c>
      <c r="K746" s="25" t="s">
        <v>38</v>
      </c>
      <c r="L746" s="25">
        <v>1954</v>
      </c>
      <c r="M746" s="25">
        <v>114</v>
      </c>
      <c r="N746" s="25">
        <v>60</v>
      </c>
      <c r="O746" s="25">
        <v>179232000</v>
      </c>
      <c r="P746" s="25">
        <v>44800</v>
      </c>
      <c r="Q746" s="25">
        <v>716900</v>
      </c>
      <c r="R746" s="25">
        <v>537700</v>
      </c>
      <c r="S746" s="25">
        <v>8600000</v>
      </c>
      <c r="T746" s="25">
        <v>400000</v>
      </c>
      <c r="U746" s="25">
        <v>2015</v>
      </c>
      <c r="V746" s="25" t="s">
        <v>54</v>
      </c>
      <c r="W746" s="25">
        <v>29</v>
      </c>
      <c r="X746" s="25">
        <v>28.1</v>
      </c>
      <c r="Y746" s="25">
        <v>1366417754</v>
      </c>
      <c r="Z746" s="25">
        <v>5</v>
      </c>
      <c r="AA746" s="25">
        <v>471031528</v>
      </c>
      <c r="AB746" s="25">
        <v>20.593684</v>
      </c>
      <c r="AC746" s="25">
        <v>78.962879999999998</v>
      </c>
      <c r="AD746" s="25">
        <v>8</v>
      </c>
      <c r="AE746" s="25">
        <v>40753482</v>
      </c>
    </row>
    <row r="747" spans="2:31" ht="24" customHeight="1" x14ac:dyDescent="0.25">
      <c r="B747" s="23">
        <v>846</v>
      </c>
      <c r="C747" s="23" t="s">
        <v>963</v>
      </c>
      <c r="D747" s="23">
        <v>13500000</v>
      </c>
      <c r="E747" s="24">
        <v>11717217293</v>
      </c>
      <c r="F747" s="23" t="s">
        <v>140</v>
      </c>
      <c r="G747" s="23" t="s">
        <v>963</v>
      </c>
      <c r="H747" s="23">
        <v>975</v>
      </c>
      <c r="I747" s="23" t="s">
        <v>74</v>
      </c>
      <c r="J747" s="23" t="s">
        <v>75</v>
      </c>
      <c r="K747" s="23" t="s">
        <v>40</v>
      </c>
      <c r="L747" s="23">
        <v>333</v>
      </c>
      <c r="M747" s="23">
        <v>29</v>
      </c>
      <c r="N747" s="23">
        <v>160</v>
      </c>
      <c r="O747" s="23">
        <v>495561000</v>
      </c>
      <c r="P747" s="23">
        <v>123900</v>
      </c>
      <c r="Q747" s="23">
        <v>2000000</v>
      </c>
      <c r="R747" s="23">
        <v>1500000</v>
      </c>
      <c r="S747" s="23">
        <v>23800000</v>
      </c>
      <c r="T747" s="23">
        <v>400000</v>
      </c>
      <c r="U747" s="23">
        <v>2013</v>
      </c>
      <c r="V747" s="23" t="s">
        <v>32</v>
      </c>
      <c r="W747" s="23">
        <v>30</v>
      </c>
      <c r="X747" s="23">
        <v>60</v>
      </c>
      <c r="Y747" s="23">
        <v>66834405</v>
      </c>
      <c r="Z747" s="23">
        <v>4</v>
      </c>
      <c r="AA747" s="23">
        <v>55908316</v>
      </c>
      <c r="AB747" s="23">
        <v>55.378050999999999</v>
      </c>
      <c r="AC747" s="23">
        <v>-3.4359730000000002</v>
      </c>
      <c r="AD747" s="23">
        <v>10</v>
      </c>
      <c r="AE747" s="23">
        <v>97643477</v>
      </c>
    </row>
    <row r="748" spans="2:31" ht="24" customHeight="1" x14ac:dyDescent="0.25">
      <c r="B748" s="25">
        <v>847</v>
      </c>
      <c r="C748" s="25" t="s">
        <v>964</v>
      </c>
      <c r="D748" s="25">
        <v>13500000</v>
      </c>
      <c r="E748" s="26">
        <v>7958771872</v>
      </c>
      <c r="F748" s="25" t="s">
        <v>40</v>
      </c>
      <c r="G748" s="25" t="s">
        <v>964</v>
      </c>
      <c r="H748" s="25">
        <v>1357</v>
      </c>
      <c r="I748" s="25" t="s">
        <v>30</v>
      </c>
      <c r="J748" s="25" t="s">
        <v>31</v>
      </c>
      <c r="K748" s="25" t="s">
        <v>40</v>
      </c>
      <c r="L748" s="25">
        <v>663</v>
      </c>
      <c r="M748" s="25">
        <v>116</v>
      </c>
      <c r="N748" s="25">
        <v>162</v>
      </c>
      <c r="O748" s="25">
        <v>109813000</v>
      </c>
      <c r="P748" s="25">
        <v>27500</v>
      </c>
      <c r="Q748" s="25">
        <v>439300</v>
      </c>
      <c r="R748" s="25">
        <v>329400</v>
      </c>
      <c r="S748" s="25">
        <v>5300000</v>
      </c>
      <c r="T748" s="25">
        <v>300000</v>
      </c>
      <c r="U748" s="25">
        <v>2019</v>
      </c>
      <c r="V748" s="25" t="s">
        <v>32</v>
      </c>
      <c r="W748" s="25">
        <v>22</v>
      </c>
      <c r="X748" s="25">
        <v>28.1</v>
      </c>
      <c r="Y748" s="25">
        <v>1366417754</v>
      </c>
      <c r="Z748" s="25">
        <v>5</v>
      </c>
      <c r="AA748" s="25">
        <v>471031528</v>
      </c>
      <c r="AB748" s="25">
        <v>20.593684</v>
      </c>
      <c r="AC748" s="25">
        <v>78.962879999999998</v>
      </c>
      <c r="AD748" s="25">
        <v>4</v>
      </c>
      <c r="AE748" s="25">
        <v>165807747</v>
      </c>
    </row>
    <row r="749" spans="2:31" ht="24" customHeight="1" x14ac:dyDescent="0.25">
      <c r="B749" s="23">
        <v>848</v>
      </c>
      <c r="C749" s="23" t="s">
        <v>965</v>
      </c>
      <c r="D749" s="23">
        <v>13500000</v>
      </c>
      <c r="E749" s="24">
        <v>2750993392</v>
      </c>
      <c r="F749" s="23" t="s">
        <v>29</v>
      </c>
      <c r="G749" s="23" t="s">
        <v>965</v>
      </c>
      <c r="H749" s="23">
        <v>321</v>
      </c>
      <c r="I749" s="23" t="s">
        <v>36</v>
      </c>
      <c r="J749" s="23" t="s">
        <v>37</v>
      </c>
      <c r="K749" s="23" t="s">
        <v>29</v>
      </c>
      <c r="L749" s="23">
        <v>3257</v>
      </c>
      <c r="M749" s="23">
        <v>165</v>
      </c>
      <c r="N749" s="23">
        <v>140</v>
      </c>
      <c r="O749" s="23">
        <v>10787000</v>
      </c>
      <c r="P749" s="23">
        <v>2700</v>
      </c>
      <c r="Q749" s="23">
        <v>43100</v>
      </c>
      <c r="R749" s="23">
        <v>32400</v>
      </c>
      <c r="S749" s="23">
        <v>517800</v>
      </c>
      <c r="T749" s="23">
        <v>0</v>
      </c>
      <c r="U749" s="23">
        <v>2006</v>
      </c>
      <c r="V749" s="23" t="s">
        <v>49</v>
      </c>
      <c r="W749" s="23">
        <v>19</v>
      </c>
      <c r="X749" s="23">
        <v>88.2</v>
      </c>
      <c r="Y749" s="23">
        <v>328239523</v>
      </c>
      <c r="Z749" s="23">
        <v>15</v>
      </c>
      <c r="AA749" s="23">
        <v>270663028</v>
      </c>
      <c r="AB749" s="23">
        <v>37.090240000000001</v>
      </c>
      <c r="AC749" s="23">
        <v>-95.712890999999999</v>
      </c>
      <c r="AD749" s="23">
        <v>17</v>
      </c>
      <c r="AE749" s="23">
        <v>13485261</v>
      </c>
    </row>
    <row r="750" spans="2:31" ht="24" customHeight="1" x14ac:dyDescent="0.25">
      <c r="B750" s="25">
        <v>849</v>
      </c>
      <c r="C750" s="25" t="s">
        <v>966</v>
      </c>
      <c r="D750" s="25">
        <v>13500000</v>
      </c>
      <c r="E750" s="26">
        <v>1900272833</v>
      </c>
      <c r="F750" s="25" t="s">
        <v>72</v>
      </c>
      <c r="G750" s="25" t="s">
        <v>966</v>
      </c>
      <c r="H750" s="25">
        <v>462</v>
      </c>
      <c r="I750" s="25" t="s">
        <v>36</v>
      </c>
      <c r="J750" s="25" t="s">
        <v>37</v>
      </c>
      <c r="K750" s="25" t="s">
        <v>151</v>
      </c>
      <c r="L750" s="25">
        <v>5297</v>
      </c>
      <c r="M750" s="25">
        <v>165</v>
      </c>
      <c r="N750" s="25">
        <v>30</v>
      </c>
      <c r="O750" s="25">
        <v>1335000</v>
      </c>
      <c r="P750" s="25">
        <v>334</v>
      </c>
      <c r="Q750" s="25">
        <v>5300</v>
      </c>
      <c r="R750" s="25">
        <v>4000</v>
      </c>
      <c r="S750" s="25">
        <v>64100</v>
      </c>
      <c r="T750" s="25">
        <v>100000</v>
      </c>
      <c r="U750" s="25">
        <v>2010</v>
      </c>
      <c r="V750" s="25" t="s">
        <v>44</v>
      </c>
      <c r="W750" s="25">
        <v>9</v>
      </c>
      <c r="X750" s="25">
        <v>88.2</v>
      </c>
      <c r="Y750" s="25">
        <v>328239523</v>
      </c>
      <c r="Z750" s="25">
        <v>15</v>
      </c>
      <c r="AA750" s="25">
        <v>270663028</v>
      </c>
      <c r="AB750" s="25">
        <v>37.090240000000001</v>
      </c>
      <c r="AC750" s="25">
        <v>-95.712890999999999</v>
      </c>
      <c r="AD750" s="25">
        <v>13</v>
      </c>
      <c r="AE750" s="25">
        <v>12181236</v>
      </c>
    </row>
    <row r="751" spans="2:31" ht="24" customHeight="1" x14ac:dyDescent="0.25">
      <c r="B751" s="23">
        <v>850</v>
      </c>
      <c r="C751" s="23" t="s">
        <v>967</v>
      </c>
      <c r="D751" s="23">
        <v>13400000</v>
      </c>
      <c r="E751" s="24">
        <v>4622628957</v>
      </c>
      <c r="F751" s="23" t="s">
        <v>1138</v>
      </c>
      <c r="G751" s="23" t="s">
        <v>967</v>
      </c>
      <c r="H751" s="23">
        <v>477</v>
      </c>
      <c r="I751" s="23" t="s">
        <v>36</v>
      </c>
      <c r="J751" s="23" t="s">
        <v>37</v>
      </c>
      <c r="K751" s="23" t="s">
        <v>40</v>
      </c>
      <c r="L751" s="23">
        <v>1537</v>
      </c>
      <c r="M751" s="23">
        <v>166</v>
      </c>
      <c r="N751" s="23">
        <v>162</v>
      </c>
      <c r="O751" s="23">
        <v>92228000</v>
      </c>
      <c r="P751" s="23">
        <v>23100</v>
      </c>
      <c r="Q751" s="23">
        <v>368900</v>
      </c>
      <c r="R751" s="23">
        <v>276700</v>
      </c>
      <c r="S751" s="23">
        <v>4400000</v>
      </c>
      <c r="T751" s="23">
        <v>200000</v>
      </c>
      <c r="U751" s="23">
        <v>2018</v>
      </c>
      <c r="V751" s="23" t="s">
        <v>132</v>
      </c>
      <c r="W751" s="23">
        <v>8</v>
      </c>
      <c r="X751" s="23">
        <v>88.2</v>
      </c>
      <c r="Y751" s="23">
        <v>328239523</v>
      </c>
      <c r="Z751" s="23">
        <v>15</v>
      </c>
      <c r="AA751" s="23">
        <v>270663028</v>
      </c>
      <c r="AB751" s="23">
        <v>37.090240000000001</v>
      </c>
      <c r="AC751" s="23">
        <v>-95.712890999999999</v>
      </c>
      <c r="AD751" s="23">
        <v>4</v>
      </c>
      <c r="AE751" s="23">
        <v>96304769</v>
      </c>
    </row>
    <row r="752" spans="2:31" ht="24" customHeight="1" x14ac:dyDescent="0.25">
      <c r="B752" s="25">
        <v>851</v>
      </c>
      <c r="C752" s="25" t="s">
        <v>968</v>
      </c>
      <c r="D752" s="25">
        <v>13400000</v>
      </c>
      <c r="E752" s="26">
        <v>11789678655</v>
      </c>
      <c r="F752" s="25" t="s">
        <v>29</v>
      </c>
      <c r="G752" s="25" t="s">
        <v>968</v>
      </c>
      <c r="H752" s="25">
        <v>7356</v>
      </c>
      <c r="I752" s="25" t="s">
        <v>149</v>
      </c>
      <c r="J752" s="25" t="s">
        <v>150</v>
      </c>
      <c r="K752" s="25" t="s">
        <v>29</v>
      </c>
      <c r="L752" s="25">
        <v>330</v>
      </c>
      <c r="M752" s="25">
        <v>9</v>
      </c>
      <c r="N752" s="25">
        <v>140</v>
      </c>
      <c r="O752" s="25">
        <v>228902000</v>
      </c>
      <c r="P752" s="25">
        <v>57200</v>
      </c>
      <c r="Q752" s="25">
        <v>915600</v>
      </c>
      <c r="R752" s="25">
        <v>686700</v>
      </c>
      <c r="S752" s="25">
        <v>11000000</v>
      </c>
      <c r="T752" s="25">
        <v>100000</v>
      </c>
      <c r="U752" s="25">
        <v>2007</v>
      </c>
      <c r="V752" s="25" t="s">
        <v>41</v>
      </c>
      <c r="W752" s="25">
        <v>8</v>
      </c>
      <c r="X752" s="25">
        <v>55.3</v>
      </c>
      <c r="Y752" s="25">
        <v>50339443</v>
      </c>
      <c r="Z752" s="25">
        <v>10</v>
      </c>
      <c r="AA752" s="25">
        <v>40827302</v>
      </c>
      <c r="AB752" s="25">
        <v>4.5708679999999999</v>
      </c>
      <c r="AC752" s="25">
        <v>-74.297332999999995</v>
      </c>
      <c r="AD752" s="25">
        <v>16</v>
      </c>
      <c r="AE752" s="25">
        <v>61404576</v>
      </c>
    </row>
    <row r="753" spans="2:31" ht="24" customHeight="1" x14ac:dyDescent="0.25">
      <c r="B753" s="23">
        <v>852</v>
      </c>
      <c r="C753" s="23" t="s">
        <v>1185</v>
      </c>
      <c r="D753" s="23">
        <v>13400000</v>
      </c>
      <c r="E753" s="24">
        <v>2139769210</v>
      </c>
      <c r="F753" s="23" t="s">
        <v>48</v>
      </c>
      <c r="G753" s="23" t="s">
        <v>969</v>
      </c>
      <c r="H753" s="23">
        <v>1028</v>
      </c>
      <c r="I753" s="23" t="s">
        <v>30</v>
      </c>
      <c r="J753" s="23" t="s">
        <v>31</v>
      </c>
      <c r="K753" s="23" t="s">
        <v>59</v>
      </c>
      <c r="L753" s="23">
        <v>4540</v>
      </c>
      <c r="M753" s="23">
        <v>116</v>
      </c>
      <c r="N753" s="23">
        <v>53</v>
      </c>
      <c r="O753" s="23">
        <v>1043000</v>
      </c>
      <c r="P753" s="23">
        <v>261</v>
      </c>
      <c r="Q753" s="23">
        <v>4200</v>
      </c>
      <c r="R753" s="23">
        <v>3100</v>
      </c>
      <c r="S753" s="23">
        <v>50100</v>
      </c>
      <c r="T753" s="23">
        <v>0</v>
      </c>
      <c r="U753" s="23">
        <v>2016</v>
      </c>
      <c r="V753" s="23" t="s">
        <v>44</v>
      </c>
      <c r="W753" s="23">
        <v>9</v>
      </c>
      <c r="X753" s="23">
        <v>28.1</v>
      </c>
      <c r="Y753" s="23">
        <v>1366417754</v>
      </c>
      <c r="Z753" s="23">
        <v>5</v>
      </c>
      <c r="AA753" s="23">
        <v>471031528</v>
      </c>
      <c r="AB753" s="23">
        <v>20.593684</v>
      </c>
      <c r="AC753" s="23">
        <v>78.962879999999998</v>
      </c>
      <c r="AD753" s="23">
        <v>7</v>
      </c>
      <c r="AE753" s="23">
        <v>25473442</v>
      </c>
    </row>
    <row r="754" spans="2:31" ht="24" customHeight="1" x14ac:dyDescent="0.25">
      <c r="B754" s="25">
        <v>853</v>
      </c>
      <c r="C754" s="25" t="s">
        <v>970</v>
      </c>
      <c r="D754" s="25">
        <v>13400000</v>
      </c>
      <c r="E754" s="26">
        <v>20563378</v>
      </c>
      <c r="F754" s="25" t="s">
        <v>1138</v>
      </c>
      <c r="G754" s="25" t="s">
        <v>970</v>
      </c>
      <c r="H754" s="25">
        <v>256</v>
      </c>
      <c r="I754" s="25" t="s">
        <v>30</v>
      </c>
      <c r="J754" s="25" t="s">
        <v>31</v>
      </c>
      <c r="K754" s="25" t="s">
        <v>43</v>
      </c>
      <c r="L754" s="25">
        <v>342460</v>
      </c>
      <c r="M754" s="25">
        <v>114</v>
      </c>
      <c r="N754" s="25">
        <v>40</v>
      </c>
      <c r="O754" s="25">
        <v>20264000</v>
      </c>
      <c r="P754" s="25">
        <v>5100</v>
      </c>
      <c r="Q754" s="25">
        <v>81100</v>
      </c>
      <c r="R754" s="25">
        <v>60800</v>
      </c>
      <c r="S754" s="25">
        <v>972700</v>
      </c>
      <c r="T754" s="25">
        <v>300000</v>
      </c>
      <c r="U754" s="25">
        <v>2022</v>
      </c>
      <c r="V754" s="25" t="s">
        <v>68</v>
      </c>
      <c r="W754" s="25">
        <v>5</v>
      </c>
      <c r="X754" s="25">
        <v>28.1</v>
      </c>
      <c r="Y754" s="25">
        <v>1366417754</v>
      </c>
      <c r="Z754" s="25">
        <v>5</v>
      </c>
      <c r="AA754" s="25">
        <v>471031528</v>
      </c>
      <c r="AB754" s="25">
        <v>20.593684</v>
      </c>
      <c r="AC754" s="25">
        <v>78.962879999999998</v>
      </c>
      <c r="AD754" s="25">
        <v>1</v>
      </c>
      <c r="AE754" s="25">
        <v>1713614</v>
      </c>
    </row>
    <row r="755" spans="2:31" ht="24" customHeight="1" x14ac:dyDescent="0.25">
      <c r="B755" s="23">
        <v>854</v>
      </c>
      <c r="C755" s="23" t="s">
        <v>971</v>
      </c>
      <c r="D755" s="23">
        <v>13400000</v>
      </c>
      <c r="E755" s="24">
        <v>2650061211</v>
      </c>
      <c r="F755" s="23" t="s">
        <v>40</v>
      </c>
      <c r="G755" s="23" t="s">
        <v>971</v>
      </c>
      <c r="H755" s="23">
        <v>0</v>
      </c>
      <c r="I755" s="23" t="s">
        <v>30</v>
      </c>
      <c r="J755" s="23" t="s">
        <v>31</v>
      </c>
      <c r="K755" s="23" t="s">
        <v>79</v>
      </c>
      <c r="L755" s="23">
        <v>4057944</v>
      </c>
      <c r="M755" s="23">
        <v>5589</v>
      </c>
      <c r="N755" s="23"/>
      <c r="O755" s="23"/>
      <c r="P755" s="23">
        <v>0</v>
      </c>
      <c r="Q755" s="23">
        <v>0</v>
      </c>
      <c r="R755" s="23">
        <v>0</v>
      </c>
      <c r="S755" s="23">
        <v>0</v>
      </c>
      <c r="T755" s="23">
        <v>0</v>
      </c>
      <c r="U755" s="23">
        <v>2017</v>
      </c>
      <c r="V755" s="23" t="s">
        <v>76</v>
      </c>
      <c r="W755" s="23">
        <v>4</v>
      </c>
      <c r="X755" s="23">
        <v>28.1</v>
      </c>
      <c r="Y755" s="23">
        <v>1366417754</v>
      </c>
      <c r="Z755" s="23">
        <v>5</v>
      </c>
      <c r="AA755" s="23">
        <v>471031528</v>
      </c>
      <c r="AB755" s="23">
        <v>20.593684</v>
      </c>
      <c r="AC755" s="23">
        <v>78.962879999999998</v>
      </c>
      <c r="AD755" s="23">
        <v>6</v>
      </c>
      <c r="AE755" s="23">
        <v>36806405</v>
      </c>
    </row>
    <row r="756" spans="2:31" ht="24" customHeight="1" x14ac:dyDescent="0.25">
      <c r="B756" s="25">
        <v>855</v>
      </c>
      <c r="C756" s="25" t="s">
        <v>972</v>
      </c>
      <c r="D756" s="25">
        <v>13400000</v>
      </c>
      <c r="E756" s="26">
        <v>2319515787</v>
      </c>
      <c r="F756" s="25" t="s">
        <v>72</v>
      </c>
      <c r="G756" s="25" t="s">
        <v>972</v>
      </c>
      <c r="H756" s="25">
        <v>1349</v>
      </c>
      <c r="I756" s="25" t="s">
        <v>36</v>
      </c>
      <c r="J756" s="25" t="s">
        <v>37</v>
      </c>
      <c r="K756" s="25" t="s">
        <v>151</v>
      </c>
      <c r="L756" s="25">
        <v>4039</v>
      </c>
      <c r="M756" s="25">
        <v>166</v>
      </c>
      <c r="N756" s="25">
        <v>31</v>
      </c>
      <c r="O756" s="25">
        <v>14498000</v>
      </c>
      <c r="P756" s="25">
        <v>3600</v>
      </c>
      <c r="Q756" s="25">
        <v>58000</v>
      </c>
      <c r="R756" s="25">
        <v>43500</v>
      </c>
      <c r="S756" s="25">
        <v>695900</v>
      </c>
      <c r="T756" s="25">
        <v>0</v>
      </c>
      <c r="U756" s="25">
        <v>2006</v>
      </c>
      <c r="V756" s="25" t="s">
        <v>78</v>
      </c>
      <c r="W756" s="25">
        <v>16</v>
      </c>
      <c r="X756" s="25">
        <v>88.2</v>
      </c>
      <c r="Y756" s="25">
        <v>328239523</v>
      </c>
      <c r="Z756" s="25">
        <v>15</v>
      </c>
      <c r="AA756" s="25">
        <v>270663028</v>
      </c>
      <c r="AB756" s="25">
        <v>37.090240000000001</v>
      </c>
      <c r="AC756" s="25">
        <v>-95.712890999999999</v>
      </c>
      <c r="AD756" s="25">
        <v>16</v>
      </c>
      <c r="AE756" s="25">
        <v>12080811</v>
      </c>
    </row>
    <row r="757" spans="2:31" ht="24" customHeight="1" x14ac:dyDescent="0.25">
      <c r="B757" s="23">
        <v>856</v>
      </c>
      <c r="C757" s="23" t="s">
        <v>973</v>
      </c>
      <c r="D757" s="23">
        <v>13400000</v>
      </c>
      <c r="E757" s="24">
        <v>3363634923</v>
      </c>
      <c r="F757" s="23" t="s">
        <v>140</v>
      </c>
      <c r="G757" s="23" t="s">
        <v>973</v>
      </c>
      <c r="H757" s="23">
        <v>1195</v>
      </c>
      <c r="I757" s="23" t="s">
        <v>146</v>
      </c>
      <c r="J757" s="23" t="s">
        <v>147</v>
      </c>
      <c r="K757" s="23" t="s">
        <v>40</v>
      </c>
      <c r="L757" s="23">
        <v>2436</v>
      </c>
      <c r="M757" s="23">
        <v>15</v>
      </c>
      <c r="N757" s="23">
        <v>162</v>
      </c>
      <c r="O757" s="23">
        <v>41672000</v>
      </c>
      <c r="P757" s="23">
        <v>10400</v>
      </c>
      <c r="Q757" s="23">
        <v>166700</v>
      </c>
      <c r="R757" s="23">
        <v>125000</v>
      </c>
      <c r="S757" s="23">
        <v>2000000</v>
      </c>
      <c r="T757" s="23">
        <v>0</v>
      </c>
      <c r="U757" s="23">
        <v>2014</v>
      </c>
      <c r="V757" s="23" t="s">
        <v>78</v>
      </c>
      <c r="W757" s="23">
        <v>8</v>
      </c>
      <c r="X757" s="23">
        <v>49.3</v>
      </c>
      <c r="Y757" s="23">
        <v>69625582</v>
      </c>
      <c r="Z757" s="23">
        <v>1</v>
      </c>
      <c r="AA757" s="23">
        <v>35294600</v>
      </c>
      <c r="AB757" s="23">
        <v>15.870032</v>
      </c>
      <c r="AC757" s="23">
        <v>100.992541</v>
      </c>
      <c r="AD757" s="23">
        <v>8</v>
      </c>
      <c r="AE757" s="23">
        <v>35037863</v>
      </c>
    </row>
    <row r="758" spans="2:31" ht="24" customHeight="1" x14ac:dyDescent="0.25">
      <c r="B758" s="25">
        <v>857</v>
      </c>
      <c r="C758" s="25" t="s">
        <v>974</v>
      </c>
      <c r="D758" s="25">
        <v>13400000</v>
      </c>
      <c r="E758" s="26">
        <v>4356686216</v>
      </c>
      <c r="F758" s="25" t="s">
        <v>51</v>
      </c>
      <c r="G758" s="25" t="s">
        <v>974</v>
      </c>
      <c r="H758" s="25">
        <v>3727</v>
      </c>
      <c r="I758" s="25" t="s">
        <v>36</v>
      </c>
      <c r="J758" s="25" t="s">
        <v>37</v>
      </c>
      <c r="K758" s="25" t="s">
        <v>38</v>
      </c>
      <c r="L758" s="25">
        <v>1683</v>
      </c>
      <c r="M758" s="25">
        <v>166</v>
      </c>
      <c r="N758" s="25">
        <v>62</v>
      </c>
      <c r="O758" s="25">
        <v>16785000</v>
      </c>
      <c r="P758" s="25">
        <v>4200</v>
      </c>
      <c r="Q758" s="25">
        <v>67100</v>
      </c>
      <c r="R758" s="25">
        <v>50400</v>
      </c>
      <c r="S758" s="25">
        <v>805700</v>
      </c>
      <c r="T758" s="25">
        <v>0</v>
      </c>
      <c r="U758" s="25">
        <v>2007</v>
      </c>
      <c r="V758" s="25" t="s">
        <v>49</v>
      </c>
      <c r="W758" s="25">
        <v>24</v>
      </c>
      <c r="X758" s="25">
        <v>88.2</v>
      </c>
      <c r="Y758" s="25">
        <v>328239523</v>
      </c>
      <c r="Z758" s="25">
        <v>15</v>
      </c>
      <c r="AA758" s="25">
        <v>270663028</v>
      </c>
      <c r="AB758" s="25">
        <v>37.090240000000001</v>
      </c>
      <c r="AC758" s="25">
        <v>-95.712890999999999</v>
      </c>
      <c r="AD758" s="25">
        <v>16</v>
      </c>
      <c r="AE758" s="25">
        <v>22691074</v>
      </c>
    </row>
    <row r="759" spans="2:31" ht="24" customHeight="1" x14ac:dyDescent="0.25">
      <c r="B759" s="23">
        <v>858</v>
      </c>
      <c r="C759" s="23" t="s">
        <v>975</v>
      </c>
      <c r="D759" s="23">
        <v>13400000</v>
      </c>
      <c r="E759" s="24">
        <v>9569814790</v>
      </c>
      <c r="F759" s="23" t="s">
        <v>105</v>
      </c>
      <c r="G759" s="23" t="s">
        <v>975</v>
      </c>
      <c r="H759" s="23">
        <v>296272</v>
      </c>
      <c r="I759" s="23" t="s">
        <v>142</v>
      </c>
      <c r="J759" s="23" t="s">
        <v>143</v>
      </c>
      <c r="K759" s="23" t="s">
        <v>106</v>
      </c>
      <c r="L759" s="23">
        <v>486</v>
      </c>
      <c r="M759" s="23">
        <v>10</v>
      </c>
      <c r="N759" s="23">
        <v>22</v>
      </c>
      <c r="O759" s="23">
        <v>115459000</v>
      </c>
      <c r="P759" s="23">
        <v>28900</v>
      </c>
      <c r="Q759" s="23">
        <v>461800</v>
      </c>
      <c r="R759" s="23">
        <v>346400</v>
      </c>
      <c r="S759" s="23">
        <v>5500000</v>
      </c>
      <c r="T759" s="23">
        <v>100000</v>
      </c>
      <c r="U759" s="23">
        <v>2007</v>
      </c>
      <c r="V759" s="23" t="s">
        <v>103</v>
      </c>
      <c r="W759" s="23">
        <v>29</v>
      </c>
      <c r="X759" s="23">
        <v>35.5</v>
      </c>
      <c r="Y759" s="23">
        <v>108116615</v>
      </c>
      <c r="Z759" s="23">
        <v>2</v>
      </c>
      <c r="AA759" s="23">
        <v>50975903</v>
      </c>
      <c r="AB759" s="23">
        <v>12.879721</v>
      </c>
      <c r="AC759" s="23">
        <v>121.774017</v>
      </c>
      <c r="AD759" s="23">
        <v>15</v>
      </c>
      <c r="AE759" s="23">
        <v>53165637</v>
      </c>
    </row>
    <row r="760" spans="2:31" ht="24" customHeight="1" x14ac:dyDescent="0.25">
      <c r="B760" s="25">
        <v>859</v>
      </c>
      <c r="C760" s="25" t="s">
        <v>976</v>
      </c>
      <c r="D760" s="25">
        <v>13400000</v>
      </c>
      <c r="E760" s="26">
        <v>10022557589</v>
      </c>
      <c r="F760" s="25" t="s">
        <v>48</v>
      </c>
      <c r="G760" s="25" t="s">
        <v>976</v>
      </c>
      <c r="H760" s="25">
        <v>319</v>
      </c>
      <c r="I760" s="25" t="s">
        <v>36</v>
      </c>
      <c r="J760" s="25" t="s">
        <v>37</v>
      </c>
      <c r="K760" s="25" t="s">
        <v>59</v>
      </c>
      <c r="L760" s="25">
        <v>433</v>
      </c>
      <c r="M760" s="25">
        <v>165</v>
      </c>
      <c r="N760" s="25">
        <v>52</v>
      </c>
      <c r="O760" s="25">
        <v>397715000</v>
      </c>
      <c r="P760" s="25">
        <v>99400</v>
      </c>
      <c r="Q760" s="25">
        <v>1600000</v>
      </c>
      <c r="R760" s="25">
        <v>1200000</v>
      </c>
      <c r="S760" s="25">
        <v>19100000</v>
      </c>
      <c r="T760" s="25">
        <v>500000</v>
      </c>
      <c r="U760" s="25">
        <v>2014</v>
      </c>
      <c r="V760" s="25" t="s">
        <v>68</v>
      </c>
      <c r="W760" s="25">
        <v>1</v>
      </c>
      <c r="X760" s="25">
        <v>88.2</v>
      </c>
      <c r="Y760" s="25">
        <v>328239523</v>
      </c>
      <c r="Z760" s="25">
        <v>15</v>
      </c>
      <c r="AA760" s="25">
        <v>270663028</v>
      </c>
      <c r="AB760" s="25">
        <v>37.090240000000001</v>
      </c>
      <c r="AC760" s="25">
        <v>-95.712890999999999</v>
      </c>
      <c r="AD760" s="25">
        <v>9</v>
      </c>
      <c r="AE760" s="25">
        <v>92801459</v>
      </c>
    </row>
    <row r="761" spans="2:31" ht="24" customHeight="1" x14ac:dyDescent="0.25">
      <c r="B761" s="23">
        <v>860</v>
      </c>
      <c r="C761" s="23" t="s">
        <v>977</v>
      </c>
      <c r="D761" s="23">
        <v>13400000</v>
      </c>
      <c r="E761" s="24">
        <v>4306212515</v>
      </c>
      <c r="F761" s="23" t="s">
        <v>48</v>
      </c>
      <c r="G761" s="23" t="s">
        <v>978</v>
      </c>
      <c r="H761" s="23">
        <v>96</v>
      </c>
      <c r="I761" s="23" t="s">
        <v>36</v>
      </c>
      <c r="J761" s="23" t="s">
        <v>37</v>
      </c>
      <c r="K761" s="23" t="s">
        <v>64</v>
      </c>
      <c r="L761" s="23">
        <v>3846885</v>
      </c>
      <c r="M761" s="23">
        <v>7615</v>
      </c>
      <c r="N761" s="23">
        <v>4466</v>
      </c>
      <c r="O761" s="23">
        <v>3</v>
      </c>
      <c r="P761" s="23">
        <v>0</v>
      </c>
      <c r="Q761" s="23">
        <v>0.01</v>
      </c>
      <c r="R761" s="23">
        <v>0.01</v>
      </c>
      <c r="S761" s="23">
        <v>0.14000000000000001</v>
      </c>
      <c r="T761" s="23">
        <v>1</v>
      </c>
      <c r="U761" s="23">
        <v>2006</v>
      </c>
      <c r="V761" s="23" t="s">
        <v>60</v>
      </c>
      <c r="W761" s="23">
        <v>17</v>
      </c>
      <c r="X761" s="23">
        <v>88.2</v>
      </c>
      <c r="Y761" s="23">
        <v>328239523</v>
      </c>
      <c r="Z761" s="23">
        <v>15</v>
      </c>
      <c r="AA761" s="23">
        <v>270663028</v>
      </c>
      <c r="AB761" s="23">
        <v>37.090240000000001</v>
      </c>
      <c r="AC761" s="23">
        <v>-95.712890999999999</v>
      </c>
      <c r="AD761" s="23">
        <v>17</v>
      </c>
      <c r="AE761" s="23">
        <v>21108884</v>
      </c>
    </row>
    <row r="762" spans="2:31" ht="24" customHeight="1" x14ac:dyDescent="0.25">
      <c r="B762" s="25">
        <v>861</v>
      </c>
      <c r="C762" s="25" t="s">
        <v>979</v>
      </c>
      <c r="D762" s="25">
        <v>13300000</v>
      </c>
      <c r="E762" s="26">
        <v>2262690743</v>
      </c>
      <c r="F762" s="25" t="s">
        <v>243</v>
      </c>
      <c r="G762" s="25" t="s">
        <v>979</v>
      </c>
      <c r="H762" s="25">
        <v>3640</v>
      </c>
      <c r="I762" s="25" t="s">
        <v>30</v>
      </c>
      <c r="J762" s="25" t="s">
        <v>31</v>
      </c>
      <c r="K762" s="25" t="s">
        <v>244</v>
      </c>
      <c r="L762" s="25">
        <v>4152</v>
      </c>
      <c r="M762" s="25">
        <v>116</v>
      </c>
      <c r="N762" s="25">
        <v>16</v>
      </c>
      <c r="O762" s="25">
        <v>43669000</v>
      </c>
      <c r="P762" s="25">
        <v>10900</v>
      </c>
      <c r="Q762" s="25">
        <v>174700</v>
      </c>
      <c r="R762" s="25">
        <v>131000</v>
      </c>
      <c r="S762" s="25">
        <v>2100000</v>
      </c>
      <c r="T762" s="25">
        <v>100000</v>
      </c>
      <c r="U762" s="25">
        <v>2011</v>
      </c>
      <c r="V762" s="25" t="s">
        <v>132</v>
      </c>
      <c r="W762" s="25">
        <v>2</v>
      </c>
      <c r="X762" s="25">
        <v>28.1</v>
      </c>
      <c r="Y762" s="25">
        <v>1366417754</v>
      </c>
      <c r="Z762" s="25">
        <v>5</v>
      </c>
      <c r="AA762" s="25">
        <v>471031528</v>
      </c>
      <c r="AB762" s="25">
        <v>20.593684</v>
      </c>
      <c r="AC762" s="25">
        <v>78.962879999999998</v>
      </c>
      <c r="AD762" s="25">
        <v>11</v>
      </c>
      <c r="AE762" s="25">
        <v>17141596</v>
      </c>
    </row>
    <row r="763" spans="2:31" ht="24" customHeight="1" x14ac:dyDescent="0.25">
      <c r="B763" s="23">
        <v>862</v>
      </c>
      <c r="C763" s="23" t="s">
        <v>980</v>
      </c>
      <c r="D763" s="23">
        <v>13300000</v>
      </c>
      <c r="E763" s="24">
        <v>6050102764</v>
      </c>
      <c r="F763" s="23" t="s">
        <v>51</v>
      </c>
      <c r="G763" s="23" t="s">
        <v>980</v>
      </c>
      <c r="H763" s="23">
        <v>8195</v>
      </c>
      <c r="I763" s="23" t="s">
        <v>36</v>
      </c>
      <c r="J763" s="23" t="s">
        <v>37</v>
      </c>
      <c r="K763" s="23" t="s">
        <v>38</v>
      </c>
      <c r="L763" s="23">
        <v>1038</v>
      </c>
      <c r="M763" s="23">
        <v>167</v>
      </c>
      <c r="N763" s="23">
        <v>63</v>
      </c>
      <c r="O763" s="23">
        <v>15694000</v>
      </c>
      <c r="P763" s="23">
        <v>3900</v>
      </c>
      <c r="Q763" s="23">
        <v>62800</v>
      </c>
      <c r="R763" s="23">
        <v>47100</v>
      </c>
      <c r="S763" s="23">
        <v>753300</v>
      </c>
      <c r="T763" s="23">
        <v>0</v>
      </c>
      <c r="U763" s="23">
        <v>2006</v>
      </c>
      <c r="V763" s="23" t="s">
        <v>132</v>
      </c>
      <c r="W763" s="23">
        <v>27</v>
      </c>
      <c r="X763" s="23">
        <v>88.2</v>
      </c>
      <c r="Y763" s="23">
        <v>328239523</v>
      </c>
      <c r="Z763" s="23">
        <v>15</v>
      </c>
      <c r="AA763" s="23">
        <v>270663028</v>
      </c>
      <c r="AB763" s="23">
        <v>37.090240000000001</v>
      </c>
      <c r="AC763" s="23">
        <v>-95.712890999999999</v>
      </c>
      <c r="AD763" s="23">
        <v>16</v>
      </c>
      <c r="AE763" s="23">
        <v>31510951</v>
      </c>
    </row>
    <row r="764" spans="2:31" ht="24" customHeight="1" x14ac:dyDescent="0.25">
      <c r="B764" s="25">
        <v>863</v>
      </c>
      <c r="C764" s="25" t="s">
        <v>981</v>
      </c>
      <c r="D764" s="25">
        <v>13300000</v>
      </c>
      <c r="E764" s="26">
        <v>3299216601</v>
      </c>
      <c r="F764" s="25" t="s">
        <v>40</v>
      </c>
      <c r="G764" s="25" t="s">
        <v>981</v>
      </c>
      <c r="H764" s="25">
        <v>331</v>
      </c>
      <c r="I764" s="25" t="s">
        <v>36</v>
      </c>
      <c r="J764" s="25" t="s">
        <v>37</v>
      </c>
      <c r="K764" s="25" t="s">
        <v>40</v>
      </c>
      <c r="L764" s="25">
        <v>14275</v>
      </c>
      <c r="M764" s="25">
        <v>692</v>
      </c>
      <c r="N764" s="25">
        <v>694</v>
      </c>
      <c r="O764" s="25">
        <v>1929000</v>
      </c>
      <c r="P764" s="25">
        <v>482</v>
      </c>
      <c r="Q764" s="25">
        <v>7700</v>
      </c>
      <c r="R764" s="25">
        <v>5800</v>
      </c>
      <c r="S764" s="25">
        <v>92600</v>
      </c>
      <c r="T764" s="25">
        <v>0</v>
      </c>
      <c r="U764" s="25">
        <v>2007</v>
      </c>
      <c r="V764" s="25" t="s">
        <v>132</v>
      </c>
      <c r="W764" s="25">
        <v>28</v>
      </c>
      <c r="X764" s="25">
        <v>88.2</v>
      </c>
      <c r="Y764" s="25">
        <v>328239523</v>
      </c>
      <c r="Z764" s="25">
        <v>15</v>
      </c>
      <c r="AA764" s="25">
        <v>270663028</v>
      </c>
      <c r="AB764" s="25">
        <v>37.090240000000001</v>
      </c>
      <c r="AC764" s="25">
        <v>-95.712890999999999</v>
      </c>
      <c r="AD764" s="25">
        <v>15</v>
      </c>
      <c r="AE764" s="25">
        <v>18328981</v>
      </c>
    </row>
    <row r="765" spans="2:31" ht="24" customHeight="1" x14ac:dyDescent="0.25">
      <c r="B765" s="23">
        <v>865</v>
      </c>
      <c r="C765" s="23" t="s">
        <v>982</v>
      </c>
      <c r="D765" s="23">
        <v>13300000</v>
      </c>
      <c r="E765" s="24">
        <v>3733856870</v>
      </c>
      <c r="F765" s="23" t="s">
        <v>40</v>
      </c>
      <c r="G765" s="23" t="s">
        <v>982</v>
      </c>
      <c r="H765" s="23">
        <v>698</v>
      </c>
      <c r="I765" s="23" t="s">
        <v>36</v>
      </c>
      <c r="J765" s="23" t="s">
        <v>37</v>
      </c>
      <c r="K765" s="23" t="s">
        <v>40</v>
      </c>
      <c r="L765" s="23">
        <v>2110</v>
      </c>
      <c r="M765" s="23">
        <v>167</v>
      </c>
      <c r="N765" s="23">
        <v>163</v>
      </c>
      <c r="O765" s="23">
        <v>4233000</v>
      </c>
      <c r="P765" s="23">
        <v>1100</v>
      </c>
      <c r="Q765" s="23">
        <v>16900</v>
      </c>
      <c r="R765" s="23">
        <v>12700</v>
      </c>
      <c r="S765" s="23">
        <v>203200</v>
      </c>
      <c r="T765" s="23">
        <v>0</v>
      </c>
      <c r="U765" s="23">
        <v>2007</v>
      </c>
      <c r="V765" s="23" t="s">
        <v>103</v>
      </c>
      <c r="W765" s="23">
        <v>16</v>
      </c>
      <c r="X765" s="23">
        <v>88.2</v>
      </c>
      <c r="Y765" s="23">
        <v>328239523</v>
      </c>
      <c r="Z765" s="23">
        <v>15</v>
      </c>
      <c r="AA765" s="23">
        <v>270663028</v>
      </c>
      <c r="AB765" s="23">
        <v>37.090240000000001</v>
      </c>
      <c r="AC765" s="23">
        <v>-95.712890999999999</v>
      </c>
      <c r="AD765" s="23">
        <v>15</v>
      </c>
      <c r="AE765" s="23">
        <v>20743649</v>
      </c>
    </row>
    <row r="766" spans="2:31" ht="24" customHeight="1" x14ac:dyDescent="0.25">
      <c r="B766" s="25">
        <v>866</v>
      </c>
      <c r="C766" s="25" t="s">
        <v>983</v>
      </c>
      <c r="D766" s="25">
        <v>13300000</v>
      </c>
      <c r="E766" s="26">
        <v>4177184071</v>
      </c>
      <c r="F766" s="25" t="s">
        <v>40</v>
      </c>
      <c r="G766" s="25" t="s">
        <v>983</v>
      </c>
      <c r="H766" s="25">
        <v>3166</v>
      </c>
      <c r="I766" s="25" t="s">
        <v>36</v>
      </c>
      <c r="J766" s="25" t="s">
        <v>37</v>
      </c>
      <c r="K766" s="25" t="s">
        <v>59</v>
      </c>
      <c r="L766" s="25">
        <v>1789</v>
      </c>
      <c r="M766" s="25">
        <v>167</v>
      </c>
      <c r="N766" s="25">
        <v>54</v>
      </c>
      <c r="O766" s="25">
        <v>45095000</v>
      </c>
      <c r="P766" s="25">
        <v>11300</v>
      </c>
      <c r="Q766" s="25">
        <v>180400</v>
      </c>
      <c r="R766" s="25">
        <v>135300</v>
      </c>
      <c r="S766" s="25">
        <v>2200000</v>
      </c>
      <c r="T766" s="25">
        <v>100000</v>
      </c>
      <c r="U766" s="25">
        <v>2008</v>
      </c>
      <c r="V766" s="25" t="s">
        <v>68</v>
      </c>
      <c r="W766" s="25">
        <v>29</v>
      </c>
      <c r="X766" s="25">
        <v>88.2</v>
      </c>
      <c r="Y766" s="25">
        <v>328239523</v>
      </c>
      <c r="Z766" s="25">
        <v>15</v>
      </c>
      <c r="AA766" s="25">
        <v>270663028</v>
      </c>
      <c r="AB766" s="25">
        <v>37.090240000000001</v>
      </c>
      <c r="AC766" s="25">
        <v>-95.712890999999999</v>
      </c>
      <c r="AD766" s="25">
        <v>15</v>
      </c>
      <c r="AE766" s="25">
        <v>23206578</v>
      </c>
    </row>
    <row r="767" spans="2:31" ht="24" customHeight="1" x14ac:dyDescent="0.25">
      <c r="B767" s="23">
        <v>867</v>
      </c>
      <c r="C767" s="23" t="s">
        <v>1161</v>
      </c>
      <c r="D767" s="23">
        <v>13300000</v>
      </c>
      <c r="E767" s="24">
        <v>6482687220</v>
      </c>
      <c r="F767" s="23" t="s">
        <v>48</v>
      </c>
      <c r="G767" s="23" t="s">
        <v>984</v>
      </c>
      <c r="H767" s="23">
        <v>608</v>
      </c>
      <c r="I767" s="23" t="s">
        <v>57</v>
      </c>
      <c r="J767" s="23" t="s">
        <v>58</v>
      </c>
      <c r="K767" s="23" t="s">
        <v>40</v>
      </c>
      <c r="L767" s="23">
        <v>927</v>
      </c>
      <c r="M767" s="23">
        <v>13</v>
      </c>
      <c r="N767" s="23">
        <v>163</v>
      </c>
      <c r="O767" s="23">
        <v>90241000</v>
      </c>
      <c r="P767" s="23">
        <v>22600</v>
      </c>
      <c r="Q767" s="23">
        <v>361000</v>
      </c>
      <c r="R767" s="23">
        <v>270700</v>
      </c>
      <c r="S767" s="23">
        <v>4300000</v>
      </c>
      <c r="T767" s="23">
        <v>100000</v>
      </c>
      <c r="U767" s="23">
        <v>2015</v>
      </c>
      <c r="V767" s="23" t="s">
        <v>103</v>
      </c>
      <c r="W767" s="23">
        <v>4</v>
      </c>
      <c r="X767" s="23">
        <v>81.900000000000006</v>
      </c>
      <c r="Y767" s="23">
        <v>144373535</v>
      </c>
      <c r="Z767" s="23">
        <v>5</v>
      </c>
      <c r="AA767" s="23">
        <v>107683889</v>
      </c>
      <c r="AB767" s="23">
        <v>61.524009999999997</v>
      </c>
      <c r="AC767" s="23">
        <v>105.31875599999999</v>
      </c>
      <c r="AD767" s="23">
        <v>7</v>
      </c>
      <c r="AE767" s="23">
        <v>77174847</v>
      </c>
    </row>
    <row r="768" spans="2:31" ht="24" customHeight="1" x14ac:dyDescent="0.25">
      <c r="B768" s="25">
        <v>868</v>
      </c>
      <c r="C768" s="25" t="s">
        <v>1186</v>
      </c>
      <c r="D768" s="25">
        <v>13300000</v>
      </c>
      <c r="E768" s="26">
        <v>9088562002</v>
      </c>
      <c r="F768" s="25" t="s">
        <v>48</v>
      </c>
      <c r="G768" s="25" t="s">
        <v>985</v>
      </c>
      <c r="H768" s="25">
        <v>2742</v>
      </c>
      <c r="I768" s="25" t="s">
        <v>36</v>
      </c>
      <c r="J768" s="25" t="s">
        <v>37</v>
      </c>
      <c r="K768" s="25" t="s">
        <v>43</v>
      </c>
      <c r="L768" s="25">
        <v>524</v>
      </c>
      <c r="M768" s="25">
        <v>166</v>
      </c>
      <c r="N768" s="25">
        <v>41</v>
      </c>
      <c r="O768" s="25">
        <v>161889000</v>
      </c>
      <c r="P768" s="25">
        <v>40500</v>
      </c>
      <c r="Q768" s="25">
        <v>647600</v>
      </c>
      <c r="R768" s="25">
        <v>485700</v>
      </c>
      <c r="S768" s="25">
        <v>7800000</v>
      </c>
      <c r="T768" s="25">
        <v>100000</v>
      </c>
      <c r="U768" s="25">
        <v>2011</v>
      </c>
      <c r="V768" s="25" t="s">
        <v>132</v>
      </c>
      <c r="W768" s="25">
        <v>26</v>
      </c>
      <c r="X768" s="25">
        <v>88.2</v>
      </c>
      <c r="Y768" s="25">
        <v>328239523</v>
      </c>
      <c r="Z768" s="25">
        <v>15</v>
      </c>
      <c r="AA768" s="25">
        <v>270663028</v>
      </c>
      <c r="AB768" s="25">
        <v>37.090240000000001</v>
      </c>
      <c r="AC768" s="25">
        <v>-95.712890999999999</v>
      </c>
      <c r="AD768" s="25">
        <v>11</v>
      </c>
      <c r="AE768" s="25">
        <v>68852742</v>
      </c>
    </row>
    <row r="769" spans="2:31" ht="24" customHeight="1" x14ac:dyDescent="0.25">
      <c r="B769" s="23">
        <v>869</v>
      </c>
      <c r="C769" s="23" t="s">
        <v>986</v>
      </c>
      <c r="D769" s="23">
        <v>13300000</v>
      </c>
      <c r="E769" s="24">
        <v>7923901253</v>
      </c>
      <c r="F769" s="23" t="s">
        <v>40</v>
      </c>
      <c r="G769" s="23" t="s">
        <v>986</v>
      </c>
      <c r="H769" s="23">
        <v>2411</v>
      </c>
      <c r="I769" s="23" t="s">
        <v>487</v>
      </c>
      <c r="J769" s="23" t="s">
        <v>488</v>
      </c>
      <c r="K769" s="23" t="s">
        <v>40</v>
      </c>
      <c r="L769" s="23">
        <v>669</v>
      </c>
      <c r="M769" s="23">
        <v>5</v>
      </c>
      <c r="N769" s="23">
        <v>163</v>
      </c>
      <c r="O769" s="23">
        <v>379346000</v>
      </c>
      <c r="P769" s="23">
        <v>0</v>
      </c>
      <c r="Q769" s="23">
        <v>0</v>
      </c>
      <c r="R769" s="23">
        <v>0</v>
      </c>
      <c r="S769" s="23">
        <v>0</v>
      </c>
      <c r="T769" s="23">
        <v>0</v>
      </c>
      <c r="U769" s="23">
        <v>2014</v>
      </c>
      <c r="V769" s="23" t="s">
        <v>44</v>
      </c>
      <c r="W769" s="23">
        <v>8</v>
      </c>
      <c r="X769" s="23">
        <v>82.7</v>
      </c>
      <c r="Y769" s="23">
        <v>44385155</v>
      </c>
      <c r="Z769" s="23">
        <v>9</v>
      </c>
      <c r="AA769" s="23">
        <v>30835699</v>
      </c>
      <c r="AB769" s="23">
        <v>48.379432999999999</v>
      </c>
      <c r="AC769" s="23">
        <v>31.165579999999999</v>
      </c>
      <c r="AD769" s="23">
        <v>9</v>
      </c>
      <c r="AE769" s="23">
        <v>73369456</v>
      </c>
    </row>
    <row r="770" spans="2:31" ht="24" customHeight="1" x14ac:dyDescent="0.25">
      <c r="B770" s="25">
        <v>870</v>
      </c>
      <c r="C770" s="25" t="s">
        <v>987</v>
      </c>
      <c r="D770" s="25">
        <v>13300000</v>
      </c>
      <c r="E770" s="26">
        <v>7773543609</v>
      </c>
      <c r="F770" s="25" t="s">
        <v>51</v>
      </c>
      <c r="G770" s="25" t="s">
        <v>987</v>
      </c>
      <c r="H770" s="25">
        <v>4613</v>
      </c>
      <c r="I770" s="25" t="s">
        <v>36</v>
      </c>
      <c r="J770" s="25" t="s">
        <v>37</v>
      </c>
      <c r="K770" s="25" t="s">
        <v>40</v>
      </c>
      <c r="L770" s="25">
        <v>689</v>
      </c>
      <c r="M770" s="25">
        <v>166</v>
      </c>
      <c r="N770" s="25">
        <v>162</v>
      </c>
      <c r="O770" s="25">
        <v>188948000</v>
      </c>
      <c r="P770" s="25">
        <v>47200</v>
      </c>
      <c r="Q770" s="25">
        <v>755800</v>
      </c>
      <c r="R770" s="25">
        <v>566800</v>
      </c>
      <c r="S770" s="25">
        <v>9100000</v>
      </c>
      <c r="T770" s="25">
        <v>200000</v>
      </c>
      <c r="U770" s="25">
        <v>2007</v>
      </c>
      <c r="V770" s="25" t="s">
        <v>49</v>
      </c>
      <c r="W770" s="25">
        <v>7</v>
      </c>
      <c r="X770" s="25">
        <v>88.2</v>
      </c>
      <c r="Y770" s="25">
        <v>328239523</v>
      </c>
      <c r="Z770" s="25">
        <v>15</v>
      </c>
      <c r="AA770" s="25">
        <v>270663028</v>
      </c>
      <c r="AB770" s="25">
        <v>37.090240000000001</v>
      </c>
      <c r="AC770" s="25">
        <v>-95.712890999999999</v>
      </c>
      <c r="AD770" s="25">
        <v>16</v>
      </c>
      <c r="AE770" s="25">
        <v>40487206</v>
      </c>
    </row>
    <row r="771" spans="2:31" ht="24" customHeight="1" x14ac:dyDescent="0.25">
      <c r="B771" s="23">
        <v>871</v>
      </c>
      <c r="C771" s="23" t="s">
        <v>988</v>
      </c>
      <c r="D771" s="23">
        <v>13300000</v>
      </c>
      <c r="E771" s="24">
        <v>7406628736</v>
      </c>
      <c r="F771" s="23" t="s">
        <v>140</v>
      </c>
      <c r="G771" s="23" t="s">
        <v>988</v>
      </c>
      <c r="H771" s="23">
        <v>6916</v>
      </c>
      <c r="I771" s="23" t="s">
        <v>36</v>
      </c>
      <c r="J771" s="23" t="s">
        <v>37</v>
      </c>
      <c r="K771" s="23" t="s">
        <v>140</v>
      </c>
      <c r="L771" s="23">
        <v>764</v>
      </c>
      <c r="M771" s="23">
        <v>167</v>
      </c>
      <c r="N771" s="23">
        <v>38</v>
      </c>
      <c r="O771" s="23">
        <v>17468000</v>
      </c>
      <c r="P771" s="23">
        <v>4400</v>
      </c>
      <c r="Q771" s="23">
        <v>69900</v>
      </c>
      <c r="R771" s="23">
        <v>52400</v>
      </c>
      <c r="S771" s="23">
        <v>838500</v>
      </c>
      <c r="T771" s="23">
        <v>100000</v>
      </c>
      <c r="U771" s="23">
        <v>2007</v>
      </c>
      <c r="V771" s="23" t="s">
        <v>60</v>
      </c>
      <c r="W771" s="23">
        <v>14</v>
      </c>
      <c r="X771" s="23">
        <v>88.2</v>
      </c>
      <c r="Y771" s="23">
        <v>328239523</v>
      </c>
      <c r="Z771" s="23">
        <v>15</v>
      </c>
      <c r="AA771" s="23">
        <v>270663028</v>
      </c>
      <c r="AB771" s="23">
        <v>37.090240000000001</v>
      </c>
      <c r="AC771" s="23">
        <v>-95.712890999999999</v>
      </c>
      <c r="AD771" s="23">
        <v>16</v>
      </c>
      <c r="AE771" s="23">
        <v>38576191</v>
      </c>
    </row>
    <row r="772" spans="2:31" ht="24" customHeight="1" x14ac:dyDescent="0.25">
      <c r="B772" s="25">
        <v>872</v>
      </c>
      <c r="C772" s="25" t="s">
        <v>989</v>
      </c>
      <c r="D772" s="25">
        <v>13300000</v>
      </c>
      <c r="E772" s="26">
        <v>2831275503</v>
      </c>
      <c r="F772" s="25" t="s">
        <v>72</v>
      </c>
      <c r="G772" s="25" t="s">
        <v>989</v>
      </c>
      <c r="H772" s="25">
        <v>1489</v>
      </c>
      <c r="I772" s="25" t="s">
        <v>30</v>
      </c>
      <c r="J772" s="25" t="s">
        <v>31</v>
      </c>
      <c r="K772" s="25" t="s">
        <v>151</v>
      </c>
      <c r="L772" s="25">
        <v>3123</v>
      </c>
      <c r="M772" s="25">
        <v>117</v>
      </c>
      <c r="N772" s="25">
        <v>32</v>
      </c>
      <c r="O772" s="25">
        <v>43118000</v>
      </c>
      <c r="P772" s="25">
        <v>10800</v>
      </c>
      <c r="Q772" s="25">
        <v>172500</v>
      </c>
      <c r="R772" s="25">
        <v>129400</v>
      </c>
      <c r="S772" s="25">
        <v>2100000</v>
      </c>
      <c r="T772" s="25">
        <v>0</v>
      </c>
      <c r="U772" s="25">
        <v>2014</v>
      </c>
      <c r="V772" s="25" t="s">
        <v>103</v>
      </c>
      <c r="W772" s="25">
        <v>7</v>
      </c>
      <c r="X772" s="25">
        <v>28.1</v>
      </c>
      <c r="Y772" s="25">
        <v>1366417754</v>
      </c>
      <c r="Z772" s="25">
        <v>5</v>
      </c>
      <c r="AA772" s="25">
        <v>471031528</v>
      </c>
      <c r="AB772" s="25">
        <v>20.593684</v>
      </c>
      <c r="AC772" s="25">
        <v>78.962879999999998</v>
      </c>
      <c r="AD772" s="25">
        <v>8</v>
      </c>
      <c r="AE772" s="25">
        <v>29492453</v>
      </c>
    </row>
    <row r="773" spans="2:31" ht="24" customHeight="1" x14ac:dyDescent="0.25">
      <c r="B773" s="23">
        <v>873</v>
      </c>
      <c r="C773" s="23" t="s">
        <v>990</v>
      </c>
      <c r="D773" s="23">
        <v>13300000</v>
      </c>
      <c r="E773" s="24">
        <v>4129249415</v>
      </c>
      <c r="F773" s="23" t="s">
        <v>51</v>
      </c>
      <c r="G773" s="23" t="s">
        <v>990</v>
      </c>
      <c r="H773" s="23">
        <v>1640</v>
      </c>
      <c r="I773" s="23" t="s">
        <v>184</v>
      </c>
      <c r="J773" s="23" t="s">
        <v>185</v>
      </c>
      <c r="K773" s="23" t="s">
        <v>38</v>
      </c>
      <c r="L773" s="23">
        <v>1818</v>
      </c>
      <c r="M773" s="23">
        <v>7</v>
      </c>
      <c r="N773" s="23">
        <v>63</v>
      </c>
      <c r="O773" s="23">
        <v>70712000</v>
      </c>
      <c r="P773" s="23">
        <v>17700</v>
      </c>
      <c r="Q773" s="23">
        <v>282800</v>
      </c>
      <c r="R773" s="23">
        <v>212100</v>
      </c>
      <c r="S773" s="23">
        <v>3400000</v>
      </c>
      <c r="T773" s="23">
        <v>200000</v>
      </c>
      <c r="U773" s="23">
        <v>2013</v>
      </c>
      <c r="V773" s="23" t="s">
        <v>70</v>
      </c>
      <c r="W773" s="23">
        <v>20</v>
      </c>
      <c r="X773" s="23">
        <v>68</v>
      </c>
      <c r="Y773" s="23">
        <v>34268528</v>
      </c>
      <c r="Z773" s="23">
        <v>6</v>
      </c>
      <c r="AA773" s="23">
        <v>28807838</v>
      </c>
      <c r="AB773" s="23">
        <v>23.885942</v>
      </c>
      <c r="AC773" s="23">
        <v>45.079161999999997</v>
      </c>
      <c r="AD773" s="23">
        <v>10</v>
      </c>
      <c r="AE773" s="23">
        <v>34410411</v>
      </c>
    </row>
    <row r="774" spans="2:31" ht="24" customHeight="1" x14ac:dyDescent="0.25">
      <c r="B774" s="25">
        <v>874</v>
      </c>
      <c r="C774" s="25" t="s">
        <v>991</v>
      </c>
      <c r="D774" s="25">
        <v>13300000</v>
      </c>
      <c r="E774" s="26">
        <v>6412313570</v>
      </c>
      <c r="F774" s="25" t="s">
        <v>51</v>
      </c>
      <c r="G774" s="25" t="s">
        <v>991</v>
      </c>
      <c r="H774" s="25">
        <v>1749</v>
      </c>
      <c r="I774" s="25" t="s">
        <v>82</v>
      </c>
      <c r="J774" s="25" t="s">
        <v>83</v>
      </c>
      <c r="K774" s="25" t="s">
        <v>40</v>
      </c>
      <c r="L774" s="25">
        <v>949</v>
      </c>
      <c r="M774" s="25">
        <v>12</v>
      </c>
      <c r="N774" s="25">
        <v>163</v>
      </c>
      <c r="O774" s="25">
        <v>5387000</v>
      </c>
      <c r="P774" s="25">
        <v>1300</v>
      </c>
      <c r="Q774" s="25">
        <v>21500</v>
      </c>
      <c r="R774" s="25">
        <v>16200</v>
      </c>
      <c r="S774" s="25">
        <v>258600</v>
      </c>
      <c r="T774" s="25">
        <v>100000</v>
      </c>
      <c r="U774" s="25">
        <v>2015</v>
      </c>
      <c r="V774" s="25" t="s">
        <v>49</v>
      </c>
      <c r="W774" s="25">
        <v>8</v>
      </c>
      <c r="X774" s="25">
        <v>68.900000000000006</v>
      </c>
      <c r="Y774" s="25">
        <v>36991981</v>
      </c>
      <c r="Z774" s="25">
        <v>6</v>
      </c>
      <c r="AA774" s="25">
        <v>30628482</v>
      </c>
      <c r="AB774" s="25">
        <v>56.130366000000002</v>
      </c>
      <c r="AC774" s="25">
        <v>-106.346771</v>
      </c>
      <c r="AD774" s="25">
        <v>8</v>
      </c>
      <c r="AE774" s="25">
        <v>66794933</v>
      </c>
    </row>
    <row r="775" spans="2:31" ht="24" customHeight="1" x14ac:dyDescent="0.25">
      <c r="B775" s="23">
        <v>875</v>
      </c>
      <c r="C775" s="23" t="s">
        <v>1187</v>
      </c>
      <c r="D775" s="23">
        <v>13200000</v>
      </c>
      <c r="E775" s="24">
        <v>9884886099</v>
      </c>
      <c r="F775" s="23" t="s">
        <v>40</v>
      </c>
      <c r="G775" s="23" t="s">
        <v>992</v>
      </c>
      <c r="H775" s="23">
        <v>538</v>
      </c>
      <c r="I775" s="23" t="s">
        <v>36</v>
      </c>
      <c r="J775" s="23" t="s">
        <v>37</v>
      </c>
      <c r="K775" s="23" t="s">
        <v>40</v>
      </c>
      <c r="L775" s="23">
        <v>454</v>
      </c>
      <c r="M775" s="23">
        <v>167</v>
      </c>
      <c r="N775" s="23">
        <v>163</v>
      </c>
      <c r="O775" s="23">
        <v>319647000</v>
      </c>
      <c r="P775" s="23">
        <v>79900</v>
      </c>
      <c r="Q775" s="23">
        <v>1300000</v>
      </c>
      <c r="R775" s="23">
        <v>958900</v>
      </c>
      <c r="S775" s="23">
        <v>15300000</v>
      </c>
      <c r="T775" s="23">
        <v>500000</v>
      </c>
      <c r="U775" s="23">
        <v>2021</v>
      </c>
      <c r="V775" s="23" t="s">
        <v>41</v>
      </c>
      <c r="W775" s="23">
        <v>20</v>
      </c>
      <c r="X775" s="23">
        <v>88.2</v>
      </c>
      <c r="Y775" s="23">
        <v>328239523</v>
      </c>
      <c r="Z775" s="23">
        <v>15</v>
      </c>
      <c r="AA775" s="23">
        <v>270663028</v>
      </c>
      <c r="AB775" s="23">
        <v>37.090240000000001</v>
      </c>
      <c r="AC775" s="23">
        <v>-95.712890999999999</v>
      </c>
      <c r="AD775" s="23">
        <v>2</v>
      </c>
      <c r="AE775" s="23">
        <v>411870254</v>
      </c>
    </row>
    <row r="776" spans="2:31" ht="24" customHeight="1" x14ac:dyDescent="0.25">
      <c r="B776" s="25">
        <v>876</v>
      </c>
      <c r="C776" s="25" t="s">
        <v>1188</v>
      </c>
      <c r="D776" s="25">
        <v>13200000</v>
      </c>
      <c r="E776" s="26">
        <v>1148422000</v>
      </c>
      <c r="F776" s="25" t="s">
        <v>40</v>
      </c>
      <c r="G776" s="25" t="s">
        <v>993</v>
      </c>
      <c r="H776" s="25">
        <v>192</v>
      </c>
      <c r="I776" s="25" t="s">
        <v>57</v>
      </c>
      <c r="J776" s="25" t="s">
        <v>58</v>
      </c>
      <c r="K776" s="25" t="s">
        <v>40</v>
      </c>
      <c r="L776" s="25">
        <v>9855</v>
      </c>
      <c r="M776" s="25">
        <v>13</v>
      </c>
      <c r="N776" s="25">
        <v>163</v>
      </c>
      <c r="O776" s="25">
        <v>8769000</v>
      </c>
      <c r="P776" s="25">
        <v>2200</v>
      </c>
      <c r="Q776" s="25">
        <v>35100</v>
      </c>
      <c r="R776" s="25">
        <v>26300</v>
      </c>
      <c r="S776" s="25">
        <v>420900</v>
      </c>
      <c r="T776" s="25">
        <v>200000</v>
      </c>
      <c r="U776" s="25">
        <v>2019</v>
      </c>
      <c r="V776" s="25" t="s">
        <v>60</v>
      </c>
      <c r="W776" s="25">
        <v>10</v>
      </c>
      <c r="X776" s="25">
        <v>81.900000000000006</v>
      </c>
      <c r="Y776" s="25">
        <v>144373535</v>
      </c>
      <c r="Z776" s="25">
        <v>5</v>
      </c>
      <c r="AA776" s="25">
        <v>107683889</v>
      </c>
      <c r="AB776" s="25">
        <v>61.524009999999997</v>
      </c>
      <c r="AC776" s="25">
        <v>105.31875599999999</v>
      </c>
      <c r="AD776" s="25">
        <v>4</v>
      </c>
      <c r="AE776" s="25">
        <v>23925458</v>
      </c>
    </row>
    <row r="777" spans="2:31" ht="24" customHeight="1" x14ac:dyDescent="0.25">
      <c r="B777" s="23">
        <v>877</v>
      </c>
      <c r="C777" s="23" t="s">
        <v>994</v>
      </c>
      <c r="D777" s="23">
        <v>13200000</v>
      </c>
      <c r="E777" s="24">
        <v>2036408398</v>
      </c>
      <c r="F777" s="23" t="s">
        <v>51</v>
      </c>
      <c r="G777" s="23" t="s">
        <v>994</v>
      </c>
      <c r="H777" s="23">
        <v>172</v>
      </c>
      <c r="I777" s="23" t="s">
        <v>995</v>
      </c>
      <c r="J777" s="23" t="s">
        <v>996</v>
      </c>
      <c r="K777" s="23" t="s">
        <v>38</v>
      </c>
      <c r="L777" s="23">
        <v>4846</v>
      </c>
      <c r="M777" s="23">
        <v>1</v>
      </c>
      <c r="N777" s="23">
        <v>64</v>
      </c>
      <c r="O777" s="23">
        <v>20369000</v>
      </c>
      <c r="P777" s="23">
        <v>5100</v>
      </c>
      <c r="Q777" s="23">
        <v>81500</v>
      </c>
      <c r="R777" s="23">
        <v>61100</v>
      </c>
      <c r="S777" s="23">
        <v>977700</v>
      </c>
      <c r="T777" s="23">
        <v>0</v>
      </c>
      <c r="U777" s="23">
        <v>2017</v>
      </c>
      <c r="V777" s="23" t="s">
        <v>54</v>
      </c>
      <c r="W777" s="23">
        <v>28</v>
      </c>
      <c r="X777" s="23">
        <v>88.2</v>
      </c>
      <c r="Y777" s="23">
        <v>5520314</v>
      </c>
      <c r="Z777" s="23">
        <v>7</v>
      </c>
      <c r="AA777" s="23">
        <v>4716888</v>
      </c>
      <c r="AB777" s="23">
        <v>61.924109999999999</v>
      </c>
      <c r="AC777" s="23">
        <v>25.748151</v>
      </c>
      <c r="AD777" s="23">
        <v>6</v>
      </c>
      <c r="AE777" s="23">
        <v>28283449</v>
      </c>
    </row>
    <row r="778" spans="2:31" ht="24" customHeight="1" x14ac:dyDescent="0.25">
      <c r="B778" s="25">
        <v>879</v>
      </c>
      <c r="C778" s="25" t="s">
        <v>997</v>
      </c>
      <c r="D778" s="25">
        <v>13200000</v>
      </c>
      <c r="E778" s="26">
        <v>3789736218</v>
      </c>
      <c r="F778" s="25" t="s">
        <v>40</v>
      </c>
      <c r="G778" s="25" t="s">
        <v>997</v>
      </c>
      <c r="H778" s="25">
        <v>8019</v>
      </c>
      <c r="I778" s="25" t="s">
        <v>30</v>
      </c>
      <c r="J778" s="25" t="s">
        <v>31</v>
      </c>
      <c r="K778" s="25" t="s">
        <v>29</v>
      </c>
      <c r="L778" s="25">
        <v>2063</v>
      </c>
      <c r="M778" s="25">
        <v>118</v>
      </c>
      <c r="N778" s="25">
        <v>142</v>
      </c>
      <c r="O778" s="25">
        <v>25321000</v>
      </c>
      <c r="P778" s="25">
        <v>6300</v>
      </c>
      <c r="Q778" s="25">
        <v>101300</v>
      </c>
      <c r="R778" s="25">
        <v>76000</v>
      </c>
      <c r="S778" s="25">
        <v>1200000</v>
      </c>
      <c r="T778" s="25">
        <v>0</v>
      </c>
      <c r="U778" s="25">
        <v>2010</v>
      </c>
      <c r="V778" s="25" t="s">
        <v>78</v>
      </c>
      <c r="W778" s="25">
        <v>27</v>
      </c>
      <c r="X778" s="25">
        <v>28.1</v>
      </c>
      <c r="Y778" s="25">
        <v>1366417754</v>
      </c>
      <c r="Z778" s="25">
        <v>5</v>
      </c>
      <c r="AA778" s="25">
        <v>471031528</v>
      </c>
      <c r="AB778" s="25">
        <v>20.593684</v>
      </c>
      <c r="AC778" s="25">
        <v>78.962879999999998</v>
      </c>
      <c r="AD778" s="25">
        <v>12</v>
      </c>
      <c r="AE778" s="25">
        <v>26317612</v>
      </c>
    </row>
    <row r="779" spans="2:31" ht="24" customHeight="1" x14ac:dyDescent="0.25">
      <c r="B779" s="23">
        <v>880</v>
      </c>
      <c r="C779" s="23" t="s">
        <v>998</v>
      </c>
      <c r="D779" s="23">
        <v>13200000</v>
      </c>
      <c r="E779" s="24">
        <v>4205664894</v>
      </c>
      <c r="F779" s="23" t="s">
        <v>1138</v>
      </c>
      <c r="G779" s="23" t="s">
        <v>998</v>
      </c>
      <c r="H779" s="23">
        <v>1324</v>
      </c>
      <c r="I779" s="23" t="s">
        <v>215</v>
      </c>
      <c r="J779" s="23" t="s">
        <v>216</v>
      </c>
      <c r="K779" s="23" t="s">
        <v>59</v>
      </c>
      <c r="L779" s="23">
        <v>1786</v>
      </c>
      <c r="M779" s="23">
        <v>30</v>
      </c>
      <c r="N779" s="23">
        <v>55</v>
      </c>
      <c r="O779" s="23">
        <v>264308000</v>
      </c>
      <c r="P779" s="23">
        <v>66100</v>
      </c>
      <c r="Q779" s="23">
        <v>1100000</v>
      </c>
      <c r="R779" s="23">
        <v>792900</v>
      </c>
      <c r="S779" s="23">
        <v>12700000</v>
      </c>
      <c r="T779" s="23">
        <v>800000</v>
      </c>
      <c r="U779" s="23">
        <v>2013</v>
      </c>
      <c r="V779" s="23" t="s">
        <v>44</v>
      </c>
      <c r="W779" s="23">
        <v>25</v>
      </c>
      <c r="X779" s="23">
        <v>36.299999999999997</v>
      </c>
      <c r="Y779" s="23">
        <v>270203917</v>
      </c>
      <c r="Z779" s="23">
        <v>5</v>
      </c>
      <c r="AA779" s="23">
        <v>151509724</v>
      </c>
      <c r="AB779" s="23">
        <v>-0.78927499999999995</v>
      </c>
      <c r="AC779" s="23">
        <v>113.92132700000001</v>
      </c>
      <c r="AD779" s="23">
        <v>10</v>
      </c>
      <c r="AE779" s="23">
        <v>35047207</v>
      </c>
    </row>
    <row r="780" spans="2:31" ht="24" customHeight="1" x14ac:dyDescent="0.25">
      <c r="B780" s="25">
        <v>881</v>
      </c>
      <c r="C780" s="25" t="s">
        <v>999</v>
      </c>
      <c r="D780" s="25">
        <v>13200000</v>
      </c>
      <c r="E780" s="26">
        <v>5224764969</v>
      </c>
      <c r="F780" s="25" t="s">
        <v>40</v>
      </c>
      <c r="G780" s="25" t="s">
        <v>999</v>
      </c>
      <c r="H780" s="25">
        <v>413</v>
      </c>
      <c r="I780" s="25" t="s">
        <v>88</v>
      </c>
      <c r="J780" s="25" t="s">
        <v>89</v>
      </c>
      <c r="K780" s="25" t="s">
        <v>40</v>
      </c>
      <c r="L780" s="25">
        <v>1269</v>
      </c>
      <c r="M780" s="25">
        <v>49</v>
      </c>
      <c r="N780" s="25">
        <v>164</v>
      </c>
      <c r="O780" s="25">
        <v>64517000</v>
      </c>
      <c r="P780" s="25">
        <v>16100</v>
      </c>
      <c r="Q780" s="25">
        <v>258100</v>
      </c>
      <c r="R780" s="25">
        <v>193600</v>
      </c>
      <c r="S780" s="25">
        <v>3100000</v>
      </c>
      <c r="T780" s="25">
        <v>100000</v>
      </c>
      <c r="U780" s="25">
        <v>2018</v>
      </c>
      <c r="V780" s="25" t="s">
        <v>60</v>
      </c>
      <c r="W780" s="25">
        <v>17</v>
      </c>
      <c r="X780" s="25">
        <v>51.3</v>
      </c>
      <c r="Y780" s="25">
        <v>212559417</v>
      </c>
      <c r="Z780" s="25">
        <v>12</v>
      </c>
      <c r="AA780" s="25">
        <v>183241641</v>
      </c>
      <c r="AB780" s="25">
        <v>-14.235004</v>
      </c>
      <c r="AC780" s="25">
        <v>-51.925280000000001</v>
      </c>
      <c r="AD780" s="25">
        <v>5</v>
      </c>
      <c r="AE780" s="25">
        <v>87079416</v>
      </c>
    </row>
    <row r="781" spans="2:31" ht="24" customHeight="1" x14ac:dyDescent="0.25">
      <c r="B781" s="23">
        <v>882</v>
      </c>
      <c r="C781" s="23" t="s">
        <v>1000</v>
      </c>
      <c r="D781" s="23">
        <v>13200000</v>
      </c>
      <c r="E781" s="24">
        <v>5263540904</v>
      </c>
      <c r="F781" s="23" t="s">
        <v>43</v>
      </c>
      <c r="G781" s="23" t="s">
        <v>1000</v>
      </c>
      <c r="H781" s="23">
        <v>4279</v>
      </c>
      <c r="I781" s="23" t="s">
        <v>36</v>
      </c>
      <c r="J781" s="23" t="s">
        <v>37</v>
      </c>
      <c r="K781" s="23" t="s">
        <v>43</v>
      </c>
      <c r="L781" s="23">
        <v>1252</v>
      </c>
      <c r="M781" s="23">
        <v>168</v>
      </c>
      <c r="N781" s="23">
        <v>42</v>
      </c>
      <c r="O781" s="23">
        <v>51820000</v>
      </c>
      <c r="P781" s="23">
        <v>13000</v>
      </c>
      <c r="Q781" s="23">
        <v>207300</v>
      </c>
      <c r="R781" s="23">
        <v>155500</v>
      </c>
      <c r="S781" s="23">
        <v>2500000</v>
      </c>
      <c r="T781" s="23">
        <v>100000</v>
      </c>
      <c r="U781" s="23">
        <v>2011</v>
      </c>
      <c r="V781" s="23" t="s">
        <v>41</v>
      </c>
      <c r="W781" s="23">
        <v>26</v>
      </c>
      <c r="X781" s="23">
        <v>88.2</v>
      </c>
      <c r="Y781" s="23">
        <v>328239523</v>
      </c>
      <c r="Z781" s="23">
        <v>15</v>
      </c>
      <c r="AA781" s="23">
        <v>270663028</v>
      </c>
      <c r="AB781" s="23">
        <v>37.090240000000001</v>
      </c>
      <c r="AC781" s="23">
        <v>-95.712890999999999</v>
      </c>
      <c r="AD781" s="23">
        <v>12</v>
      </c>
      <c r="AE781" s="23">
        <v>36552367</v>
      </c>
    </row>
    <row r="782" spans="2:31" ht="24" customHeight="1" x14ac:dyDescent="0.25">
      <c r="B782" s="25">
        <v>883</v>
      </c>
      <c r="C782" s="25" t="s">
        <v>1001</v>
      </c>
      <c r="D782" s="25">
        <v>13200000</v>
      </c>
      <c r="E782" s="26">
        <v>20743586601</v>
      </c>
      <c r="F782" s="25" t="s">
        <v>29</v>
      </c>
      <c r="G782" s="25" t="s">
        <v>1001</v>
      </c>
      <c r="H782" s="25">
        <v>237</v>
      </c>
      <c r="I782" s="25" t="s">
        <v>149</v>
      </c>
      <c r="J782" s="25" t="s">
        <v>150</v>
      </c>
      <c r="K782" s="25" t="s">
        <v>29</v>
      </c>
      <c r="L782" s="25">
        <v>113</v>
      </c>
      <c r="M782" s="25">
        <v>10</v>
      </c>
      <c r="N782" s="25">
        <v>142</v>
      </c>
      <c r="O782" s="25">
        <v>86270000</v>
      </c>
      <c r="P782" s="25">
        <v>21600</v>
      </c>
      <c r="Q782" s="25">
        <v>345100</v>
      </c>
      <c r="R782" s="25">
        <v>258800</v>
      </c>
      <c r="S782" s="25">
        <v>4100000</v>
      </c>
      <c r="T782" s="25">
        <v>0</v>
      </c>
      <c r="U782" s="25">
        <v>2010</v>
      </c>
      <c r="V782" s="25" t="s">
        <v>44</v>
      </c>
      <c r="W782" s="25">
        <v>30</v>
      </c>
      <c r="X782" s="25">
        <v>55.3</v>
      </c>
      <c r="Y782" s="25">
        <v>50339443</v>
      </c>
      <c r="Z782" s="25">
        <v>10</v>
      </c>
      <c r="AA782" s="25">
        <v>40827302</v>
      </c>
      <c r="AB782" s="25">
        <v>4.5708679999999999</v>
      </c>
      <c r="AC782" s="25">
        <v>-74.297332999999995</v>
      </c>
      <c r="AD782" s="25">
        <v>13</v>
      </c>
      <c r="AE782" s="25">
        <v>132971708</v>
      </c>
    </row>
    <row r="783" spans="2:31" ht="24" customHeight="1" x14ac:dyDescent="0.25">
      <c r="B783" s="23">
        <v>884</v>
      </c>
      <c r="C783" s="23" t="s">
        <v>1189</v>
      </c>
      <c r="D783" s="23">
        <v>13200000</v>
      </c>
      <c r="E783" s="24">
        <v>9378175604</v>
      </c>
      <c r="F783" s="23" t="s">
        <v>48</v>
      </c>
      <c r="G783" s="23" t="s">
        <v>1002</v>
      </c>
      <c r="H783" s="23">
        <v>6888</v>
      </c>
      <c r="I783" s="23" t="s">
        <v>36</v>
      </c>
      <c r="J783" s="23" t="s">
        <v>37</v>
      </c>
      <c r="K783" s="23" t="s">
        <v>59</v>
      </c>
      <c r="L783" s="23">
        <v>503</v>
      </c>
      <c r="M783" s="23">
        <v>168</v>
      </c>
      <c r="N783" s="23">
        <v>55</v>
      </c>
      <c r="O783" s="23">
        <v>119389000</v>
      </c>
      <c r="P783" s="23">
        <v>29800</v>
      </c>
      <c r="Q783" s="23">
        <v>477600</v>
      </c>
      <c r="R783" s="23">
        <v>358200</v>
      </c>
      <c r="S783" s="23">
        <v>5700000</v>
      </c>
      <c r="T783" s="23">
        <v>300000</v>
      </c>
      <c r="U783" s="23">
        <v>2011</v>
      </c>
      <c r="V783" s="23" t="s">
        <v>49</v>
      </c>
      <c r="W783" s="23">
        <v>16</v>
      </c>
      <c r="X783" s="23">
        <v>88.2</v>
      </c>
      <c r="Y783" s="23">
        <v>328239523</v>
      </c>
      <c r="Z783" s="23">
        <v>15</v>
      </c>
      <c r="AA783" s="23">
        <v>270663028</v>
      </c>
      <c r="AB783" s="23">
        <v>37.090240000000001</v>
      </c>
      <c r="AC783" s="23">
        <v>-95.712890999999999</v>
      </c>
      <c r="AD783" s="23">
        <v>12</v>
      </c>
      <c r="AE783" s="23">
        <v>65126219</v>
      </c>
    </row>
    <row r="784" spans="2:31" ht="24" customHeight="1" x14ac:dyDescent="0.25">
      <c r="B784" s="25">
        <v>885</v>
      </c>
      <c r="C784" s="25" t="s">
        <v>1003</v>
      </c>
      <c r="D784" s="25">
        <v>13200000</v>
      </c>
      <c r="E784" s="26">
        <v>1138262456</v>
      </c>
      <c r="F784" s="25" t="s">
        <v>243</v>
      </c>
      <c r="G784" s="25" t="s">
        <v>1003</v>
      </c>
      <c r="H784" s="25">
        <v>1022</v>
      </c>
      <c r="I784" s="25" t="s">
        <v>30</v>
      </c>
      <c r="J784" s="25" t="s">
        <v>31</v>
      </c>
      <c r="K784" s="25" t="s">
        <v>244</v>
      </c>
      <c r="L784" s="25">
        <v>9955</v>
      </c>
      <c r="M784" s="25">
        <v>118</v>
      </c>
      <c r="N784" s="25">
        <v>17</v>
      </c>
      <c r="O784" s="25">
        <v>18518000</v>
      </c>
      <c r="P784" s="25">
        <v>4600</v>
      </c>
      <c r="Q784" s="25">
        <v>74100</v>
      </c>
      <c r="R784" s="25">
        <v>55600</v>
      </c>
      <c r="S784" s="25">
        <v>888900</v>
      </c>
      <c r="T784" s="25">
        <v>100000</v>
      </c>
      <c r="U784" s="25">
        <v>2015</v>
      </c>
      <c r="V784" s="25" t="s">
        <v>132</v>
      </c>
      <c r="W784" s="25">
        <v>17</v>
      </c>
      <c r="X784" s="25">
        <v>28.1</v>
      </c>
      <c r="Y784" s="25">
        <v>1366417754</v>
      </c>
      <c r="Z784" s="25">
        <v>5</v>
      </c>
      <c r="AA784" s="25">
        <v>471031528</v>
      </c>
      <c r="AB784" s="25">
        <v>20.593684</v>
      </c>
      <c r="AC784" s="25">
        <v>78.962879999999998</v>
      </c>
      <c r="AD784" s="25">
        <v>7</v>
      </c>
      <c r="AE784" s="25">
        <v>13550743</v>
      </c>
    </row>
    <row r="785" spans="2:31" ht="24" customHeight="1" x14ac:dyDescent="0.25">
      <c r="B785" s="23">
        <v>886</v>
      </c>
      <c r="C785" s="23" t="s">
        <v>1004</v>
      </c>
      <c r="D785" s="23">
        <v>13200000</v>
      </c>
      <c r="E785" s="24">
        <v>1758603195</v>
      </c>
      <c r="F785" s="23" t="s">
        <v>48</v>
      </c>
      <c r="G785" s="23" t="s">
        <v>1004</v>
      </c>
      <c r="H785" s="23">
        <v>393</v>
      </c>
      <c r="I785" s="23" t="s">
        <v>30</v>
      </c>
      <c r="J785" s="23" t="s">
        <v>31</v>
      </c>
      <c r="K785" s="23" t="s">
        <v>151</v>
      </c>
      <c r="L785" s="23">
        <v>5855</v>
      </c>
      <c r="M785" s="23">
        <v>118</v>
      </c>
      <c r="N785" s="23">
        <v>33</v>
      </c>
      <c r="O785" s="23">
        <v>11490000</v>
      </c>
      <c r="P785" s="23">
        <v>2900</v>
      </c>
      <c r="Q785" s="23">
        <v>46000</v>
      </c>
      <c r="R785" s="23">
        <v>34500</v>
      </c>
      <c r="S785" s="23">
        <v>551500</v>
      </c>
      <c r="T785" s="23">
        <v>0</v>
      </c>
      <c r="U785" s="23">
        <v>2017</v>
      </c>
      <c r="V785" s="23" t="s">
        <v>54</v>
      </c>
      <c r="W785" s="23">
        <v>4</v>
      </c>
      <c r="X785" s="23">
        <v>28.1</v>
      </c>
      <c r="Y785" s="23">
        <v>1366417754</v>
      </c>
      <c r="Z785" s="23">
        <v>5</v>
      </c>
      <c r="AA785" s="23">
        <v>471031528</v>
      </c>
      <c r="AB785" s="23">
        <v>20.593684</v>
      </c>
      <c r="AC785" s="23">
        <v>78.962879999999998</v>
      </c>
      <c r="AD785" s="23">
        <v>6</v>
      </c>
      <c r="AE785" s="23">
        <v>24425044</v>
      </c>
    </row>
    <row r="786" spans="2:31" ht="24" customHeight="1" x14ac:dyDescent="0.25">
      <c r="B786" s="25">
        <v>887</v>
      </c>
      <c r="C786" s="25" t="s">
        <v>1005</v>
      </c>
      <c r="D786" s="25">
        <v>13100000</v>
      </c>
      <c r="E786" s="26">
        <v>2182651464</v>
      </c>
      <c r="F786" s="25" t="s">
        <v>40</v>
      </c>
      <c r="G786" s="25" t="s">
        <v>1005</v>
      </c>
      <c r="H786" s="25">
        <v>33</v>
      </c>
      <c r="I786" s="25" t="s">
        <v>36</v>
      </c>
      <c r="J786" s="25" t="s">
        <v>37</v>
      </c>
      <c r="K786" s="25" t="s">
        <v>59</v>
      </c>
      <c r="L786" s="25">
        <v>4051001</v>
      </c>
      <c r="M786" s="25">
        <v>7683</v>
      </c>
      <c r="N786" s="25">
        <v>7670</v>
      </c>
      <c r="O786" s="25">
        <v>248</v>
      </c>
      <c r="P786" s="25">
        <v>0.06</v>
      </c>
      <c r="Q786" s="25">
        <v>0.99</v>
      </c>
      <c r="R786" s="25">
        <v>0.74</v>
      </c>
      <c r="S786" s="25">
        <v>12</v>
      </c>
      <c r="T786" s="25">
        <v>1</v>
      </c>
      <c r="U786" s="25">
        <v>2022</v>
      </c>
      <c r="V786" s="25" t="s">
        <v>68</v>
      </c>
      <c r="W786" s="25">
        <v>27</v>
      </c>
      <c r="X786" s="25">
        <v>88.2</v>
      </c>
      <c r="Y786" s="25">
        <v>328239523</v>
      </c>
      <c r="Z786" s="25">
        <v>15</v>
      </c>
      <c r="AA786" s="25">
        <v>270663028</v>
      </c>
      <c r="AB786" s="25">
        <v>37.090240000000001</v>
      </c>
      <c r="AC786" s="25">
        <v>-95.712890999999999</v>
      </c>
      <c r="AD786" s="25">
        <v>1</v>
      </c>
      <c r="AE786" s="25">
        <v>181887622</v>
      </c>
    </row>
    <row r="787" spans="2:31" ht="24" customHeight="1" x14ac:dyDescent="0.25">
      <c r="B787" s="23">
        <v>888</v>
      </c>
      <c r="C787" s="23" t="s">
        <v>1006</v>
      </c>
      <c r="D787" s="23">
        <v>13100000</v>
      </c>
      <c r="E787" s="24">
        <v>1401914513</v>
      </c>
      <c r="F787" s="23" t="s">
        <v>48</v>
      </c>
      <c r="G787" s="23" t="s">
        <v>1006</v>
      </c>
      <c r="H787" s="23">
        <v>287</v>
      </c>
      <c r="I787" s="23" t="s">
        <v>142</v>
      </c>
      <c r="J787" s="23" t="s">
        <v>143</v>
      </c>
      <c r="K787" s="23" t="s">
        <v>59</v>
      </c>
      <c r="L787" s="23">
        <v>7733</v>
      </c>
      <c r="M787" s="23">
        <v>11</v>
      </c>
      <c r="N787" s="23">
        <v>56</v>
      </c>
      <c r="O787" s="23">
        <v>10848000</v>
      </c>
      <c r="P787" s="23">
        <v>2700</v>
      </c>
      <c r="Q787" s="23">
        <v>43400</v>
      </c>
      <c r="R787" s="23">
        <v>32500</v>
      </c>
      <c r="S787" s="23">
        <v>520700</v>
      </c>
      <c r="T787" s="23">
        <v>0</v>
      </c>
      <c r="U787" s="23">
        <v>2017</v>
      </c>
      <c r="V787" s="23" t="s">
        <v>76</v>
      </c>
      <c r="W787" s="23">
        <v>18</v>
      </c>
      <c r="X787" s="23">
        <v>35.5</v>
      </c>
      <c r="Y787" s="23">
        <v>108116615</v>
      </c>
      <c r="Z787" s="23">
        <v>2</v>
      </c>
      <c r="AA787" s="23">
        <v>50975903</v>
      </c>
      <c r="AB787" s="23">
        <v>12.879721</v>
      </c>
      <c r="AC787" s="23">
        <v>121.774017</v>
      </c>
      <c r="AD787" s="23">
        <v>6</v>
      </c>
      <c r="AE787" s="23">
        <v>19471034</v>
      </c>
    </row>
    <row r="788" spans="2:31" ht="24" customHeight="1" x14ac:dyDescent="0.25">
      <c r="B788" s="25">
        <v>889</v>
      </c>
      <c r="C788" s="25" t="s">
        <v>1007</v>
      </c>
      <c r="D788" s="25">
        <v>13100000</v>
      </c>
      <c r="E788" s="26">
        <v>2733682792</v>
      </c>
      <c r="F788" s="25" t="s">
        <v>1138</v>
      </c>
      <c r="G788" s="25" t="s">
        <v>1007</v>
      </c>
      <c r="H788" s="25">
        <v>289</v>
      </c>
      <c r="I788" s="25" t="s">
        <v>36</v>
      </c>
      <c r="J788" s="25" t="s">
        <v>37</v>
      </c>
      <c r="K788" s="25" t="s">
        <v>38</v>
      </c>
      <c r="L788" s="25">
        <v>3275</v>
      </c>
      <c r="M788" s="25">
        <v>169</v>
      </c>
      <c r="N788" s="25">
        <v>65</v>
      </c>
      <c r="O788" s="25">
        <v>56894000</v>
      </c>
      <c r="P788" s="25">
        <v>14200</v>
      </c>
      <c r="Q788" s="25">
        <v>227600</v>
      </c>
      <c r="R788" s="25">
        <v>170700</v>
      </c>
      <c r="S788" s="25">
        <v>2700000</v>
      </c>
      <c r="T788" s="25">
        <v>100000</v>
      </c>
      <c r="U788" s="25">
        <v>2016</v>
      </c>
      <c r="V788" s="25" t="s">
        <v>68</v>
      </c>
      <c r="W788" s="25">
        <v>12</v>
      </c>
      <c r="X788" s="25">
        <v>88.2</v>
      </c>
      <c r="Y788" s="25">
        <v>328239523</v>
      </c>
      <c r="Z788" s="25">
        <v>15</v>
      </c>
      <c r="AA788" s="25">
        <v>270663028</v>
      </c>
      <c r="AB788" s="25">
        <v>37.090240000000001</v>
      </c>
      <c r="AC788" s="25">
        <v>-95.712890999999999</v>
      </c>
      <c r="AD788" s="25">
        <v>7</v>
      </c>
      <c r="AE788" s="25">
        <v>32543842</v>
      </c>
    </row>
    <row r="789" spans="2:31" ht="24" customHeight="1" x14ac:dyDescent="0.25">
      <c r="B789" s="23">
        <v>891</v>
      </c>
      <c r="C789" s="23" t="s">
        <v>1008</v>
      </c>
      <c r="D789" s="23">
        <v>13100000</v>
      </c>
      <c r="E789" s="24">
        <v>4712624489</v>
      </c>
      <c r="F789" s="23" t="s">
        <v>29</v>
      </c>
      <c r="G789" s="23" t="s">
        <v>1008</v>
      </c>
      <c r="H789" s="23">
        <v>1262</v>
      </c>
      <c r="I789" s="23" t="s">
        <v>30</v>
      </c>
      <c r="J789" s="23" t="s">
        <v>31</v>
      </c>
      <c r="K789" s="23" t="s">
        <v>29</v>
      </c>
      <c r="L789" s="23">
        <v>1484</v>
      </c>
      <c r="M789" s="23">
        <v>119</v>
      </c>
      <c r="N789" s="23">
        <v>143</v>
      </c>
      <c r="O789" s="23">
        <v>34438000</v>
      </c>
      <c r="P789" s="23">
        <v>8600</v>
      </c>
      <c r="Q789" s="23">
        <v>137800</v>
      </c>
      <c r="R789" s="23">
        <v>103300</v>
      </c>
      <c r="S789" s="23">
        <v>1700000</v>
      </c>
      <c r="T789" s="23">
        <v>100000</v>
      </c>
      <c r="U789" s="23">
        <v>2010</v>
      </c>
      <c r="V789" s="23" t="s">
        <v>78</v>
      </c>
      <c r="W789" s="23">
        <v>27</v>
      </c>
      <c r="X789" s="23">
        <v>28.1</v>
      </c>
      <c r="Y789" s="23">
        <v>1366417754</v>
      </c>
      <c r="Z789" s="23">
        <v>5</v>
      </c>
      <c r="AA789" s="23">
        <v>471031528</v>
      </c>
      <c r="AB789" s="23">
        <v>20.593684</v>
      </c>
      <c r="AC789" s="23">
        <v>78.962879999999998</v>
      </c>
      <c r="AD789" s="23">
        <v>12</v>
      </c>
      <c r="AE789" s="23">
        <v>32726558</v>
      </c>
    </row>
    <row r="790" spans="2:31" ht="24" customHeight="1" x14ac:dyDescent="0.25">
      <c r="B790" s="25">
        <v>893</v>
      </c>
      <c r="C790" s="25" t="s">
        <v>1009</v>
      </c>
      <c r="D790" s="25">
        <v>13100000</v>
      </c>
      <c r="E790" s="26">
        <v>2555801802</v>
      </c>
      <c r="F790" s="25" t="s">
        <v>48</v>
      </c>
      <c r="G790" s="25" t="s">
        <v>1009</v>
      </c>
      <c r="H790" s="25">
        <v>1077</v>
      </c>
      <c r="I790" s="25" t="s">
        <v>88</v>
      </c>
      <c r="J790" s="25" t="s">
        <v>89</v>
      </c>
      <c r="K790" s="25" t="s">
        <v>59</v>
      </c>
      <c r="L790" s="25">
        <v>3545</v>
      </c>
      <c r="M790" s="25">
        <v>50</v>
      </c>
      <c r="N790" s="25">
        <v>56</v>
      </c>
      <c r="O790" s="25">
        <v>43990000</v>
      </c>
      <c r="P790" s="25">
        <v>11000</v>
      </c>
      <c r="Q790" s="25">
        <v>176000</v>
      </c>
      <c r="R790" s="25">
        <v>132000</v>
      </c>
      <c r="S790" s="25">
        <v>2100000</v>
      </c>
      <c r="T790" s="25">
        <v>100000</v>
      </c>
      <c r="U790" s="25">
        <v>2015</v>
      </c>
      <c r="V790" s="25" t="s">
        <v>132</v>
      </c>
      <c r="W790" s="25">
        <v>6</v>
      </c>
      <c r="X790" s="25">
        <v>51.3</v>
      </c>
      <c r="Y790" s="25">
        <v>212559417</v>
      </c>
      <c r="Z790" s="25">
        <v>12</v>
      </c>
      <c r="AA790" s="25">
        <v>183241641</v>
      </c>
      <c r="AB790" s="25">
        <v>-14.235004</v>
      </c>
      <c r="AC790" s="25">
        <v>-51.925280000000001</v>
      </c>
      <c r="AD790" s="25">
        <v>7</v>
      </c>
      <c r="AE790" s="25">
        <v>30426211</v>
      </c>
    </row>
    <row r="791" spans="2:31" ht="24" customHeight="1" x14ac:dyDescent="0.25">
      <c r="B791" s="23">
        <v>894</v>
      </c>
      <c r="C791" s="23" t="s">
        <v>1190</v>
      </c>
      <c r="D791" s="23">
        <v>13100000</v>
      </c>
      <c r="E791" s="24">
        <v>4214172991</v>
      </c>
      <c r="F791" s="23" t="s">
        <v>34</v>
      </c>
      <c r="G791" s="23" t="s">
        <v>1010</v>
      </c>
      <c r="H791" s="23">
        <v>1365</v>
      </c>
      <c r="I791" s="23" t="s">
        <v>88</v>
      </c>
      <c r="J791" s="23" t="s">
        <v>89</v>
      </c>
      <c r="K791" s="23" t="s">
        <v>97</v>
      </c>
      <c r="L791" s="23">
        <v>1770</v>
      </c>
      <c r="M791" s="23">
        <v>49</v>
      </c>
      <c r="N791" s="23">
        <v>43</v>
      </c>
      <c r="O791" s="23">
        <v>27340000</v>
      </c>
      <c r="P791" s="23">
        <v>6800</v>
      </c>
      <c r="Q791" s="23">
        <v>109400</v>
      </c>
      <c r="R791" s="23">
        <v>82000</v>
      </c>
      <c r="S791" s="23">
        <v>1300000</v>
      </c>
      <c r="T791" s="23">
        <v>100000</v>
      </c>
      <c r="U791" s="23">
        <v>2014</v>
      </c>
      <c r="V791" s="23" t="s">
        <v>49</v>
      </c>
      <c r="W791" s="23">
        <v>6</v>
      </c>
      <c r="X791" s="23">
        <v>51.3</v>
      </c>
      <c r="Y791" s="23">
        <v>212559417</v>
      </c>
      <c r="Z791" s="23">
        <v>12</v>
      </c>
      <c r="AA791" s="23">
        <v>183241641</v>
      </c>
      <c r="AB791" s="23">
        <v>-14.235004</v>
      </c>
      <c r="AC791" s="23">
        <v>-51.925280000000001</v>
      </c>
      <c r="AD791" s="23">
        <v>9</v>
      </c>
      <c r="AE791" s="23">
        <v>39020120</v>
      </c>
    </row>
    <row r="792" spans="2:31" ht="24" customHeight="1" x14ac:dyDescent="0.25">
      <c r="B792" s="25">
        <v>895</v>
      </c>
      <c r="C792" s="25" t="s">
        <v>1191</v>
      </c>
      <c r="D792" s="25">
        <v>13100000</v>
      </c>
      <c r="E792" s="26">
        <v>4399833602</v>
      </c>
      <c r="F792" s="25" t="s">
        <v>48</v>
      </c>
      <c r="G792" s="25" t="s">
        <v>1011</v>
      </c>
      <c r="H792" s="25">
        <v>435</v>
      </c>
      <c r="I792" s="25" t="s">
        <v>36</v>
      </c>
      <c r="J792" s="25" t="s">
        <v>37</v>
      </c>
      <c r="K792" s="25" t="s">
        <v>151</v>
      </c>
      <c r="L792" s="25">
        <v>1650</v>
      </c>
      <c r="M792" s="25">
        <v>169</v>
      </c>
      <c r="N792" s="25">
        <v>34</v>
      </c>
      <c r="O792" s="25">
        <v>60661000</v>
      </c>
      <c r="P792" s="25">
        <v>15200</v>
      </c>
      <c r="Q792" s="25">
        <v>242600</v>
      </c>
      <c r="R792" s="25">
        <v>182000</v>
      </c>
      <c r="S792" s="25">
        <v>2900000</v>
      </c>
      <c r="T792" s="25">
        <v>100000</v>
      </c>
      <c r="U792" s="25">
        <v>2017</v>
      </c>
      <c r="V792" s="25" t="s">
        <v>41</v>
      </c>
      <c r="W792" s="25">
        <v>15</v>
      </c>
      <c r="X792" s="25">
        <v>88.2</v>
      </c>
      <c r="Y792" s="25">
        <v>328239523</v>
      </c>
      <c r="Z792" s="25">
        <v>15</v>
      </c>
      <c r="AA792" s="25">
        <v>270663028</v>
      </c>
      <c r="AB792" s="25">
        <v>37.090240000000001</v>
      </c>
      <c r="AC792" s="25">
        <v>-95.712890999999999</v>
      </c>
      <c r="AD792" s="25">
        <v>6</v>
      </c>
      <c r="AE792" s="25">
        <v>61108800</v>
      </c>
    </row>
    <row r="793" spans="2:31" ht="24" customHeight="1" x14ac:dyDescent="0.25">
      <c r="B793" s="23">
        <v>896</v>
      </c>
      <c r="C793" s="23" t="s">
        <v>1012</v>
      </c>
      <c r="D793" s="23">
        <v>13100000</v>
      </c>
      <c r="E793" s="24">
        <v>4608751851</v>
      </c>
      <c r="F793" s="23" t="s">
        <v>29</v>
      </c>
      <c r="G793" s="23" t="s">
        <v>1012</v>
      </c>
      <c r="H793" s="23">
        <v>73</v>
      </c>
      <c r="I793" s="23" t="s">
        <v>88</v>
      </c>
      <c r="J793" s="23" t="s">
        <v>89</v>
      </c>
      <c r="K793" s="23" t="s">
        <v>29</v>
      </c>
      <c r="L793" s="23">
        <v>1541</v>
      </c>
      <c r="M793" s="23">
        <v>50</v>
      </c>
      <c r="N793" s="23">
        <v>143</v>
      </c>
      <c r="O793" s="23">
        <v>48223000</v>
      </c>
      <c r="P793" s="23">
        <v>12100</v>
      </c>
      <c r="Q793" s="23">
        <v>192900</v>
      </c>
      <c r="R793" s="23">
        <v>144700</v>
      </c>
      <c r="S793" s="23">
        <v>2300000</v>
      </c>
      <c r="T793" s="23">
        <v>0</v>
      </c>
      <c r="U793" s="23">
        <v>2013</v>
      </c>
      <c r="V793" s="23" t="s">
        <v>54</v>
      </c>
      <c r="W793" s="23">
        <v>13</v>
      </c>
      <c r="X793" s="23">
        <v>51.3</v>
      </c>
      <c r="Y793" s="23">
        <v>212559417</v>
      </c>
      <c r="Z793" s="23">
        <v>12</v>
      </c>
      <c r="AA793" s="23">
        <v>183241641</v>
      </c>
      <c r="AB793" s="23">
        <v>-14.235004</v>
      </c>
      <c r="AC793" s="23">
        <v>-51.925280000000001</v>
      </c>
      <c r="AD793" s="23">
        <v>10</v>
      </c>
      <c r="AE793" s="23">
        <v>38406265</v>
      </c>
    </row>
    <row r="794" spans="2:31" ht="24" customHeight="1" x14ac:dyDescent="0.25">
      <c r="B794" s="25">
        <v>897</v>
      </c>
      <c r="C794" s="25" t="s">
        <v>1013</v>
      </c>
      <c r="D794" s="25">
        <v>13100000</v>
      </c>
      <c r="E794" s="26">
        <v>2879263916</v>
      </c>
      <c r="F794" s="25" t="s">
        <v>48</v>
      </c>
      <c r="G794" s="25" t="s">
        <v>1013</v>
      </c>
      <c r="H794" s="25">
        <v>1444</v>
      </c>
      <c r="I794" s="25" t="s">
        <v>838</v>
      </c>
      <c r="J794" s="25" t="s">
        <v>839</v>
      </c>
      <c r="K794" s="25" t="s">
        <v>38</v>
      </c>
      <c r="L794" s="25">
        <v>3044</v>
      </c>
      <c r="M794" s="25">
        <v>2</v>
      </c>
      <c r="N794" s="25">
        <v>65</v>
      </c>
      <c r="O794" s="25">
        <v>62909000</v>
      </c>
      <c r="P794" s="25">
        <v>15700</v>
      </c>
      <c r="Q794" s="25">
        <v>251600</v>
      </c>
      <c r="R794" s="25">
        <v>188700</v>
      </c>
      <c r="S794" s="25">
        <v>3000000</v>
      </c>
      <c r="T794" s="25">
        <v>300000</v>
      </c>
      <c r="U794" s="25">
        <v>2016</v>
      </c>
      <c r="V794" s="25" t="s">
        <v>76</v>
      </c>
      <c r="W794" s="25">
        <v>16</v>
      </c>
      <c r="X794" s="25">
        <v>44.9</v>
      </c>
      <c r="Y794" s="25">
        <v>17373662</v>
      </c>
      <c r="Z794" s="25">
        <v>4</v>
      </c>
      <c r="AA794" s="25">
        <v>11116711</v>
      </c>
      <c r="AB794" s="25">
        <v>-1.8312390000000001</v>
      </c>
      <c r="AC794" s="25">
        <v>-78.183406000000005</v>
      </c>
      <c r="AD794" s="25">
        <v>7</v>
      </c>
      <c r="AE794" s="25">
        <v>34276951</v>
      </c>
    </row>
    <row r="795" spans="2:31" ht="24" customHeight="1" x14ac:dyDescent="0.25">
      <c r="B795" s="23">
        <v>898</v>
      </c>
      <c r="C795" s="23" t="s">
        <v>1014</v>
      </c>
      <c r="D795" s="23">
        <v>13100000</v>
      </c>
      <c r="E795" s="24">
        <v>5333569294</v>
      </c>
      <c r="F795" s="23" t="s">
        <v>40</v>
      </c>
      <c r="G795" s="23" t="s">
        <v>1014</v>
      </c>
      <c r="H795" s="23">
        <v>36760</v>
      </c>
      <c r="I795" s="23" t="s">
        <v>88</v>
      </c>
      <c r="J795" s="23" t="s">
        <v>89</v>
      </c>
      <c r="K795" s="23" t="s">
        <v>40</v>
      </c>
      <c r="L795" s="23">
        <v>1240</v>
      </c>
      <c r="M795" s="23">
        <v>50</v>
      </c>
      <c r="N795" s="23">
        <v>165</v>
      </c>
      <c r="O795" s="23">
        <v>17588000</v>
      </c>
      <c r="P795" s="23">
        <v>4400</v>
      </c>
      <c r="Q795" s="23">
        <v>70400</v>
      </c>
      <c r="R795" s="23">
        <v>52800</v>
      </c>
      <c r="S795" s="23">
        <v>844200</v>
      </c>
      <c r="T795" s="23">
        <v>0</v>
      </c>
      <c r="U795" s="23">
        <v>2011</v>
      </c>
      <c r="V795" s="23" t="s">
        <v>103</v>
      </c>
      <c r="W795" s="23">
        <v>18</v>
      </c>
      <c r="X795" s="23">
        <v>51.3</v>
      </c>
      <c r="Y795" s="23">
        <v>212559417</v>
      </c>
      <c r="Z795" s="23">
        <v>12</v>
      </c>
      <c r="AA795" s="23">
        <v>183241641</v>
      </c>
      <c r="AB795" s="23">
        <v>-14.235004</v>
      </c>
      <c r="AC795" s="23">
        <v>-51.925280000000001</v>
      </c>
      <c r="AD795" s="23">
        <v>11</v>
      </c>
      <c r="AE795" s="23">
        <v>40405827</v>
      </c>
    </row>
    <row r="796" spans="2:31" ht="24" customHeight="1" x14ac:dyDescent="0.25">
      <c r="B796" s="25">
        <v>899</v>
      </c>
      <c r="C796" s="25" t="s">
        <v>1015</v>
      </c>
      <c r="D796" s="25">
        <v>13100000</v>
      </c>
      <c r="E796" s="26">
        <v>5264039679</v>
      </c>
      <c r="F796" s="25" t="s">
        <v>29</v>
      </c>
      <c r="G796" s="25" t="s">
        <v>1015</v>
      </c>
      <c r="H796" s="25">
        <v>194</v>
      </c>
      <c r="I796" s="25" t="s">
        <v>36</v>
      </c>
      <c r="J796" s="25" t="s">
        <v>37</v>
      </c>
      <c r="K796" s="25" t="s">
        <v>29</v>
      </c>
      <c r="L796" s="25">
        <v>1255</v>
      </c>
      <c r="M796" s="25">
        <v>169</v>
      </c>
      <c r="N796" s="25">
        <v>143</v>
      </c>
      <c r="O796" s="25">
        <v>50922000</v>
      </c>
      <c r="P796" s="25">
        <v>12700</v>
      </c>
      <c r="Q796" s="25">
        <v>203700</v>
      </c>
      <c r="R796" s="25">
        <v>152800</v>
      </c>
      <c r="S796" s="25">
        <v>2400000</v>
      </c>
      <c r="T796" s="25">
        <v>0</v>
      </c>
      <c r="U796" s="25">
        <v>2009</v>
      </c>
      <c r="V796" s="25" t="s">
        <v>44</v>
      </c>
      <c r="W796" s="25">
        <v>5</v>
      </c>
      <c r="X796" s="25">
        <v>88.2</v>
      </c>
      <c r="Y796" s="25">
        <v>328239523</v>
      </c>
      <c r="Z796" s="25">
        <v>15</v>
      </c>
      <c r="AA796" s="25">
        <v>270663028</v>
      </c>
      <c r="AB796" s="25">
        <v>37.090240000000001</v>
      </c>
      <c r="AC796" s="25">
        <v>-95.712890999999999</v>
      </c>
      <c r="AD796" s="25">
        <v>14</v>
      </c>
      <c r="AE796" s="25">
        <v>31333569</v>
      </c>
    </row>
    <row r="797" spans="2:31" ht="24" customHeight="1" x14ac:dyDescent="0.25">
      <c r="B797" s="23">
        <v>900</v>
      </c>
      <c r="C797" s="23" t="s">
        <v>1016</v>
      </c>
      <c r="D797" s="23">
        <v>13100000</v>
      </c>
      <c r="E797" s="24">
        <v>6637820731</v>
      </c>
      <c r="F797" s="23" t="s">
        <v>29</v>
      </c>
      <c r="G797" s="23" t="s">
        <v>1017</v>
      </c>
      <c r="H797" s="23">
        <v>12</v>
      </c>
      <c r="I797" s="23" t="s">
        <v>1018</v>
      </c>
      <c r="J797" s="23" t="s">
        <v>1019</v>
      </c>
      <c r="K797" s="23" t="s">
        <v>29</v>
      </c>
      <c r="L797" s="23">
        <v>3967392</v>
      </c>
      <c r="M797" s="23">
        <v>81</v>
      </c>
      <c r="N797" s="23">
        <v>5659</v>
      </c>
      <c r="O797" s="23">
        <v>379</v>
      </c>
      <c r="P797" s="23">
        <v>0.09</v>
      </c>
      <c r="Q797" s="23">
        <v>2</v>
      </c>
      <c r="R797" s="23">
        <v>1</v>
      </c>
      <c r="S797" s="23">
        <v>18</v>
      </c>
      <c r="T797" s="23">
        <v>3</v>
      </c>
      <c r="U797" s="23">
        <v>2006</v>
      </c>
      <c r="V797" s="23" t="s">
        <v>49</v>
      </c>
      <c r="W797" s="23">
        <v>27</v>
      </c>
      <c r="X797" s="23">
        <v>7.6</v>
      </c>
      <c r="Y797" s="23">
        <v>202506</v>
      </c>
      <c r="Z797" s="23">
        <v>8</v>
      </c>
      <c r="AA797" s="23">
        <v>35588</v>
      </c>
      <c r="AB797" s="23">
        <v>-13.759029</v>
      </c>
      <c r="AC797" s="23">
        <v>-172.10462899999999</v>
      </c>
      <c r="AD797" s="23">
        <v>17</v>
      </c>
      <c r="AE797" s="23">
        <v>32538336</v>
      </c>
    </row>
    <row r="798" spans="2:31" ht="24" customHeight="1" x14ac:dyDescent="0.25">
      <c r="B798" s="25">
        <v>901</v>
      </c>
      <c r="C798" s="25" t="s">
        <v>1020</v>
      </c>
      <c r="D798" s="25">
        <v>13000000</v>
      </c>
      <c r="E798" s="26">
        <v>2683297849</v>
      </c>
      <c r="F798" s="25" t="s">
        <v>40</v>
      </c>
      <c r="G798" s="25" t="s">
        <v>1020</v>
      </c>
      <c r="H798" s="25">
        <v>838</v>
      </c>
      <c r="I798" s="25" t="s">
        <v>321</v>
      </c>
      <c r="J798" s="25" t="s">
        <v>322</v>
      </c>
      <c r="K798" s="25" t="s">
        <v>40</v>
      </c>
      <c r="L798" s="25">
        <v>3340</v>
      </c>
      <c r="M798" s="25">
        <v>2</v>
      </c>
      <c r="N798" s="25">
        <v>166</v>
      </c>
      <c r="O798" s="25">
        <v>29870000</v>
      </c>
      <c r="P798" s="25">
        <v>7500</v>
      </c>
      <c r="Q798" s="25">
        <v>119500</v>
      </c>
      <c r="R798" s="25">
        <v>89600</v>
      </c>
      <c r="S798" s="25">
        <v>1400000</v>
      </c>
      <c r="T798" s="25">
        <v>100000</v>
      </c>
      <c r="U798" s="25">
        <v>2011</v>
      </c>
      <c r="V798" s="25" t="s">
        <v>49</v>
      </c>
      <c r="W798" s="25">
        <v>18</v>
      </c>
      <c r="X798" s="25">
        <v>61.9</v>
      </c>
      <c r="Y798" s="25">
        <v>60297396</v>
      </c>
      <c r="Z798" s="25">
        <v>10</v>
      </c>
      <c r="AA798" s="25">
        <v>42651966</v>
      </c>
      <c r="AB798" s="25">
        <v>41.871940000000002</v>
      </c>
      <c r="AC798" s="25">
        <v>12.56738</v>
      </c>
      <c r="AD798" s="25">
        <v>12</v>
      </c>
      <c r="AE798" s="25">
        <v>18634012</v>
      </c>
    </row>
    <row r="799" spans="2:31" ht="24" customHeight="1" x14ac:dyDescent="0.25">
      <c r="B799" s="23">
        <v>902</v>
      </c>
      <c r="C799" s="23" t="s">
        <v>1021</v>
      </c>
      <c r="D799" s="23">
        <v>13000000</v>
      </c>
      <c r="E799" s="24">
        <v>1024467771</v>
      </c>
      <c r="F799" s="23" t="s">
        <v>140</v>
      </c>
      <c r="G799" s="23" t="s">
        <v>1021</v>
      </c>
      <c r="H799" s="23">
        <v>625</v>
      </c>
      <c r="I799" s="23" t="s">
        <v>88</v>
      </c>
      <c r="J799" s="23" t="s">
        <v>89</v>
      </c>
      <c r="K799" s="23" t="s">
        <v>40</v>
      </c>
      <c r="L799" s="23">
        <v>11340</v>
      </c>
      <c r="M799" s="23">
        <v>51</v>
      </c>
      <c r="N799" s="23">
        <v>166</v>
      </c>
      <c r="O799" s="23">
        <v>3052000</v>
      </c>
      <c r="P799" s="23">
        <v>763</v>
      </c>
      <c r="Q799" s="23">
        <v>12200</v>
      </c>
      <c r="R799" s="23">
        <v>9200</v>
      </c>
      <c r="S799" s="23">
        <v>146500</v>
      </c>
      <c r="T799" s="23">
        <v>0</v>
      </c>
      <c r="U799" s="23">
        <v>2009</v>
      </c>
      <c r="V799" s="23" t="s">
        <v>32</v>
      </c>
      <c r="W799" s="23">
        <v>26</v>
      </c>
      <c r="X799" s="23">
        <v>51.3</v>
      </c>
      <c r="Y799" s="23">
        <v>212559417</v>
      </c>
      <c r="Z799" s="23">
        <v>12</v>
      </c>
      <c r="AA799" s="23">
        <v>183241641</v>
      </c>
      <c r="AB799" s="23">
        <v>-14.235004</v>
      </c>
      <c r="AC799" s="23">
        <v>-51.925280000000001</v>
      </c>
      <c r="AD799" s="23">
        <v>14</v>
      </c>
      <c r="AE799" s="23">
        <v>6098022</v>
      </c>
    </row>
    <row r="800" spans="2:31" ht="24" customHeight="1" x14ac:dyDescent="0.25">
      <c r="B800" s="25">
        <v>903</v>
      </c>
      <c r="C800" s="25" t="s">
        <v>1022</v>
      </c>
      <c r="D800" s="25">
        <v>13000000</v>
      </c>
      <c r="E800" s="26">
        <v>10664585</v>
      </c>
      <c r="F800" s="25" t="s">
        <v>40</v>
      </c>
      <c r="G800" s="25" t="s">
        <v>1022</v>
      </c>
      <c r="H800" s="25">
        <v>29</v>
      </c>
      <c r="I800" s="25" t="s">
        <v>215</v>
      </c>
      <c r="J800" s="25" t="s">
        <v>216</v>
      </c>
      <c r="K800" s="25" t="s">
        <v>40</v>
      </c>
      <c r="L800" s="25">
        <v>772571</v>
      </c>
      <c r="M800" s="25">
        <v>31</v>
      </c>
      <c r="N800" s="25">
        <v>166</v>
      </c>
      <c r="O800" s="25">
        <v>2292000000</v>
      </c>
      <c r="P800" s="25">
        <v>0</v>
      </c>
      <c r="Q800" s="25">
        <v>0</v>
      </c>
      <c r="R800" s="25">
        <v>0</v>
      </c>
      <c r="S800" s="25">
        <v>0</v>
      </c>
      <c r="T800" s="25">
        <v>300000</v>
      </c>
      <c r="U800" s="25">
        <v>2016</v>
      </c>
      <c r="V800" s="25" t="s">
        <v>60</v>
      </c>
      <c r="W800" s="25">
        <v>20</v>
      </c>
      <c r="X800" s="25">
        <v>36.299999999999997</v>
      </c>
      <c r="Y800" s="25">
        <v>270203917</v>
      </c>
      <c r="Z800" s="25">
        <v>5</v>
      </c>
      <c r="AA800" s="25">
        <v>151509724</v>
      </c>
      <c r="AB800" s="25">
        <v>-0.78927499999999995</v>
      </c>
      <c r="AC800" s="25">
        <v>113.92132700000001</v>
      </c>
      <c r="AD800" s="25">
        <v>7</v>
      </c>
      <c r="AE800" s="25">
        <v>126959</v>
      </c>
    </row>
    <row r="801" spans="2:31" ht="24" customHeight="1" x14ac:dyDescent="0.25">
      <c r="B801" s="23">
        <v>904</v>
      </c>
      <c r="C801" s="23" t="s">
        <v>1023</v>
      </c>
      <c r="D801" s="23">
        <v>13000000</v>
      </c>
      <c r="E801" s="24">
        <v>1698279553</v>
      </c>
      <c r="F801" s="23" t="s">
        <v>29</v>
      </c>
      <c r="G801" s="23" t="s">
        <v>1023</v>
      </c>
      <c r="H801" s="23">
        <v>409</v>
      </c>
      <c r="I801" s="23" t="s">
        <v>418</v>
      </c>
      <c r="J801" s="23" t="s">
        <v>419</v>
      </c>
      <c r="K801" s="23" t="s">
        <v>29</v>
      </c>
      <c r="L801" s="23">
        <v>6059</v>
      </c>
      <c r="M801" s="23">
        <v>3</v>
      </c>
      <c r="N801" s="23">
        <v>143</v>
      </c>
      <c r="O801" s="23">
        <v>30471000</v>
      </c>
      <c r="P801" s="23">
        <v>7600</v>
      </c>
      <c r="Q801" s="23">
        <v>121900</v>
      </c>
      <c r="R801" s="23">
        <v>91400</v>
      </c>
      <c r="S801" s="23">
        <v>1500000</v>
      </c>
      <c r="T801" s="23">
        <v>100000</v>
      </c>
      <c r="U801" s="23">
        <v>2015</v>
      </c>
      <c r="V801" s="23" t="s">
        <v>32</v>
      </c>
      <c r="W801" s="23">
        <v>18</v>
      </c>
      <c r="X801" s="23">
        <v>65.599999999999994</v>
      </c>
      <c r="Y801" s="23">
        <v>67059887</v>
      </c>
      <c r="Z801" s="23">
        <v>8</v>
      </c>
      <c r="AA801" s="23">
        <v>54123364</v>
      </c>
      <c r="AB801" s="23">
        <v>46.227637999999999</v>
      </c>
      <c r="AC801" s="23">
        <v>2.213749</v>
      </c>
      <c r="AD801" s="23">
        <v>8</v>
      </c>
      <c r="AE801" s="23">
        <v>17690412</v>
      </c>
    </row>
    <row r="802" spans="2:31" ht="24" customHeight="1" x14ac:dyDescent="0.25">
      <c r="B802" s="25">
        <v>905</v>
      </c>
      <c r="C802" s="25" t="s">
        <v>1024</v>
      </c>
      <c r="D802" s="25">
        <v>13000000</v>
      </c>
      <c r="E802" s="26">
        <v>5057163256</v>
      </c>
      <c r="F802" s="25" t="s">
        <v>40</v>
      </c>
      <c r="G802" s="25" t="s">
        <v>1025</v>
      </c>
      <c r="H802" s="25">
        <v>8</v>
      </c>
      <c r="I802" s="25" t="s">
        <v>30</v>
      </c>
      <c r="J802" s="25" t="s">
        <v>31</v>
      </c>
      <c r="K802" s="25" t="s">
        <v>79</v>
      </c>
      <c r="L802" s="25">
        <v>3686280</v>
      </c>
      <c r="M802" s="25">
        <v>5227</v>
      </c>
      <c r="N802" s="25"/>
      <c r="O802" s="25">
        <v>2</v>
      </c>
      <c r="P802" s="25">
        <v>0</v>
      </c>
      <c r="Q802" s="25">
        <v>0.01</v>
      </c>
      <c r="R802" s="25">
        <v>0.01</v>
      </c>
      <c r="S802" s="25">
        <v>0.1</v>
      </c>
      <c r="T802" s="25">
        <v>0</v>
      </c>
      <c r="U802" s="25">
        <v>2021</v>
      </c>
      <c r="V802" s="25" t="s">
        <v>32</v>
      </c>
      <c r="W802" s="25">
        <v>18</v>
      </c>
      <c r="X802" s="25">
        <v>28.1</v>
      </c>
      <c r="Y802" s="25">
        <v>1366417754</v>
      </c>
      <c r="Z802" s="25">
        <v>5</v>
      </c>
      <c r="AA802" s="25">
        <v>471031528</v>
      </c>
      <c r="AB802" s="25">
        <v>20.593684</v>
      </c>
      <c r="AC802" s="25">
        <v>78.962879999999998</v>
      </c>
      <c r="AD802" s="25">
        <v>2</v>
      </c>
      <c r="AE802" s="25">
        <v>210715135</v>
      </c>
    </row>
    <row r="803" spans="2:31" ht="24" customHeight="1" x14ac:dyDescent="0.25">
      <c r="B803" s="23">
        <v>906</v>
      </c>
      <c r="C803" s="23" t="s">
        <v>1026</v>
      </c>
      <c r="D803" s="23">
        <v>13000000</v>
      </c>
      <c r="E803" s="24">
        <v>8739174649</v>
      </c>
      <c r="F803" s="23" t="s">
        <v>51</v>
      </c>
      <c r="G803" s="23" t="s">
        <v>1026</v>
      </c>
      <c r="H803" s="23">
        <v>510</v>
      </c>
      <c r="I803" s="23" t="s">
        <v>66</v>
      </c>
      <c r="J803" s="23" t="s">
        <v>67</v>
      </c>
      <c r="K803" s="23" t="s">
        <v>38</v>
      </c>
      <c r="L803" s="23">
        <v>553</v>
      </c>
      <c r="M803" s="23">
        <v>15</v>
      </c>
      <c r="N803" s="23">
        <v>65</v>
      </c>
      <c r="O803" s="23">
        <v>1081000000</v>
      </c>
      <c r="P803" s="23">
        <v>270300</v>
      </c>
      <c r="Q803" s="23">
        <v>4300000</v>
      </c>
      <c r="R803" s="23">
        <v>3200000</v>
      </c>
      <c r="S803" s="23">
        <v>51900000</v>
      </c>
      <c r="T803" s="23">
        <v>1000000</v>
      </c>
      <c r="U803" s="23">
        <v>2020</v>
      </c>
      <c r="V803" s="23" t="s">
        <v>76</v>
      </c>
      <c r="W803" s="23">
        <v>7</v>
      </c>
      <c r="X803" s="23">
        <v>94.3</v>
      </c>
      <c r="Y803" s="23">
        <v>51709098</v>
      </c>
      <c r="Z803" s="23">
        <v>4</v>
      </c>
      <c r="AA803" s="23">
        <v>42106719</v>
      </c>
      <c r="AB803" s="23">
        <v>35.907756999999997</v>
      </c>
      <c r="AC803" s="23">
        <v>127.76692199999999</v>
      </c>
      <c r="AD803" s="23">
        <v>3</v>
      </c>
      <c r="AE803" s="23">
        <v>242754851</v>
      </c>
    </row>
    <row r="804" spans="2:31" ht="24" customHeight="1" x14ac:dyDescent="0.25">
      <c r="B804" s="25">
        <v>907</v>
      </c>
      <c r="C804" s="25" t="s">
        <v>1027</v>
      </c>
      <c r="D804" s="25">
        <v>13000000</v>
      </c>
      <c r="E804" s="26">
        <v>9999238237</v>
      </c>
      <c r="F804" s="25" t="s">
        <v>40</v>
      </c>
      <c r="G804" s="25" t="s">
        <v>1027</v>
      </c>
      <c r="H804" s="25">
        <v>716</v>
      </c>
      <c r="I804" s="25" t="s">
        <v>36</v>
      </c>
      <c r="J804" s="25" t="s">
        <v>37</v>
      </c>
      <c r="K804" s="25" t="s">
        <v>40</v>
      </c>
      <c r="L804" s="25">
        <v>440</v>
      </c>
      <c r="M804" s="25">
        <v>170</v>
      </c>
      <c r="N804" s="25">
        <v>166</v>
      </c>
      <c r="O804" s="25">
        <v>41109000</v>
      </c>
      <c r="P804" s="25">
        <v>10300</v>
      </c>
      <c r="Q804" s="25">
        <v>164400</v>
      </c>
      <c r="R804" s="25">
        <v>123300</v>
      </c>
      <c r="S804" s="25">
        <v>2000000</v>
      </c>
      <c r="T804" s="25">
        <v>0</v>
      </c>
      <c r="U804" s="25">
        <v>2007</v>
      </c>
      <c r="V804" s="25" t="s">
        <v>54</v>
      </c>
      <c r="W804" s="25">
        <v>29</v>
      </c>
      <c r="X804" s="25">
        <v>88.2</v>
      </c>
      <c r="Y804" s="25">
        <v>328239523</v>
      </c>
      <c r="Z804" s="25">
        <v>15</v>
      </c>
      <c r="AA804" s="25">
        <v>270663028</v>
      </c>
      <c r="AB804" s="25">
        <v>37.090240000000001</v>
      </c>
      <c r="AC804" s="25">
        <v>-95.712890999999999</v>
      </c>
      <c r="AD804" s="25">
        <v>16</v>
      </c>
      <c r="AE804" s="25">
        <v>52079365</v>
      </c>
    </row>
    <row r="805" spans="2:31" ht="24" customHeight="1" x14ac:dyDescent="0.25">
      <c r="B805" s="23">
        <v>908</v>
      </c>
      <c r="C805" s="23" t="s">
        <v>1028</v>
      </c>
      <c r="D805" s="23">
        <v>13000000</v>
      </c>
      <c r="E805" s="24">
        <v>301547793</v>
      </c>
      <c r="F805" s="23" t="s">
        <v>1138</v>
      </c>
      <c r="G805" s="23" t="s">
        <v>1028</v>
      </c>
      <c r="H805" s="23">
        <v>22</v>
      </c>
      <c r="I805" s="23" t="s">
        <v>136</v>
      </c>
      <c r="J805" s="23" t="s">
        <v>137</v>
      </c>
      <c r="K805" s="23" t="s">
        <v>59</v>
      </c>
      <c r="L805" s="23">
        <v>4035874</v>
      </c>
      <c r="M805" s="23">
        <v>3926</v>
      </c>
      <c r="N805" s="23">
        <v>7638</v>
      </c>
      <c r="O805" s="23">
        <v>590</v>
      </c>
      <c r="P805" s="23">
        <v>0.15</v>
      </c>
      <c r="Q805" s="23">
        <v>2</v>
      </c>
      <c r="R805" s="23">
        <v>2</v>
      </c>
      <c r="S805" s="23">
        <v>28</v>
      </c>
      <c r="T805" s="23">
        <v>8</v>
      </c>
      <c r="U805" s="23">
        <v>2021</v>
      </c>
      <c r="V805" s="23" t="s">
        <v>70</v>
      </c>
      <c r="W805" s="23">
        <v>11</v>
      </c>
      <c r="X805" s="23">
        <v>9</v>
      </c>
      <c r="Y805" s="23">
        <v>216565318</v>
      </c>
      <c r="Z805" s="23">
        <v>4</v>
      </c>
      <c r="AA805" s="23">
        <v>79927762</v>
      </c>
      <c r="AB805" s="23">
        <v>30.375321</v>
      </c>
      <c r="AC805" s="23">
        <v>69.345116000000004</v>
      </c>
      <c r="AD805" s="23">
        <v>2</v>
      </c>
      <c r="AE805" s="23">
        <v>12564491</v>
      </c>
    </row>
    <row r="806" spans="2:31" ht="24" customHeight="1" x14ac:dyDescent="0.25">
      <c r="B806" s="25">
        <v>909</v>
      </c>
      <c r="C806" s="25" t="s">
        <v>1029</v>
      </c>
      <c r="D806" s="25">
        <v>13000000</v>
      </c>
      <c r="E806" s="26">
        <v>6270909026</v>
      </c>
      <c r="F806" s="25" t="s">
        <v>40</v>
      </c>
      <c r="G806" s="25" t="s">
        <v>1029</v>
      </c>
      <c r="H806" s="25">
        <v>1299</v>
      </c>
      <c r="I806" s="25" t="s">
        <v>163</v>
      </c>
      <c r="J806" s="25" t="s">
        <v>164</v>
      </c>
      <c r="K806" s="25" t="s">
        <v>40</v>
      </c>
      <c r="L806" s="25">
        <v>969</v>
      </c>
      <c r="M806" s="25">
        <v>31</v>
      </c>
      <c r="N806" s="25">
        <v>165</v>
      </c>
      <c r="O806" s="25">
        <v>368437000</v>
      </c>
      <c r="P806" s="25">
        <v>92100</v>
      </c>
      <c r="Q806" s="25">
        <v>1500000</v>
      </c>
      <c r="R806" s="25">
        <v>1100000</v>
      </c>
      <c r="S806" s="25">
        <v>17700000</v>
      </c>
      <c r="T806" s="25">
        <v>600000</v>
      </c>
      <c r="U806" s="25">
        <v>2017</v>
      </c>
      <c r="V806" s="25" t="s">
        <v>32</v>
      </c>
      <c r="W806" s="25">
        <v>18</v>
      </c>
      <c r="X806" s="25">
        <v>40.200000000000003</v>
      </c>
      <c r="Y806" s="25">
        <v>126014024</v>
      </c>
      <c r="Z806" s="25">
        <v>3</v>
      </c>
      <c r="AA806" s="25">
        <v>102626859</v>
      </c>
      <c r="AB806" s="25">
        <v>23.634501</v>
      </c>
      <c r="AC806" s="25">
        <v>-102.552784</v>
      </c>
      <c r="AD806" s="25">
        <v>6</v>
      </c>
      <c r="AE806" s="25">
        <v>87095958</v>
      </c>
    </row>
    <row r="807" spans="2:31" ht="24" customHeight="1" x14ac:dyDescent="0.25">
      <c r="B807" s="23">
        <v>910</v>
      </c>
      <c r="C807" s="23" t="s">
        <v>1030</v>
      </c>
      <c r="D807" s="23">
        <v>13000000</v>
      </c>
      <c r="E807" s="24">
        <v>4349562794</v>
      </c>
      <c r="F807" s="23" t="s">
        <v>29</v>
      </c>
      <c r="G807" s="23" t="s">
        <v>1030</v>
      </c>
      <c r="H807" s="23">
        <v>521</v>
      </c>
      <c r="I807" s="23" t="s">
        <v>88</v>
      </c>
      <c r="J807" s="23" t="s">
        <v>89</v>
      </c>
      <c r="K807" s="23" t="s">
        <v>29</v>
      </c>
      <c r="L807" s="23">
        <v>1692</v>
      </c>
      <c r="M807" s="23">
        <v>51</v>
      </c>
      <c r="N807" s="23">
        <v>144</v>
      </c>
      <c r="O807" s="23">
        <v>29526000</v>
      </c>
      <c r="P807" s="23">
        <v>7400</v>
      </c>
      <c r="Q807" s="23">
        <v>118100</v>
      </c>
      <c r="R807" s="23">
        <v>88600</v>
      </c>
      <c r="S807" s="23">
        <v>1400000</v>
      </c>
      <c r="T807" s="23">
        <v>0</v>
      </c>
      <c r="U807" s="23">
        <v>2012</v>
      </c>
      <c r="V807" s="23" t="s">
        <v>68</v>
      </c>
      <c r="W807" s="23">
        <v>4</v>
      </c>
      <c r="X807" s="23">
        <v>51.3</v>
      </c>
      <c r="Y807" s="23">
        <v>212559417</v>
      </c>
      <c r="Z807" s="23">
        <v>12</v>
      </c>
      <c r="AA807" s="23">
        <v>183241641</v>
      </c>
      <c r="AB807" s="23">
        <v>-14.235004</v>
      </c>
      <c r="AC807" s="23">
        <v>-51.925280000000001</v>
      </c>
      <c r="AD807" s="23">
        <v>11</v>
      </c>
      <c r="AE807" s="23">
        <v>32951233</v>
      </c>
    </row>
    <row r="808" spans="2:31" ht="24" customHeight="1" x14ac:dyDescent="0.25">
      <c r="B808" s="25">
        <v>911</v>
      </c>
      <c r="C808" s="25" t="s">
        <v>1031</v>
      </c>
      <c r="D808" s="25">
        <v>13000000</v>
      </c>
      <c r="E808" s="26">
        <v>4637474071</v>
      </c>
      <c r="F808" s="25" t="s">
        <v>140</v>
      </c>
      <c r="G808" s="25" t="s">
        <v>1031</v>
      </c>
      <c r="H808" s="25">
        <v>612</v>
      </c>
      <c r="I808" s="25" t="s">
        <v>36</v>
      </c>
      <c r="J808" s="25" t="s">
        <v>37</v>
      </c>
      <c r="K808" s="25" t="s">
        <v>59</v>
      </c>
      <c r="L808" s="25">
        <v>1557</v>
      </c>
      <c r="M808" s="25">
        <v>170</v>
      </c>
      <c r="N808" s="25">
        <v>57</v>
      </c>
      <c r="O808" s="25">
        <v>42412000</v>
      </c>
      <c r="P808" s="25">
        <v>0</v>
      </c>
      <c r="Q808" s="25">
        <v>0</v>
      </c>
      <c r="R808" s="25">
        <v>0</v>
      </c>
      <c r="S808" s="25">
        <v>0</v>
      </c>
      <c r="T808" s="25">
        <v>0</v>
      </c>
      <c r="U808" s="25">
        <v>2012</v>
      </c>
      <c r="V808" s="25" t="s">
        <v>70</v>
      </c>
      <c r="W808" s="25">
        <v>24</v>
      </c>
      <c r="X808" s="25">
        <v>88.2</v>
      </c>
      <c r="Y808" s="25">
        <v>328239523</v>
      </c>
      <c r="Z808" s="25">
        <v>15</v>
      </c>
      <c r="AA808" s="25">
        <v>270663028</v>
      </c>
      <c r="AB808" s="25">
        <v>37.090240000000001</v>
      </c>
      <c r="AC808" s="25">
        <v>-95.712890999999999</v>
      </c>
      <c r="AD808" s="25">
        <v>11</v>
      </c>
      <c r="AE808" s="25">
        <v>35132379</v>
      </c>
    </row>
    <row r="809" spans="2:31" ht="24" customHeight="1" x14ac:dyDescent="0.25">
      <c r="B809" s="23">
        <v>912</v>
      </c>
      <c r="C809" s="23" t="s">
        <v>1192</v>
      </c>
      <c r="D809" s="23">
        <v>12900000</v>
      </c>
      <c r="E809" s="24">
        <v>2112274210</v>
      </c>
      <c r="F809" s="23" t="s">
        <v>48</v>
      </c>
      <c r="G809" s="23" t="s">
        <v>1032</v>
      </c>
      <c r="H809" s="23">
        <v>4712</v>
      </c>
      <c r="I809" s="23" t="s">
        <v>88</v>
      </c>
      <c r="J809" s="23" t="s">
        <v>89</v>
      </c>
      <c r="K809" s="23" t="s">
        <v>59</v>
      </c>
      <c r="L809" s="23">
        <v>4602</v>
      </c>
      <c r="M809" s="23">
        <v>52</v>
      </c>
      <c r="N809" s="23">
        <v>58</v>
      </c>
      <c r="O809" s="23">
        <v>31796000</v>
      </c>
      <c r="P809" s="23">
        <v>7900</v>
      </c>
      <c r="Q809" s="23">
        <v>127200</v>
      </c>
      <c r="R809" s="23">
        <v>95400</v>
      </c>
      <c r="S809" s="23">
        <v>1500000</v>
      </c>
      <c r="T809" s="23">
        <v>100000</v>
      </c>
      <c r="U809" s="23">
        <v>2013</v>
      </c>
      <c r="V809" s="23" t="s">
        <v>60</v>
      </c>
      <c r="W809" s="23">
        <v>19</v>
      </c>
      <c r="X809" s="23">
        <v>51.3</v>
      </c>
      <c r="Y809" s="23">
        <v>212559417</v>
      </c>
      <c r="Z809" s="23">
        <v>12</v>
      </c>
      <c r="AA809" s="23">
        <v>183241641</v>
      </c>
      <c r="AB809" s="23">
        <v>-14.235004</v>
      </c>
      <c r="AC809" s="23">
        <v>-51.925280000000001</v>
      </c>
      <c r="AD809" s="23">
        <v>10</v>
      </c>
      <c r="AE809" s="23">
        <v>17602285</v>
      </c>
    </row>
    <row r="810" spans="2:31" ht="24" customHeight="1" x14ac:dyDescent="0.25">
      <c r="B810" s="25">
        <v>913</v>
      </c>
      <c r="C810" s="25" t="s">
        <v>1033</v>
      </c>
      <c r="D810" s="25">
        <v>12900000</v>
      </c>
      <c r="E810" s="26">
        <v>140022442</v>
      </c>
      <c r="F810" s="25" t="s">
        <v>40</v>
      </c>
      <c r="G810" s="25" t="s">
        <v>1033</v>
      </c>
      <c r="H810" s="25">
        <v>69</v>
      </c>
      <c r="I810" s="25" t="s">
        <v>88</v>
      </c>
      <c r="J810" s="25" t="s">
        <v>89</v>
      </c>
      <c r="K810" s="25" t="s">
        <v>40</v>
      </c>
      <c r="L810" s="25">
        <v>93531</v>
      </c>
      <c r="M810" s="25">
        <v>52</v>
      </c>
      <c r="N810" s="25">
        <v>167</v>
      </c>
      <c r="O810" s="25">
        <v>147626</v>
      </c>
      <c r="P810" s="25">
        <v>37</v>
      </c>
      <c r="Q810" s="25">
        <v>591</v>
      </c>
      <c r="R810" s="25">
        <v>443</v>
      </c>
      <c r="S810" s="25">
        <v>7100</v>
      </c>
      <c r="T810" s="25">
        <v>0</v>
      </c>
      <c r="U810" s="25">
        <v>2015</v>
      </c>
      <c r="V810" s="25" t="s">
        <v>60</v>
      </c>
      <c r="W810" s="25">
        <v>27</v>
      </c>
      <c r="X810" s="25">
        <v>51.3</v>
      </c>
      <c r="Y810" s="25">
        <v>212559417</v>
      </c>
      <c r="Z810" s="25">
        <v>12</v>
      </c>
      <c r="AA810" s="25">
        <v>183241641</v>
      </c>
      <c r="AB810" s="25">
        <v>-14.235004</v>
      </c>
      <c r="AC810" s="25">
        <v>-51.925280000000001</v>
      </c>
      <c r="AD810" s="25">
        <v>8</v>
      </c>
      <c r="AE810" s="25">
        <v>1458567</v>
      </c>
    </row>
    <row r="811" spans="2:31" ht="24" customHeight="1" x14ac:dyDescent="0.25">
      <c r="B811" s="23">
        <v>914</v>
      </c>
      <c r="C811" s="23" t="s">
        <v>1034</v>
      </c>
      <c r="D811" s="23">
        <v>12900000</v>
      </c>
      <c r="E811" s="24">
        <v>2509752944</v>
      </c>
      <c r="F811" s="23" t="s">
        <v>64</v>
      </c>
      <c r="G811" s="23" t="s">
        <v>1034</v>
      </c>
      <c r="H811" s="23">
        <v>1572</v>
      </c>
      <c r="I811" s="23" t="s">
        <v>175</v>
      </c>
      <c r="J811" s="23" t="s">
        <v>176</v>
      </c>
      <c r="K811" s="23" t="s">
        <v>64</v>
      </c>
      <c r="L811" s="23">
        <v>3645</v>
      </c>
      <c r="M811" s="23">
        <v>17</v>
      </c>
      <c r="N811" s="23">
        <v>12</v>
      </c>
      <c r="O811" s="23">
        <v>11993000</v>
      </c>
      <c r="P811" s="23">
        <v>3000</v>
      </c>
      <c r="Q811" s="23">
        <v>48000</v>
      </c>
      <c r="R811" s="23">
        <v>36000</v>
      </c>
      <c r="S811" s="23">
        <v>575700</v>
      </c>
      <c r="T811" s="23">
        <v>100000</v>
      </c>
      <c r="U811" s="23">
        <v>2010</v>
      </c>
      <c r="V811" s="23" t="s">
        <v>132</v>
      </c>
      <c r="W811" s="23">
        <v>1</v>
      </c>
      <c r="X811" s="23">
        <v>88.9</v>
      </c>
      <c r="Y811" s="23">
        <v>47076781</v>
      </c>
      <c r="Z811" s="23">
        <v>14</v>
      </c>
      <c r="AA811" s="23">
        <v>37927409</v>
      </c>
      <c r="AB811" s="23">
        <v>40.463667000000001</v>
      </c>
      <c r="AC811" s="23">
        <v>-3.7492200000000002</v>
      </c>
      <c r="AD811" s="23">
        <v>12</v>
      </c>
      <c r="AE811" s="23">
        <v>17428839</v>
      </c>
    </row>
    <row r="812" spans="2:31" ht="24" customHeight="1" x14ac:dyDescent="0.25">
      <c r="B812" s="25">
        <v>915</v>
      </c>
      <c r="C812" s="25" t="s">
        <v>1193</v>
      </c>
      <c r="D812" s="25">
        <v>12900000</v>
      </c>
      <c r="E812" s="26">
        <v>3178222797</v>
      </c>
      <c r="F812" s="25" t="s">
        <v>40</v>
      </c>
      <c r="G812" s="25" t="s">
        <v>1035</v>
      </c>
      <c r="H812" s="25">
        <v>193</v>
      </c>
      <c r="I812" s="25" t="s">
        <v>66</v>
      </c>
      <c r="J812" s="25" t="s">
        <v>67</v>
      </c>
      <c r="K812" s="25" t="s">
        <v>40</v>
      </c>
      <c r="L812" s="25">
        <v>2649</v>
      </c>
      <c r="M812" s="25">
        <v>16</v>
      </c>
      <c r="N812" s="25">
        <v>167</v>
      </c>
      <c r="O812" s="25">
        <v>4001000</v>
      </c>
      <c r="P812" s="25">
        <v>1000</v>
      </c>
      <c r="Q812" s="25">
        <v>16000</v>
      </c>
      <c r="R812" s="25">
        <v>12000</v>
      </c>
      <c r="S812" s="25">
        <v>192100</v>
      </c>
      <c r="T812" s="25">
        <v>0</v>
      </c>
      <c r="U812" s="25">
        <v>2016</v>
      </c>
      <c r="V812" s="25" t="s">
        <v>70</v>
      </c>
      <c r="W812" s="25">
        <v>8</v>
      </c>
      <c r="X812" s="25">
        <v>94.3</v>
      </c>
      <c r="Y812" s="25">
        <v>51709098</v>
      </c>
      <c r="Z812" s="25">
        <v>4</v>
      </c>
      <c r="AA812" s="25">
        <v>42106719</v>
      </c>
      <c r="AB812" s="25">
        <v>35.907756999999997</v>
      </c>
      <c r="AC812" s="25">
        <v>127.76692199999999</v>
      </c>
      <c r="AD812" s="25">
        <v>7</v>
      </c>
      <c r="AE812" s="25">
        <v>37835985</v>
      </c>
    </row>
    <row r="813" spans="2:31" ht="24" customHeight="1" x14ac:dyDescent="0.25">
      <c r="B813" s="23">
        <v>916</v>
      </c>
      <c r="C813" s="23" t="s">
        <v>1036</v>
      </c>
      <c r="D813" s="23">
        <v>12900000</v>
      </c>
      <c r="E813" s="24">
        <v>3643698504</v>
      </c>
      <c r="F813" s="23" t="s">
        <v>40</v>
      </c>
      <c r="G813" s="23" t="s">
        <v>1036</v>
      </c>
      <c r="H813" s="23">
        <v>1598</v>
      </c>
      <c r="I813" s="23" t="s">
        <v>36</v>
      </c>
      <c r="J813" s="23" t="s">
        <v>37</v>
      </c>
      <c r="K813" s="23" t="s">
        <v>40</v>
      </c>
      <c r="L813" s="23">
        <v>2177</v>
      </c>
      <c r="M813" s="23">
        <v>171</v>
      </c>
      <c r="N813" s="23">
        <v>167</v>
      </c>
      <c r="O813" s="23">
        <v>29379000</v>
      </c>
      <c r="P813" s="23">
        <v>7300</v>
      </c>
      <c r="Q813" s="23">
        <v>117500</v>
      </c>
      <c r="R813" s="23">
        <v>88100</v>
      </c>
      <c r="S813" s="23">
        <v>1400000</v>
      </c>
      <c r="T813" s="23">
        <v>100000</v>
      </c>
      <c r="U813" s="23">
        <v>2014</v>
      </c>
      <c r="V813" s="23" t="s">
        <v>60</v>
      </c>
      <c r="W813" s="23">
        <v>2</v>
      </c>
      <c r="X813" s="23">
        <v>88.2</v>
      </c>
      <c r="Y813" s="23">
        <v>328239523</v>
      </c>
      <c r="Z813" s="23">
        <v>15</v>
      </c>
      <c r="AA813" s="23">
        <v>270663028</v>
      </c>
      <c r="AB813" s="23">
        <v>37.090240000000001</v>
      </c>
      <c r="AC813" s="23">
        <v>-95.712890999999999</v>
      </c>
      <c r="AD813" s="23">
        <v>9</v>
      </c>
      <c r="AE813" s="23">
        <v>33737949</v>
      </c>
    </row>
    <row r="814" spans="2:31" ht="24" customHeight="1" x14ac:dyDescent="0.25">
      <c r="B814" s="25">
        <v>917</v>
      </c>
      <c r="C814" s="25" t="s">
        <v>1037</v>
      </c>
      <c r="D814" s="25">
        <v>12900000</v>
      </c>
      <c r="E814" s="26">
        <v>6300933122</v>
      </c>
      <c r="F814" s="25" t="s">
        <v>29</v>
      </c>
      <c r="G814" s="25" t="s">
        <v>1037</v>
      </c>
      <c r="H814" s="25">
        <v>39</v>
      </c>
      <c r="I814" s="25" t="s">
        <v>36</v>
      </c>
      <c r="J814" s="25" t="s">
        <v>37</v>
      </c>
      <c r="K814" s="25" t="s">
        <v>29</v>
      </c>
      <c r="L814" s="25">
        <v>976</v>
      </c>
      <c r="M814" s="25">
        <v>171</v>
      </c>
      <c r="N814" s="25">
        <v>145</v>
      </c>
      <c r="O814" s="25">
        <v>91240000</v>
      </c>
      <c r="P814" s="25">
        <v>22800</v>
      </c>
      <c r="Q814" s="25">
        <v>365000</v>
      </c>
      <c r="R814" s="25">
        <v>273700</v>
      </c>
      <c r="S814" s="25">
        <v>4400000</v>
      </c>
      <c r="T814" s="25">
        <v>100000</v>
      </c>
      <c r="U814" s="25">
        <v>2005</v>
      </c>
      <c r="V814" s="25" t="s">
        <v>132</v>
      </c>
      <c r="W814" s="25">
        <v>5</v>
      </c>
      <c r="X814" s="25">
        <v>88.2</v>
      </c>
      <c r="Y814" s="25">
        <v>328239523</v>
      </c>
      <c r="Z814" s="25">
        <v>15</v>
      </c>
      <c r="AA814" s="25">
        <v>270663028</v>
      </c>
      <c r="AB814" s="25">
        <v>37.090240000000001</v>
      </c>
      <c r="AC814" s="25">
        <v>-95.712890999999999</v>
      </c>
      <c r="AD814" s="25">
        <v>17</v>
      </c>
      <c r="AE814" s="25">
        <v>30886927</v>
      </c>
    </row>
    <row r="815" spans="2:31" ht="24" customHeight="1" x14ac:dyDescent="0.25">
      <c r="B815" s="23">
        <v>918</v>
      </c>
      <c r="C815" s="23" t="s">
        <v>1194</v>
      </c>
      <c r="D815" s="23">
        <v>12900000</v>
      </c>
      <c r="E815" s="24">
        <v>7520379951</v>
      </c>
      <c r="F815" s="23" t="s">
        <v>48</v>
      </c>
      <c r="G815" s="23" t="s">
        <v>1038</v>
      </c>
      <c r="H815" s="23">
        <v>169304</v>
      </c>
      <c r="I815" s="23" t="s">
        <v>169</v>
      </c>
      <c r="J815" s="23" t="s">
        <v>170</v>
      </c>
      <c r="K815" s="23" t="s">
        <v>106</v>
      </c>
      <c r="L815" s="23">
        <v>737</v>
      </c>
      <c r="M815" s="23">
        <v>8</v>
      </c>
      <c r="N815" s="23">
        <v>23</v>
      </c>
      <c r="O815" s="23">
        <v>80219000</v>
      </c>
      <c r="P815" s="23">
        <v>20100</v>
      </c>
      <c r="Q815" s="23">
        <v>320900</v>
      </c>
      <c r="R815" s="23">
        <v>240700</v>
      </c>
      <c r="S815" s="23">
        <v>3900000</v>
      </c>
      <c r="T815" s="23">
        <v>100000</v>
      </c>
      <c r="U815" s="23">
        <v>2006</v>
      </c>
      <c r="V815" s="23" t="s">
        <v>44</v>
      </c>
      <c r="W815" s="23">
        <v>19</v>
      </c>
      <c r="X815" s="23">
        <v>36.799999999999997</v>
      </c>
      <c r="Y815" s="23">
        <v>9770529</v>
      </c>
      <c r="Z815" s="23">
        <v>2</v>
      </c>
      <c r="AA815" s="23">
        <v>8479744</v>
      </c>
      <c r="AB815" s="23">
        <v>23.424075999999999</v>
      </c>
      <c r="AC815" s="23">
        <v>53.847817999999997</v>
      </c>
      <c r="AD815" s="23">
        <v>17</v>
      </c>
      <c r="AE815" s="23">
        <v>36864607</v>
      </c>
    </row>
    <row r="816" spans="2:31" ht="24" customHeight="1" x14ac:dyDescent="0.25">
      <c r="B816" s="25">
        <v>919</v>
      </c>
      <c r="C816" s="25" t="s">
        <v>1039</v>
      </c>
      <c r="D816" s="25">
        <v>12900000</v>
      </c>
      <c r="E816" s="26">
        <v>11504090820</v>
      </c>
      <c r="F816" s="25" t="s">
        <v>29</v>
      </c>
      <c r="G816" s="25" t="s">
        <v>1039</v>
      </c>
      <c r="H816" s="25">
        <v>168</v>
      </c>
      <c r="I816" s="25" t="s">
        <v>79</v>
      </c>
      <c r="J816" s="25" t="s">
        <v>79</v>
      </c>
      <c r="K816" s="25" t="s">
        <v>29</v>
      </c>
      <c r="L816" s="25">
        <v>348</v>
      </c>
      <c r="M816" s="25">
        <v>5</v>
      </c>
      <c r="N816" s="25">
        <v>145</v>
      </c>
      <c r="O816" s="25">
        <v>205548000</v>
      </c>
      <c r="P816" s="25">
        <v>51400</v>
      </c>
      <c r="Q816" s="25">
        <v>822200</v>
      </c>
      <c r="R816" s="25">
        <v>616600</v>
      </c>
      <c r="S816" s="25">
        <v>9900000</v>
      </c>
      <c r="T816" s="25">
        <v>100000</v>
      </c>
      <c r="U816" s="25">
        <v>2014</v>
      </c>
      <c r="V816" s="25" t="s">
        <v>78</v>
      </c>
      <c r="W816" s="25">
        <v>11</v>
      </c>
      <c r="X816" s="25">
        <v>0</v>
      </c>
      <c r="Y816" s="25">
        <v>0</v>
      </c>
      <c r="Z816" s="25">
        <v>0</v>
      </c>
      <c r="AA816" s="25">
        <v>0</v>
      </c>
      <c r="AB816" s="25">
        <v>0</v>
      </c>
      <c r="AC816" s="25">
        <v>0</v>
      </c>
      <c r="AD816" s="25">
        <v>8</v>
      </c>
      <c r="AE816" s="25">
        <v>119834279</v>
      </c>
    </row>
    <row r="817" spans="2:31" ht="24" customHeight="1" x14ac:dyDescent="0.25">
      <c r="B817" s="23">
        <v>920</v>
      </c>
      <c r="C817" s="23" t="s">
        <v>1040</v>
      </c>
      <c r="D817" s="23">
        <v>12900000</v>
      </c>
      <c r="E817" s="24">
        <v>15446707595</v>
      </c>
      <c r="F817" s="23" t="s">
        <v>29</v>
      </c>
      <c r="G817" s="23" t="s">
        <v>1040</v>
      </c>
      <c r="H817" s="23">
        <v>137</v>
      </c>
      <c r="I817" s="23" t="s">
        <v>36</v>
      </c>
      <c r="J817" s="23" t="s">
        <v>37</v>
      </c>
      <c r="K817" s="23" t="s">
        <v>29</v>
      </c>
      <c r="L817" s="23">
        <v>210</v>
      </c>
      <c r="M817" s="23">
        <v>171</v>
      </c>
      <c r="N817" s="23">
        <v>145</v>
      </c>
      <c r="O817" s="23">
        <v>75773000</v>
      </c>
      <c r="P817" s="23">
        <v>18900</v>
      </c>
      <c r="Q817" s="23">
        <v>303100</v>
      </c>
      <c r="R817" s="23">
        <v>227300</v>
      </c>
      <c r="S817" s="23">
        <v>3600000</v>
      </c>
      <c r="T817" s="23">
        <v>100000</v>
      </c>
      <c r="U817" s="23">
        <v>2009</v>
      </c>
      <c r="V817" s="23" t="s">
        <v>49</v>
      </c>
      <c r="W817" s="23">
        <v>12</v>
      </c>
      <c r="X817" s="23">
        <v>88.2</v>
      </c>
      <c r="Y817" s="23">
        <v>328239523</v>
      </c>
      <c r="Z817" s="23">
        <v>15</v>
      </c>
      <c r="AA817" s="23">
        <v>270663028</v>
      </c>
      <c r="AB817" s="23">
        <v>37.090240000000001</v>
      </c>
      <c r="AC817" s="23">
        <v>-95.712890999999999</v>
      </c>
      <c r="AD817" s="23">
        <v>14</v>
      </c>
      <c r="AE817" s="23">
        <v>91944688</v>
      </c>
    </row>
    <row r="818" spans="2:31" ht="24" customHeight="1" x14ac:dyDescent="0.25">
      <c r="B818" s="25">
        <v>921</v>
      </c>
      <c r="C818" s="25" t="s">
        <v>1137</v>
      </c>
      <c r="D818" s="25">
        <v>12900000</v>
      </c>
      <c r="E818" s="26">
        <v>5585085130</v>
      </c>
      <c r="F818" s="25" t="s">
        <v>46</v>
      </c>
      <c r="G818" s="25" t="s">
        <v>1041</v>
      </c>
      <c r="H818" s="25">
        <v>1255</v>
      </c>
      <c r="I818" s="25" t="s">
        <v>487</v>
      </c>
      <c r="J818" s="25" t="s">
        <v>488</v>
      </c>
      <c r="K818" s="25" t="s">
        <v>40</v>
      </c>
      <c r="L818" s="25">
        <v>1164</v>
      </c>
      <c r="M818" s="25">
        <v>6</v>
      </c>
      <c r="N818" s="25">
        <v>166</v>
      </c>
      <c r="O818" s="25">
        <v>71118000</v>
      </c>
      <c r="P818" s="25">
        <v>17800</v>
      </c>
      <c r="Q818" s="25">
        <v>284500</v>
      </c>
      <c r="R818" s="25">
        <v>213400</v>
      </c>
      <c r="S818" s="25">
        <v>3400000</v>
      </c>
      <c r="T818" s="25">
        <v>200000</v>
      </c>
      <c r="U818" s="25">
        <v>2014</v>
      </c>
      <c r="V818" s="25" t="s">
        <v>76</v>
      </c>
      <c r="W818" s="25">
        <v>17</v>
      </c>
      <c r="X818" s="25">
        <v>82.7</v>
      </c>
      <c r="Y818" s="25">
        <v>44385155</v>
      </c>
      <c r="Z818" s="25">
        <v>9</v>
      </c>
      <c r="AA818" s="25">
        <v>30835699</v>
      </c>
      <c r="AB818" s="25">
        <v>48.379432999999999</v>
      </c>
      <c r="AC818" s="25">
        <v>31.165579999999999</v>
      </c>
      <c r="AD818" s="25">
        <v>9</v>
      </c>
      <c r="AE818" s="25">
        <v>51713751</v>
      </c>
    </row>
    <row r="819" spans="2:31" ht="24" customHeight="1" x14ac:dyDescent="0.25">
      <c r="B819" s="23">
        <v>922</v>
      </c>
      <c r="C819" s="23" t="s">
        <v>1042</v>
      </c>
      <c r="D819" s="23">
        <v>12900000</v>
      </c>
      <c r="E819" s="24">
        <v>2848466522</v>
      </c>
      <c r="F819" s="23" t="s">
        <v>43</v>
      </c>
      <c r="G819" s="23" t="s">
        <v>1042</v>
      </c>
      <c r="H819" s="23">
        <v>2337</v>
      </c>
      <c r="I819" s="23" t="s">
        <v>215</v>
      </c>
      <c r="J819" s="23" t="s">
        <v>216</v>
      </c>
      <c r="K819" s="23" t="s">
        <v>40</v>
      </c>
      <c r="L819" s="23">
        <v>3109</v>
      </c>
      <c r="M819" s="23">
        <v>32</v>
      </c>
      <c r="N819" s="23">
        <v>167</v>
      </c>
      <c r="O819" s="23">
        <v>837700</v>
      </c>
      <c r="P819" s="23">
        <v>209</v>
      </c>
      <c r="Q819" s="23">
        <v>3400</v>
      </c>
      <c r="R819" s="23">
        <v>2500</v>
      </c>
      <c r="S819" s="23">
        <v>40200</v>
      </c>
      <c r="T819" s="23">
        <v>0</v>
      </c>
      <c r="U819" s="23">
        <v>2016</v>
      </c>
      <c r="V819" s="23" t="s">
        <v>103</v>
      </c>
      <c r="W819" s="23">
        <v>26</v>
      </c>
      <c r="X819" s="23">
        <v>36.299999999999997</v>
      </c>
      <c r="Y819" s="23">
        <v>270203917</v>
      </c>
      <c r="Z819" s="23">
        <v>5</v>
      </c>
      <c r="AA819" s="23">
        <v>151509724</v>
      </c>
      <c r="AB819" s="23">
        <v>-0.78927499999999995</v>
      </c>
      <c r="AC819" s="23">
        <v>113.92132700000001</v>
      </c>
      <c r="AD819" s="23">
        <v>6</v>
      </c>
      <c r="AE819" s="23">
        <v>39562035</v>
      </c>
    </row>
    <row r="820" spans="2:31" ht="24" customHeight="1" x14ac:dyDescent="0.25">
      <c r="B820" s="25">
        <v>923</v>
      </c>
      <c r="C820" s="25" t="s">
        <v>1043</v>
      </c>
      <c r="D820" s="25">
        <v>12800000</v>
      </c>
      <c r="E820" s="26">
        <v>3632438963</v>
      </c>
      <c r="F820" s="25" t="s">
        <v>40</v>
      </c>
      <c r="G820" s="25" t="s">
        <v>1043</v>
      </c>
      <c r="H820" s="25">
        <v>233</v>
      </c>
      <c r="I820" s="25" t="s">
        <v>74</v>
      </c>
      <c r="J820" s="25" t="s">
        <v>75</v>
      </c>
      <c r="K820" s="25" t="s">
        <v>97</v>
      </c>
      <c r="L820" s="25">
        <v>2184</v>
      </c>
      <c r="M820" s="25">
        <v>31</v>
      </c>
      <c r="N820" s="25">
        <v>45</v>
      </c>
      <c r="O820" s="25">
        <v>27957000</v>
      </c>
      <c r="P820" s="25">
        <v>7000</v>
      </c>
      <c r="Q820" s="25">
        <v>111800</v>
      </c>
      <c r="R820" s="25">
        <v>83900</v>
      </c>
      <c r="S820" s="25">
        <v>1300000</v>
      </c>
      <c r="T820" s="25">
        <v>0</v>
      </c>
      <c r="U820" s="25">
        <v>2014</v>
      </c>
      <c r="V820" s="25" t="s">
        <v>44</v>
      </c>
      <c r="W820" s="25">
        <v>2</v>
      </c>
      <c r="X820" s="25">
        <v>60</v>
      </c>
      <c r="Y820" s="25">
        <v>66834405</v>
      </c>
      <c r="Z820" s="25">
        <v>4</v>
      </c>
      <c r="AA820" s="25">
        <v>55908316</v>
      </c>
      <c r="AB820" s="25">
        <v>55.378050999999999</v>
      </c>
      <c r="AC820" s="25">
        <v>-3.4359730000000002</v>
      </c>
      <c r="AD820" s="25">
        <v>9</v>
      </c>
      <c r="AE820" s="25">
        <v>33633694</v>
      </c>
    </row>
    <row r="821" spans="2:31" ht="24" customHeight="1" x14ac:dyDescent="0.25">
      <c r="B821" s="23">
        <v>924</v>
      </c>
      <c r="C821" s="23" t="s">
        <v>1195</v>
      </c>
      <c r="D821" s="23">
        <v>12800000</v>
      </c>
      <c r="E821" s="24">
        <v>5863456698</v>
      </c>
      <c r="F821" s="23" t="s">
        <v>140</v>
      </c>
      <c r="G821" s="23" t="s">
        <v>1044</v>
      </c>
      <c r="H821" s="23">
        <v>1727</v>
      </c>
      <c r="I821" s="23" t="s">
        <v>628</v>
      </c>
      <c r="J821" s="23" t="s">
        <v>629</v>
      </c>
      <c r="K821" s="23" t="s">
        <v>140</v>
      </c>
      <c r="L821" s="23">
        <v>1087</v>
      </c>
      <c r="M821" s="23">
        <v>2</v>
      </c>
      <c r="N821" s="23">
        <v>40</v>
      </c>
      <c r="O821" s="23">
        <v>35336000</v>
      </c>
      <c r="P821" s="23">
        <v>8800</v>
      </c>
      <c r="Q821" s="23">
        <v>141300</v>
      </c>
      <c r="R821" s="23">
        <v>106000</v>
      </c>
      <c r="S821" s="23">
        <v>1700000</v>
      </c>
      <c r="T821" s="23">
        <v>0</v>
      </c>
      <c r="U821" s="23">
        <v>2016</v>
      </c>
      <c r="V821" s="23" t="s">
        <v>60</v>
      </c>
      <c r="W821" s="23">
        <v>30</v>
      </c>
      <c r="X821" s="23">
        <v>16.2</v>
      </c>
      <c r="Y821" s="23">
        <v>39309783</v>
      </c>
      <c r="Z821" s="23">
        <v>13</v>
      </c>
      <c r="AA821" s="23">
        <v>27783368</v>
      </c>
      <c r="AB821" s="23">
        <v>33.223191</v>
      </c>
      <c r="AC821" s="23">
        <v>43.679290999999999</v>
      </c>
      <c r="AD821" s="23">
        <v>7</v>
      </c>
      <c r="AE821" s="23">
        <v>69803055</v>
      </c>
    </row>
    <row r="822" spans="2:31" ht="24" customHeight="1" x14ac:dyDescent="0.25">
      <c r="B822" s="25">
        <v>925</v>
      </c>
      <c r="C822" s="25" t="s">
        <v>1045</v>
      </c>
      <c r="D822" s="25">
        <v>12800000</v>
      </c>
      <c r="E822" s="26">
        <v>6662288136</v>
      </c>
      <c r="F822" s="25" t="s">
        <v>29</v>
      </c>
      <c r="G822" s="25" t="s">
        <v>1045</v>
      </c>
      <c r="H822" s="25">
        <v>323</v>
      </c>
      <c r="I822" s="25" t="s">
        <v>175</v>
      </c>
      <c r="J822" s="25" t="s">
        <v>176</v>
      </c>
      <c r="K822" s="25" t="s">
        <v>43</v>
      </c>
      <c r="L822" s="25">
        <v>896</v>
      </c>
      <c r="M822" s="25">
        <v>17</v>
      </c>
      <c r="N822" s="25">
        <v>44</v>
      </c>
      <c r="O822" s="25">
        <v>53988000</v>
      </c>
      <c r="P822" s="25">
        <v>13500</v>
      </c>
      <c r="Q822" s="25">
        <v>216000</v>
      </c>
      <c r="R822" s="25">
        <v>162000</v>
      </c>
      <c r="S822" s="25">
        <v>2600000</v>
      </c>
      <c r="T822" s="25">
        <v>100000</v>
      </c>
      <c r="U822" s="25">
        <v>2013</v>
      </c>
      <c r="V822" s="25" t="s">
        <v>32</v>
      </c>
      <c r="W822" s="25">
        <v>26</v>
      </c>
      <c r="X822" s="25">
        <v>88.9</v>
      </c>
      <c r="Y822" s="25">
        <v>47076781</v>
      </c>
      <c r="Z822" s="25">
        <v>14</v>
      </c>
      <c r="AA822" s="25">
        <v>37927409</v>
      </c>
      <c r="AB822" s="25">
        <v>40.463667000000001</v>
      </c>
      <c r="AC822" s="25">
        <v>-3.7492200000000002</v>
      </c>
      <c r="AD822" s="25">
        <v>10</v>
      </c>
      <c r="AE822" s="25">
        <v>55519067</v>
      </c>
    </row>
    <row r="823" spans="2:31" ht="24" customHeight="1" x14ac:dyDescent="0.25">
      <c r="B823" s="23">
        <v>927</v>
      </c>
      <c r="C823" s="23" t="s">
        <v>1046</v>
      </c>
      <c r="D823" s="23">
        <v>12800000</v>
      </c>
      <c r="E823" s="24">
        <v>6970899521</v>
      </c>
      <c r="F823" s="23" t="s">
        <v>40</v>
      </c>
      <c r="G823" s="23" t="s">
        <v>1046</v>
      </c>
      <c r="H823" s="23">
        <v>3483</v>
      </c>
      <c r="I823" s="23" t="s">
        <v>82</v>
      </c>
      <c r="J823" s="23" t="s">
        <v>83</v>
      </c>
      <c r="K823" s="23" t="s">
        <v>40</v>
      </c>
      <c r="L823" s="23">
        <v>842</v>
      </c>
      <c r="M823" s="23">
        <v>13</v>
      </c>
      <c r="N823" s="23">
        <v>168</v>
      </c>
      <c r="O823" s="23">
        <v>18118000</v>
      </c>
      <c r="P823" s="23">
        <v>4500</v>
      </c>
      <c r="Q823" s="23">
        <v>72500</v>
      </c>
      <c r="R823" s="23">
        <v>54400</v>
      </c>
      <c r="S823" s="23">
        <v>869600</v>
      </c>
      <c r="T823" s="23">
        <v>0</v>
      </c>
      <c r="U823" s="23">
        <v>2010</v>
      </c>
      <c r="V823" s="23" t="s">
        <v>54</v>
      </c>
      <c r="W823" s="23">
        <v>9</v>
      </c>
      <c r="X823" s="23">
        <v>68.900000000000006</v>
      </c>
      <c r="Y823" s="23">
        <v>36991981</v>
      </c>
      <c r="Z823" s="23">
        <v>6</v>
      </c>
      <c r="AA823" s="23">
        <v>30628482</v>
      </c>
      <c r="AB823" s="23">
        <v>56.130366000000002</v>
      </c>
      <c r="AC823" s="23">
        <v>-106.346771</v>
      </c>
      <c r="AD823" s="23">
        <v>13</v>
      </c>
      <c r="AE823" s="23">
        <v>44685253</v>
      </c>
    </row>
    <row r="824" spans="2:31" ht="24" customHeight="1" x14ac:dyDescent="0.25">
      <c r="B824" s="25">
        <v>928</v>
      </c>
      <c r="C824" s="25" t="s">
        <v>1047</v>
      </c>
      <c r="D824" s="25">
        <v>12800000</v>
      </c>
      <c r="E824" s="26">
        <v>9502983550</v>
      </c>
      <c r="F824" s="25" t="s">
        <v>140</v>
      </c>
      <c r="G824" s="25" t="s">
        <v>1047</v>
      </c>
      <c r="H824" s="25">
        <v>681</v>
      </c>
      <c r="I824" s="25" t="s">
        <v>36</v>
      </c>
      <c r="J824" s="25" t="s">
        <v>37</v>
      </c>
      <c r="K824" s="25" t="s">
        <v>140</v>
      </c>
      <c r="L824" s="25">
        <v>492</v>
      </c>
      <c r="M824" s="25">
        <v>171</v>
      </c>
      <c r="N824" s="25">
        <v>39</v>
      </c>
      <c r="O824" s="25">
        <v>228951000</v>
      </c>
      <c r="P824" s="25">
        <v>57200</v>
      </c>
      <c r="Q824" s="25">
        <v>915800</v>
      </c>
      <c r="R824" s="25">
        <v>686900</v>
      </c>
      <c r="S824" s="25">
        <v>11000000</v>
      </c>
      <c r="T824" s="25">
        <v>200000</v>
      </c>
      <c r="U824" s="25">
        <v>2015</v>
      </c>
      <c r="V824" s="25" t="s">
        <v>103</v>
      </c>
      <c r="W824" s="25">
        <v>4</v>
      </c>
      <c r="X824" s="25">
        <v>88.2</v>
      </c>
      <c r="Y824" s="25">
        <v>328239523</v>
      </c>
      <c r="Z824" s="25">
        <v>15</v>
      </c>
      <c r="AA824" s="25">
        <v>270663028</v>
      </c>
      <c r="AB824" s="25">
        <v>37.090240000000001</v>
      </c>
      <c r="AC824" s="25">
        <v>-95.712890999999999</v>
      </c>
      <c r="AD824" s="25">
        <v>7</v>
      </c>
      <c r="AE824" s="25">
        <v>113130756</v>
      </c>
    </row>
    <row r="825" spans="2:31" ht="24" customHeight="1" x14ac:dyDescent="0.25">
      <c r="B825" s="23">
        <v>929</v>
      </c>
      <c r="C825" s="23" t="s">
        <v>1048</v>
      </c>
      <c r="D825" s="23">
        <v>12800000</v>
      </c>
      <c r="E825" s="24">
        <v>7876740921</v>
      </c>
      <c r="F825" s="23" t="s">
        <v>43</v>
      </c>
      <c r="G825" s="23" t="s">
        <v>1048</v>
      </c>
      <c r="H825" s="23">
        <v>2044</v>
      </c>
      <c r="I825" s="23" t="s">
        <v>30</v>
      </c>
      <c r="J825" s="23" t="s">
        <v>31</v>
      </c>
      <c r="K825" s="23" t="s">
        <v>43</v>
      </c>
      <c r="L825" s="23">
        <v>670</v>
      </c>
      <c r="M825" s="23">
        <v>120</v>
      </c>
      <c r="N825" s="23">
        <v>45</v>
      </c>
      <c r="O825" s="23">
        <v>213738000</v>
      </c>
      <c r="P825" s="23">
        <v>53400</v>
      </c>
      <c r="Q825" s="23">
        <v>855000</v>
      </c>
      <c r="R825" s="23">
        <v>641200</v>
      </c>
      <c r="S825" s="23">
        <v>10300000</v>
      </c>
      <c r="T825" s="23">
        <v>300000</v>
      </c>
      <c r="U825" s="23">
        <v>2020</v>
      </c>
      <c r="V825" s="23" t="s">
        <v>54</v>
      </c>
      <c r="W825" s="23">
        <v>23</v>
      </c>
      <c r="X825" s="23">
        <v>28.1</v>
      </c>
      <c r="Y825" s="23">
        <v>1366417754</v>
      </c>
      <c r="Z825" s="23">
        <v>5</v>
      </c>
      <c r="AA825" s="23">
        <v>471031528</v>
      </c>
      <c r="AB825" s="23">
        <v>20.593684</v>
      </c>
      <c r="AC825" s="23">
        <v>78.962879999999998</v>
      </c>
      <c r="AD825" s="23">
        <v>3</v>
      </c>
      <c r="AE825" s="23">
        <v>218798358</v>
      </c>
    </row>
    <row r="826" spans="2:31" ht="24" customHeight="1" x14ac:dyDescent="0.25">
      <c r="B826" s="25">
        <v>930</v>
      </c>
      <c r="C826" s="25" t="s">
        <v>1196</v>
      </c>
      <c r="D826" s="25">
        <v>12800000</v>
      </c>
      <c r="E826" s="26">
        <v>14185611472</v>
      </c>
      <c r="F826" s="25" t="s">
        <v>29</v>
      </c>
      <c r="G826" s="25" t="s">
        <v>1049</v>
      </c>
      <c r="H826" s="25">
        <v>168</v>
      </c>
      <c r="I826" s="25" t="s">
        <v>36</v>
      </c>
      <c r="J826" s="25" t="s">
        <v>37</v>
      </c>
      <c r="K826" s="25" t="s">
        <v>29</v>
      </c>
      <c r="L826" s="25">
        <v>250</v>
      </c>
      <c r="M826" s="25">
        <v>172</v>
      </c>
      <c r="N826" s="25">
        <v>146</v>
      </c>
      <c r="O826" s="25">
        <v>89566000</v>
      </c>
      <c r="P826" s="25">
        <v>22400</v>
      </c>
      <c r="Q826" s="25">
        <v>358300</v>
      </c>
      <c r="R826" s="25">
        <v>268700</v>
      </c>
      <c r="S826" s="25">
        <v>4300000</v>
      </c>
      <c r="T826" s="25">
        <v>0</v>
      </c>
      <c r="U826" s="25">
        <v>2009</v>
      </c>
      <c r="V826" s="25" t="s">
        <v>44</v>
      </c>
      <c r="W826" s="25">
        <v>2</v>
      </c>
      <c r="X826" s="25">
        <v>88.2</v>
      </c>
      <c r="Y826" s="25">
        <v>328239523</v>
      </c>
      <c r="Z826" s="25">
        <v>15</v>
      </c>
      <c r="AA826" s="25">
        <v>270663028</v>
      </c>
      <c r="AB826" s="25">
        <v>37.090240000000001</v>
      </c>
      <c r="AC826" s="25">
        <v>-95.712890999999999</v>
      </c>
      <c r="AD826" s="25">
        <v>14</v>
      </c>
      <c r="AE826" s="25">
        <v>84438163</v>
      </c>
    </row>
    <row r="827" spans="2:31" ht="24" customHeight="1" x14ac:dyDescent="0.25">
      <c r="B827" s="23">
        <v>931</v>
      </c>
      <c r="C827" s="23" t="s">
        <v>1050</v>
      </c>
      <c r="D827" s="23">
        <v>12700000</v>
      </c>
      <c r="E827" s="24">
        <v>1159290255</v>
      </c>
      <c r="F827" s="23" t="s">
        <v>1138</v>
      </c>
      <c r="G827" s="23" t="s">
        <v>1050</v>
      </c>
      <c r="H827" s="23">
        <v>782</v>
      </c>
      <c r="I827" s="23" t="s">
        <v>30</v>
      </c>
      <c r="J827" s="23" t="s">
        <v>31</v>
      </c>
      <c r="K827" s="23" t="s">
        <v>38</v>
      </c>
      <c r="L827" s="23">
        <v>9683</v>
      </c>
      <c r="M827" s="23">
        <v>120</v>
      </c>
      <c r="N827" s="23">
        <v>66</v>
      </c>
      <c r="O827" s="23">
        <v>51291000</v>
      </c>
      <c r="P827" s="23">
        <v>12800</v>
      </c>
      <c r="Q827" s="23">
        <v>205200</v>
      </c>
      <c r="R827" s="23">
        <v>153900</v>
      </c>
      <c r="S827" s="23">
        <v>2500000</v>
      </c>
      <c r="T827" s="23">
        <v>500000</v>
      </c>
      <c r="U827" s="23">
        <v>2020</v>
      </c>
      <c r="V827" s="23" t="s">
        <v>76</v>
      </c>
      <c r="W827" s="23">
        <v>29</v>
      </c>
      <c r="X827" s="23">
        <v>28.1</v>
      </c>
      <c r="Y827" s="23">
        <v>1366417754</v>
      </c>
      <c r="Z827" s="23">
        <v>5</v>
      </c>
      <c r="AA827" s="23">
        <v>471031528</v>
      </c>
      <c r="AB827" s="23">
        <v>20.593684</v>
      </c>
      <c r="AC827" s="23">
        <v>78.962879999999998</v>
      </c>
      <c r="AD827" s="23">
        <v>3</v>
      </c>
      <c r="AE827" s="23">
        <v>32202507</v>
      </c>
    </row>
    <row r="828" spans="2:31" ht="24" customHeight="1" x14ac:dyDescent="0.25">
      <c r="B828" s="25">
        <v>933</v>
      </c>
      <c r="C828" s="25" t="s">
        <v>1051</v>
      </c>
      <c r="D828" s="25">
        <v>12700000</v>
      </c>
      <c r="E828" s="26">
        <v>4266957149</v>
      </c>
      <c r="F828" s="25" t="s">
        <v>140</v>
      </c>
      <c r="G828" s="25" t="s">
        <v>1051</v>
      </c>
      <c r="H828" s="25">
        <v>2483</v>
      </c>
      <c r="I828" s="25" t="s">
        <v>163</v>
      </c>
      <c r="J828" s="25" t="s">
        <v>164</v>
      </c>
      <c r="K828" s="25" t="s">
        <v>140</v>
      </c>
      <c r="L828" s="25">
        <v>1740</v>
      </c>
      <c r="M828" s="25">
        <v>32</v>
      </c>
      <c r="N828" s="25">
        <v>41</v>
      </c>
      <c r="O828" s="25">
        <v>77482000</v>
      </c>
      <c r="P828" s="25">
        <v>19400</v>
      </c>
      <c r="Q828" s="25">
        <v>309900</v>
      </c>
      <c r="R828" s="25">
        <v>232400</v>
      </c>
      <c r="S828" s="25">
        <v>3700000</v>
      </c>
      <c r="T828" s="25">
        <v>100000</v>
      </c>
      <c r="U828" s="25">
        <v>2007</v>
      </c>
      <c r="V828" s="25" t="s">
        <v>103</v>
      </c>
      <c r="W828" s="25">
        <v>19</v>
      </c>
      <c r="X828" s="25">
        <v>40.200000000000003</v>
      </c>
      <c r="Y828" s="25">
        <v>126014024</v>
      </c>
      <c r="Z828" s="25">
        <v>3</v>
      </c>
      <c r="AA828" s="25">
        <v>102626859</v>
      </c>
      <c r="AB828" s="25">
        <v>23.634501</v>
      </c>
      <c r="AC828" s="25">
        <v>-102.552784</v>
      </c>
      <c r="AD828" s="25">
        <v>15</v>
      </c>
      <c r="AE828" s="25">
        <v>23705317</v>
      </c>
    </row>
    <row r="829" spans="2:31" ht="24" customHeight="1" x14ac:dyDescent="0.25">
      <c r="B829" s="23">
        <v>934</v>
      </c>
      <c r="C829" s="23" t="s">
        <v>1052</v>
      </c>
      <c r="D829" s="23">
        <v>12700000</v>
      </c>
      <c r="E829" s="24">
        <v>4579773883</v>
      </c>
      <c r="F829" s="23" t="s">
        <v>29</v>
      </c>
      <c r="G829" s="23" t="s">
        <v>1052</v>
      </c>
      <c r="H829" s="23">
        <v>594</v>
      </c>
      <c r="I829" s="23" t="s">
        <v>175</v>
      </c>
      <c r="J829" s="23" t="s">
        <v>176</v>
      </c>
      <c r="K829" s="23" t="s">
        <v>29</v>
      </c>
      <c r="L829" s="23">
        <v>1563</v>
      </c>
      <c r="M829" s="23">
        <v>18</v>
      </c>
      <c r="N829" s="23">
        <v>147</v>
      </c>
      <c r="O829" s="23">
        <v>10083000</v>
      </c>
      <c r="P829" s="23">
        <v>2500</v>
      </c>
      <c r="Q829" s="23">
        <v>40300</v>
      </c>
      <c r="R829" s="23">
        <v>30200</v>
      </c>
      <c r="S829" s="23">
        <v>484000</v>
      </c>
      <c r="T829" s="23">
        <v>0</v>
      </c>
      <c r="U829" s="23">
        <v>2013</v>
      </c>
      <c r="V829" s="23" t="s">
        <v>78</v>
      </c>
      <c r="W829" s="23">
        <v>22</v>
      </c>
      <c r="X829" s="23">
        <v>88.9</v>
      </c>
      <c r="Y829" s="23">
        <v>47076781</v>
      </c>
      <c r="Z829" s="23">
        <v>14</v>
      </c>
      <c r="AA829" s="23">
        <v>37927409</v>
      </c>
      <c r="AB829" s="23">
        <v>40.463667000000001</v>
      </c>
      <c r="AC829" s="23">
        <v>-3.7492200000000002</v>
      </c>
      <c r="AD829" s="23">
        <v>9</v>
      </c>
      <c r="AE829" s="23">
        <v>42405313</v>
      </c>
    </row>
    <row r="830" spans="2:31" ht="24" customHeight="1" x14ac:dyDescent="0.25">
      <c r="B830" s="25">
        <v>935</v>
      </c>
      <c r="C830" s="25" t="s">
        <v>1053</v>
      </c>
      <c r="D830" s="25">
        <v>12700000</v>
      </c>
      <c r="E830" s="26">
        <v>5567832210</v>
      </c>
      <c r="F830" s="25" t="s">
        <v>1138</v>
      </c>
      <c r="G830" s="25" t="s">
        <v>1053</v>
      </c>
      <c r="H830" s="25">
        <v>534</v>
      </c>
      <c r="I830" s="25" t="s">
        <v>36</v>
      </c>
      <c r="J830" s="25" t="s">
        <v>37</v>
      </c>
      <c r="K830" s="25" t="s">
        <v>40</v>
      </c>
      <c r="L830" s="25">
        <v>1173</v>
      </c>
      <c r="M830" s="25">
        <v>173</v>
      </c>
      <c r="N830" s="25">
        <v>169</v>
      </c>
      <c r="O830" s="25">
        <v>46602000</v>
      </c>
      <c r="P830" s="25">
        <v>11700</v>
      </c>
      <c r="Q830" s="25">
        <v>186400</v>
      </c>
      <c r="R830" s="25">
        <v>139800</v>
      </c>
      <c r="S830" s="25">
        <v>2200000</v>
      </c>
      <c r="T830" s="25">
        <v>100000</v>
      </c>
      <c r="U830" s="25">
        <v>2019</v>
      </c>
      <c r="V830" s="25" t="s">
        <v>132</v>
      </c>
      <c r="W830" s="25">
        <v>7</v>
      </c>
      <c r="X830" s="25">
        <v>88.2</v>
      </c>
      <c r="Y830" s="25">
        <v>328239523</v>
      </c>
      <c r="Z830" s="25">
        <v>15</v>
      </c>
      <c r="AA830" s="25">
        <v>270663028</v>
      </c>
      <c r="AB830" s="25">
        <v>37.090240000000001</v>
      </c>
      <c r="AC830" s="25">
        <v>-95.712890999999999</v>
      </c>
      <c r="AD830" s="25">
        <v>3</v>
      </c>
      <c r="AE830" s="25">
        <v>154662005</v>
      </c>
    </row>
    <row r="831" spans="2:31" ht="24" customHeight="1" x14ac:dyDescent="0.25">
      <c r="B831" s="23">
        <v>937</v>
      </c>
      <c r="C831" s="23" t="s">
        <v>1054</v>
      </c>
      <c r="D831" s="23">
        <v>12700000</v>
      </c>
      <c r="E831" s="24">
        <v>9927699419</v>
      </c>
      <c r="F831" s="23" t="s">
        <v>29</v>
      </c>
      <c r="G831" s="23" t="s">
        <v>1055</v>
      </c>
      <c r="H831" s="23">
        <v>119</v>
      </c>
      <c r="I831" s="23" t="s">
        <v>36</v>
      </c>
      <c r="J831" s="23" t="s">
        <v>37</v>
      </c>
      <c r="K831" s="23" t="s">
        <v>97</v>
      </c>
      <c r="L831" s="23">
        <v>270216</v>
      </c>
      <c r="M831" s="23">
        <v>1944</v>
      </c>
      <c r="N831" s="23">
        <v>1473</v>
      </c>
      <c r="O831" s="23">
        <v>472367</v>
      </c>
      <c r="P831" s="23">
        <v>118</v>
      </c>
      <c r="Q831" s="23">
        <v>1900</v>
      </c>
      <c r="R831" s="23">
        <v>1400</v>
      </c>
      <c r="S831" s="23">
        <v>22700</v>
      </c>
      <c r="T831" s="23">
        <v>1000</v>
      </c>
      <c r="U831" s="23">
        <v>2020</v>
      </c>
      <c r="V831" s="23" t="s">
        <v>132</v>
      </c>
      <c r="W831" s="23">
        <v>7</v>
      </c>
      <c r="X831" s="23">
        <v>88.2</v>
      </c>
      <c r="Y831" s="23">
        <v>328239523</v>
      </c>
      <c r="Z831" s="23">
        <v>15</v>
      </c>
      <c r="AA831" s="23">
        <v>270663028</v>
      </c>
      <c r="AB831" s="23">
        <v>37.090240000000001</v>
      </c>
      <c r="AC831" s="23">
        <v>-95.712890999999999</v>
      </c>
      <c r="AD831" s="23">
        <v>2</v>
      </c>
      <c r="AE831" s="23">
        <v>413654142</v>
      </c>
    </row>
    <row r="832" spans="2:31" ht="24" customHeight="1" x14ac:dyDescent="0.25">
      <c r="B832" s="25">
        <v>938</v>
      </c>
      <c r="C832" s="25" t="s">
        <v>1056</v>
      </c>
      <c r="D832" s="25">
        <v>12700000</v>
      </c>
      <c r="E832" s="26">
        <v>13174393401</v>
      </c>
      <c r="F832" s="25" t="s">
        <v>40</v>
      </c>
      <c r="G832" s="25" t="s">
        <v>1056</v>
      </c>
      <c r="H832" s="25">
        <v>142</v>
      </c>
      <c r="I832" s="25" t="s">
        <v>36</v>
      </c>
      <c r="J832" s="25" t="s">
        <v>37</v>
      </c>
      <c r="K832" s="25" t="s">
        <v>29</v>
      </c>
      <c r="L832" s="25">
        <v>279</v>
      </c>
      <c r="M832" s="25">
        <v>173</v>
      </c>
      <c r="N832" s="25">
        <v>147</v>
      </c>
      <c r="O832" s="25">
        <v>169968000</v>
      </c>
      <c r="P832" s="25">
        <v>42500</v>
      </c>
      <c r="Q832" s="25">
        <v>679900</v>
      </c>
      <c r="R832" s="25">
        <v>509900</v>
      </c>
      <c r="S832" s="25">
        <v>8200000</v>
      </c>
      <c r="T832" s="25">
        <v>100000</v>
      </c>
      <c r="U832" s="25">
        <v>2015</v>
      </c>
      <c r="V832" s="25" t="s">
        <v>60</v>
      </c>
      <c r="W832" s="25">
        <v>4</v>
      </c>
      <c r="X832" s="25">
        <v>88.2</v>
      </c>
      <c r="Y832" s="25">
        <v>328239523</v>
      </c>
      <c r="Z832" s="25">
        <v>15</v>
      </c>
      <c r="AA832" s="25">
        <v>270663028</v>
      </c>
      <c r="AB832" s="25">
        <v>37.090240000000001</v>
      </c>
      <c r="AC832" s="25">
        <v>-95.712890999999999</v>
      </c>
      <c r="AD832" s="25">
        <v>8</v>
      </c>
      <c r="AE832" s="25">
        <v>137233264</v>
      </c>
    </row>
    <row r="833" spans="2:31" ht="24" customHeight="1" x14ac:dyDescent="0.25">
      <c r="B833" s="23">
        <v>939</v>
      </c>
      <c r="C833" s="23" t="s">
        <v>1057</v>
      </c>
      <c r="D833" s="23">
        <v>12700000</v>
      </c>
      <c r="E833" s="24">
        <v>4733873025</v>
      </c>
      <c r="F833" s="23" t="s">
        <v>72</v>
      </c>
      <c r="G833" s="23" t="s">
        <v>1057</v>
      </c>
      <c r="H833" s="23">
        <v>812</v>
      </c>
      <c r="I833" s="23" t="s">
        <v>36</v>
      </c>
      <c r="J833" s="23" t="s">
        <v>37</v>
      </c>
      <c r="K833" s="23" t="s">
        <v>151</v>
      </c>
      <c r="L833" s="23">
        <v>1472</v>
      </c>
      <c r="M833" s="23">
        <v>173</v>
      </c>
      <c r="N833" s="23">
        <v>36</v>
      </c>
      <c r="O833" s="23">
        <v>43868000</v>
      </c>
      <c r="P833" s="23">
        <v>11000</v>
      </c>
      <c r="Q833" s="23">
        <v>175500</v>
      </c>
      <c r="R833" s="23">
        <v>131600</v>
      </c>
      <c r="S833" s="23">
        <v>2100000</v>
      </c>
      <c r="T833" s="23">
        <v>100000</v>
      </c>
      <c r="U833" s="23">
        <v>2017</v>
      </c>
      <c r="V833" s="23" t="s">
        <v>68</v>
      </c>
      <c r="W833" s="23">
        <v>1</v>
      </c>
      <c r="X833" s="23">
        <v>88.2</v>
      </c>
      <c r="Y833" s="23">
        <v>328239523</v>
      </c>
      <c r="Z833" s="23">
        <v>15</v>
      </c>
      <c r="AA833" s="23">
        <v>270663028</v>
      </c>
      <c r="AB833" s="23">
        <v>37.090240000000001</v>
      </c>
      <c r="AC833" s="23">
        <v>-95.712890999999999</v>
      </c>
      <c r="AD833" s="23">
        <v>6</v>
      </c>
      <c r="AE833" s="23">
        <v>65748236</v>
      </c>
    </row>
    <row r="834" spans="2:31" ht="24" customHeight="1" x14ac:dyDescent="0.25">
      <c r="B834" s="25">
        <v>941</v>
      </c>
      <c r="C834" s="25" t="s">
        <v>1058</v>
      </c>
      <c r="D834" s="25">
        <v>12700000</v>
      </c>
      <c r="E834" s="26">
        <v>1081285962</v>
      </c>
      <c r="F834" s="25" t="s">
        <v>51</v>
      </c>
      <c r="G834" s="25" t="s">
        <v>1058</v>
      </c>
      <c r="H834" s="25">
        <v>504</v>
      </c>
      <c r="I834" s="25" t="s">
        <v>88</v>
      </c>
      <c r="J834" s="25" t="s">
        <v>89</v>
      </c>
      <c r="K834" s="25" t="s">
        <v>38</v>
      </c>
      <c r="L834" s="25">
        <v>10642</v>
      </c>
      <c r="M834" s="25">
        <v>53</v>
      </c>
      <c r="N834" s="25">
        <v>67</v>
      </c>
      <c r="O834" s="25">
        <v>3619000</v>
      </c>
      <c r="P834" s="25">
        <v>905</v>
      </c>
      <c r="Q834" s="25">
        <v>14500</v>
      </c>
      <c r="R834" s="25">
        <v>10900</v>
      </c>
      <c r="S834" s="25">
        <v>173700</v>
      </c>
      <c r="T834" s="25">
        <v>0</v>
      </c>
      <c r="U834" s="25">
        <v>2015</v>
      </c>
      <c r="V834" s="25" t="s">
        <v>49</v>
      </c>
      <c r="W834" s="25">
        <v>13</v>
      </c>
      <c r="X834" s="25">
        <v>51.3</v>
      </c>
      <c r="Y834" s="25">
        <v>212559417</v>
      </c>
      <c r="Z834" s="25">
        <v>12</v>
      </c>
      <c r="AA834" s="25">
        <v>183241641</v>
      </c>
      <c r="AB834" s="25">
        <v>-14.235004</v>
      </c>
      <c r="AC834" s="25">
        <v>-51.925280000000001</v>
      </c>
      <c r="AD834" s="25">
        <v>8</v>
      </c>
      <c r="AE834" s="25">
        <v>11263395</v>
      </c>
    </row>
    <row r="835" spans="2:31" ht="24" customHeight="1" x14ac:dyDescent="0.25">
      <c r="B835" s="23">
        <v>942</v>
      </c>
      <c r="C835" s="23" t="s">
        <v>1059</v>
      </c>
      <c r="D835" s="23">
        <v>12700000</v>
      </c>
      <c r="E835" s="24">
        <v>6001189018</v>
      </c>
      <c r="F835" s="23" t="s">
        <v>1138</v>
      </c>
      <c r="G835" s="23" t="s">
        <v>1059</v>
      </c>
      <c r="H835" s="23">
        <v>600</v>
      </c>
      <c r="I835" s="23" t="s">
        <v>36</v>
      </c>
      <c r="J835" s="23" t="s">
        <v>37</v>
      </c>
      <c r="K835" s="23" t="s">
        <v>59</v>
      </c>
      <c r="L835" s="23">
        <v>1052</v>
      </c>
      <c r="M835" s="23">
        <v>173</v>
      </c>
      <c r="N835" s="23">
        <v>60</v>
      </c>
      <c r="O835" s="23">
        <v>16117000</v>
      </c>
      <c r="P835" s="23">
        <v>4000</v>
      </c>
      <c r="Q835" s="23">
        <v>64500</v>
      </c>
      <c r="R835" s="23">
        <v>48400</v>
      </c>
      <c r="S835" s="23">
        <v>773600</v>
      </c>
      <c r="T835" s="23">
        <v>0</v>
      </c>
      <c r="U835" s="23">
        <v>2019</v>
      </c>
      <c r="V835" s="23" t="s">
        <v>78</v>
      </c>
      <c r="W835" s="23">
        <v>2</v>
      </c>
      <c r="X835" s="23">
        <v>88.2</v>
      </c>
      <c r="Y835" s="23">
        <v>328239523</v>
      </c>
      <c r="Z835" s="23">
        <v>15</v>
      </c>
      <c r="AA835" s="23">
        <v>270663028</v>
      </c>
      <c r="AB835" s="23">
        <v>37.090240000000001</v>
      </c>
      <c r="AC835" s="23">
        <v>-95.712890999999999</v>
      </c>
      <c r="AD835" s="23">
        <v>3</v>
      </c>
      <c r="AE835" s="23">
        <v>166699694</v>
      </c>
    </row>
    <row r="836" spans="2:31" ht="24" customHeight="1" x14ac:dyDescent="0.25">
      <c r="B836" s="25">
        <v>943</v>
      </c>
      <c r="C836" s="25" t="s">
        <v>1060</v>
      </c>
      <c r="D836" s="25">
        <v>12700000</v>
      </c>
      <c r="E836" s="26">
        <v>1714955279</v>
      </c>
      <c r="F836" s="25" t="s">
        <v>48</v>
      </c>
      <c r="G836" s="25" t="s">
        <v>1060</v>
      </c>
      <c r="H836" s="25">
        <v>252</v>
      </c>
      <c r="I836" s="25" t="s">
        <v>149</v>
      </c>
      <c r="J836" s="25" t="s">
        <v>150</v>
      </c>
      <c r="K836" s="25" t="s">
        <v>59</v>
      </c>
      <c r="L836" s="25">
        <v>5821</v>
      </c>
      <c r="M836" s="25">
        <v>11</v>
      </c>
      <c r="N836" s="25">
        <v>57</v>
      </c>
      <c r="O836" s="25">
        <v>327600000</v>
      </c>
      <c r="P836" s="25">
        <v>81900</v>
      </c>
      <c r="Q836" s="25">
        <v>1300000</v>
      </c>
      <c r="R836" s="25">
        <v>982800</v>
      </c>
      <c r="S836" s="25">
        <v>15700000</v>
      </c>
      <c r="T836" s="25">
        <v>1500000</v>
      </c>
      <c r="U836" s="25">
        <v>2015</v>
      </c>
      <c r="V836" s="25" t="s">
        <v>78</v>
      </c>
      <c r="W836" s="25">
        <v>3</v>
      </c>
      <c r="X836" s="25">
        <v>55.3</v>
      </c>
      <c r="Y836" s="25">
        <v>50339443</v>
      </c>
      <c r="Z836" s="25">
        <v>10</v>
      </c>
      <c r="AA836" s="25">
        <v>40827302</v>
      </c>
      <c r="AB836" s="25">
        <v>4.5708679999999999</v>
      </c>
      <c r="AC836" s="25">
        <v>-74.297332999999995</v>
      </c>
      <c r="AD836" s="25">
        <v>7</v>
      </c>
      <c r="AE836" s="25">
        <v>20416134</v>
      </c>
    </row>
    <row r="837" spans="2:31" ht="24" customHeight="1" x14ac:dyDescent="0.25">
      <c r="B837" s="23">
        <v>944</v>
      </c>
      <c r="C837" s="23" t="s">
        <v>1061</v>
      </c>
      <c r="D837" s="23">
        <v>12600000</v>
      </c>
      <c r="E837" s="24">
        <v>3303595310</v>
      </c>
      <c r="F837" s="23" t="s">
        <v>51</v>
      </c>
      <c r="G837" s="23" t="s">
        <v>1061</v>
      </c>
      <c r="H837" s="23">
        <v>825</v>
      </c>
      <c r="I837" s="23" t="s">
        <v>74</v>
      </c>
      <c r="J837" s="23" t="s">
        <v>75</v>
      </c>
      <c r="K837" s="23" t="s">
        <v>40</v>
      </c>
      <c r="L837" s="23">
        <v>2491</v>
      </c>
      <c r="M837" s="23">
        <v>32</v>
      </c>
      <c r="N837" s="23">
        <v>170</v>
      </c>
      <c r="O837" s="23">
        <v>58838000</v>
      </c>
      <c r="P837" s="23">
        <v>14700</v>
      </c>
      <c r="Q837" s="23">
        <v>235400</v>
      </c>
      <c r="R837" s="23">
        <v>176500</v>
      </c>
      <c r="S837" s="23">
        <v>2800000</v>
      </c>
      <c r="T837" s="23">
        <v>100000</v>
      </c>
      <c r="U837" s="23">
        <v>2014</v>
      </c>
      <c r="V837" s="23" t="s">
        <v>68</v>
      </c>
      <c r="W837" s="23">
        <v>10</v>
      </c>
      <c r="X837" s="23">
        <v>60</v>
      </c>
      <c r="Y837" s="23">
        <v>66834405</v>
      </c>
      <c r="Z837" s="23">
        <v>4</v>
      </c>
      <c r="AA837" s="23">
        <v>55908316</v>
      </c>
      <c r="AB837" s="23">
        <v>55.378050999999999</v>
      </c>
      <c r="AC837" s="23">
        <v>-3.4359730000000002</v>
      </c>
      <c r="AD837" s="23">
        <v>9</v>
      </c>
      <c r="AE837" s="23">
        <v>30588845</v>
      </c>
    </row>
    <row r="838" spans="2:31" ht="24" customHeight="1" x14ac:dyDescent="0.25">
      <c r="B838" s="25">
        <v>945</v>
      </c>
      <c r="C838" s="25" t="s">
        <v>1062</v>
      </c>
      <c r="D838" s="25">
        <v>12600000</v>
      </c>
      <c r="E838" s="26">
        <v>3152402405</v>
      </c>
      <c r="F838" s="25" t="s">
        <v>48</v>
      </c>
      <c r="G838" s="25" t="s">
        <v>1062</v>
      </c>
      <c r="H838" s="25">
        <v>1101</v>
      </c>
      <c r="I838" s="25" t="s">
        <v>36</v>
      </c>
      <c r="J838" s="25" t="s">
        <v>37</v>
      </c>
      <c r="K838" s="25" t="s">
        <v>59</v>
      </c>
      <c r="L838" s="25">
        <v>2681</v>
      </c>
      <c r="M838" s="25">
        <v>174</v>
      </c>
      <c r="N838" s="25">
        <v>61</v>
      </c>
      <c r="O838" s="25">
        <v>5952000</v>
      </c>
      <c r="P838" s="25">
        <v>1500</v>
      </c>
      <c r="Q838" s="25">
        <v>23800</v>
      </c>
      <c r="R838" s="25">
        <v>17900</v>
      </c>
      <c r="S838" s="25">
        <v>285700</v>
      </c>
      <c r="T838" s="25">
        <v>100000</v>
      </c>
      <c r="U838" s="25">
        <v>2010</v>
      </c>
      <c r="V838" s="25" t="s">
        <v>41</v>
      </c>
      <c r="W838" s="25">
        <v>15</v>
      </c>
      <c r="X838" s="25">
        <v>88.2</v>
      </c>
      <c r="Y838" s="25">
        <v>328239523</v>
      </c>
      <c r="Z838" s="25">
        <v>15</v>
      </c>
      <c r="AA838" s="25">
        <v>270663028</v>
      </c>
      <c r="AB838" s="25">
        <v>37.090240000000001</v>
      </c>
      <c r="AC838" s="25">
        <v>-95.712890999999999</v>
      </c>
      <c r="AD838" s="25">
        <v>13</v>
      </c>
      <c r="AE838" s="25">
        <v>20207707</v>
      </c>
    </row>
    <row r="839" spans="2:31" ht="24" customHeight="1" x14ac:dyDescent="0.25">
      <c r="B839" s="23">
        <v>946</v>
      </c>
      <c r="C839" s="23" t="s">
        <v>1197</v>
      </c>
      <c r="D839" s="23">
        <v>12600000</v>
      </c>
      <c r="E839" s="24">
        <v>3485373675</v>
      </c>
      <c r="F839" s="23" t="s">
        <v>48</v>
      </c>
      <c r="G839" s="23" t="s">
        <v>1063</v>
      </c>
      <c r="H839" s="23">
        <v>683</v>
      </c>
      <c r="I839" s="23" t="s">
        <v>66</v>
      </c>
      <c r="J839" s="23" t="s">
        <v>67</v>
      </c>
      <c r="K839" s="23" t="s">
        <v>59</v>
      </c>
      <c r="L839" s="23">
        <v>2313</v>
      </c>
      <c r="M839" s="23">
        <v>17</v>
      </c>
      <c r="N839" s="23">
        <v>61</v>
      </c>
      <c r="O839" s="23">
        <v>113132000</v>
      </c>
      <c r="P839" s="23">
        <v>28300</v>
      </c>
      <c r="Q839" s="23">
        <v>452500</v>
      </c>
      <c r="R839" s="23">
        <v>339400</v>
      </c>
      <c r="S839" s="23">
        <v>5400000</v>
      </c>
      <c r="T839" s="23">
        <v>300000</v>
      </c>
      <c r="U839" s="23">
        <v>2012</v>
      </c>
      <c r="V839" s="23" t="s">
        <v>132</v>
      </c>
      <c r="W839" s="23">
        <v>5</v>
      </c>
      <c r="X839" s="23">
        <v>94.3</v>
      </c>
      <c r="Y839" s="23">
        <v>51709098</v>
      </c>
      <c r="Z839" s="23">
        <v>4</v>
      </c>
      <c r="AA839" s="23">
        <v>42106719</v>
      </c>
      <c r="AB839" s="23">
        <v>35.907756999999997</v>
      </c>
      <c r="AC839" s="23">
        <v>127.76692199999999</v>
      </c>
      <c r="AD839" s="23">
        <v>10</v>
      </c>
      <c r="AE839" s="23">
        <v>29044780</v>
      </c>
    </row>
    <row r="840" spans="2:31" ht="24" customHeight="1" x14ac:dyDescent="0.25">
      <c r="B840" s="25">
        <v>947</v>
      </c>
      <c r="C840" s="25" t="s">
        <v>1064</v>
      </c>
      <c r="D840" s="25">
        <v>12600000</v>
      </c>
      <c r="E840" s="26">
        <v>8831179714</v>
      </c>
      <c r="F840" s="25" t="s">
        <v>29</v>
      </c>
      <c r="G840" s="25" t="s">
        <v>1064</v>
      </c>
      <c r="H840" s="25">
        <v>99</v>
      </c>
      <c r="I840" s="25" t="s">
        <v>36</v>
      </c>
      <c r="J840" s="25" t="s">
        <v>37</v>
      </c>
      <c r="K840" s="25" t="s">
        <v>29</v>
      </c>
      <c r="L840" s="25">
        <v>557</v>
      </c>
      <c r="M840" s="25">
        <v>174</v>
      </c>
      <c r="N840" s="25">
        <v>148</v>
      </c>
      <c r="O840" s="25">
        <v>35027000</v>
      </c>
      <c r="P840" s="25">
        <v>8800</v>
      </c>
      <c r="Q840" s="25">
        <v>140100</v>
      </c>
      <c r="R840" s="25">
        <v>105100</v>
      </c>
      <c r="S840" s="25">
        <v>1700000</v>
      </c>
      <c r="T840" s="25">
        <v>0</v>
      </c>
      <c r="U840" s="25">
        <v>2010</v>
      </c>
      <c r="V840" s="25" t="s">
        <v>54</v>
      </c>
      <c r="W840" s="25">
        <v>1</v>
      </c>
      <c r="X840" s="25">
        <v>88.2</v>
      </c>
      <c r="Y840" s="25">
        <v>328239523</v>
      </c>
      <c r="Z840" s="25">
        <v>15</v>
      </c>
      <c r="AA840" s="25">
        <v>270663028</v>
      </c>
      <c r="AB840" s="25">
        <v>37.090240000000001</v>
      </c>
      <c r="AC840" s="25">
        <v>-95.712890999999999</v>
      </c>
      <c r="AD840" s="25">
        <v>13</v>
      </c>
      <c r="AE840" s="25">
        <v>56610126</v>
      </c>
    </row>
    <row r="841" spans="2:31" ht="24" customHeight="1" x14ac:dyDescent="0.25">
      <c r="B841" s="23">
        <v>948</v>
      </c>
      <c r="C841" s="23" t="s">
        <v>1065</v>
      </c>
      <c r="D841" s="23">
        <v>12600000</v>
      </c>
      <c r="E841" s="24">
        <v>6969178081</v>
      </c>
      <c r="F841" s="23" t="s">
        <v>29</v>
      </c>
      <c r="G841" s="23" t="s">
        <v>1065</v>
      </c>
      <c r="H841" s="23">
        <v>218</v>
      </c>
      <c r="I841" s="23" t="s">
        <v>74</v>
      </c>
      <c r="J841" s="23" t="s">
        <v>75</v>
      </c>
      <c r="K841" s="23" t="s">
        <v>29</v>
      </c>
      <c r="L841" s="23">
        <v>841</v>
      </c>
      <c r="M841" s="23">
        <v>32</v>
      </c>
      <c r="N841" s="23">
        <v>148</v>
      </c>
      <c r="O841" s="23">
        <v>36681000</v>
      </c>
      <c r="P841" s="23">
        <v>9200</v>
      </c>
      <c r="Q841" s="23">
        <v>146700</v>
      </c>
      <c r="R841" s="23">
        <v>110000</v>
      </c>
      <c r="S841" s="23">
        <v>1800000</v>
      </c>
      <c r="T841" s="23">
        <v>0</v>
      </c>
      <c r="U841" s="23">
        <v>2007</v>
      </c>
      <c r="V841" s="23" t="s">
        <v>60</v>
      </c>
      <c r="W841" s="23">
        <v>29</v>
      </c>
      <c r="X841" s="23">
        <v>60</v>
      </c>
      <c r="Y841" s="23">
        <v>66834405</v>
      </c>
      <c r="Z841" s="23">
        <v>4</v>
      </c>
      <c r="AA841" s="23">
        <v>55908316</v>
      </c>
      <c r="AB841" s="23">
        <v>55.378050999999999</v>
      </c>
      <c r="AC841" s="23">
        <v>-3.4359730000000002</v>
      </c>
      <c r="AD841" s="23">
        <v>16</v>
      </c>
      <c r="AE841" s="23">
        <v>36297802</v>
      </c>
    </row>
    <row r="842" spans="2:31" ht="24" customHeight="1" x14ac:dyDescent="0.25">
      <c r="B842" s="25">
        <v>949</v>
      </c>
      <c r="C842" s="25" t="s">
        <v>1066</v>
      </c>
      <c r="D842" s="25">
        <v>12500000</v>
      </c>
      <c r="E842" s="26">
        <v>1612094871</v>
      </c>
      <c r="F842" s="25" t="s">
        <v>40</v>
      </c>
      <c r="G842" s="25" t="s">
        <v>1066</v>
      </c>
      <c r="H842" s="25">
        <v>385</v>
      </c>
      <c r="I842" s="25" t="s">
        <v>74</v>
      </c>
      <c r="J842" s="25" t="s">
        <v>75</v>
      </c>
      <c r="K842" s="25" t="s">
        <v>40</v>
      </c>
      <c r="L842" s="25">
        <v>6487</v>
      </c>
      <c r="M842" s="25">
        <v>33</v>
      </c>
      <c r="N842" s="25">
        <v>171</v>
      </c>
      <c r="O842" s="25">
        <v>8482000</v>
      </c>
      <c r="P842" s="25">
        <v>2100</v>
      </c>
      <c r="Q842" s="25">
        <v>33900</v>
      </c>
      <c r="R842" s="25">
        <v>25400</v>
      </c>
      <c r="S842" s="25">
        <v>407200</v>
      </c>
      <c r="T842" s="25">
        <v>0</v>
      </c>
      <c r="U842" s="25">
        <v>2006</v>
      </c>
      <c r="V842" s="25" t="s">
        <v>132</v>
      </c>
      <c r="W842" s="25">
        <v>15</v>
      </c>
      <c r="X842" s="25">
        <v>60</v>
      </c>
      <c r="Y842" s="25">
        <v>66834405</v>
      </c>
      <c r="Z842" s="25">
        <v>4</v>
      </c>
      <c r="AA842" s="25">
        <v>55908316</v>
      </c>
      <c r="AB842" s="25">
        <v>55.378050999999999</v>
      </c>
      <c r="AC842" s="25">
        <v>-3.4359730000000002</v>
      </c>
      <c r="AD842" s="25">
        <v>16</v>
      </c>
      <c r="AE842" s="25">
        <v>8396327</v>
      </c>
    </row>
    <row r="843" spans="2:31" ht="24" customHeight="1" x14ac:dyDescent="0.25">
      <c r="B843" s="23">
        <v>950</v>
      </c>
      <c r="C843" s="23" t="s">
        <v>1067</v>
      </c>
      <c r="D843" s="23">
        <v>12500000</v>
      </c>
      <c r="E843" s="24">
        <v>1136534702</v>
      </c>
      <c r="F843" s="23" t="s">
        <v>40</v>
      </c>
      <c r="G843" s="23" t="s">
        <v>1067</v>
      </c>
      <c r="H843" s="23">
        <v>601</v>
      </c>
      <c r="I843" s="23" t="s">
        <v>36</v>
      </c>
      <c r="J843" s="23" t="s">
        <v>37</v>
      </c>
      <c r="K843" s="23" t="s">
        <v>40</v>
      </c>
      <c r="L843" s="23">
        <v>9980</v>
      </c>
      <c r="M843" s="23">
        <v>175</v>
      </c>
      <c r="N843" s="23">
        <v>171</v>
      </c>
      <c r="O843" s="23">
        <v>15340000</v>
      </c>
      <c r="P843" s="23">
        <v>3800</v>
      </c>
      <c r="Q843" s="23">
        <v>61400</v>
      </c>
      <c r="R843" s="23">
        <v>46000</v>
      </c>
      <c r="S843" s="23">
        <v>736300</v>
      </c>
      <c r="T843" s="23">
        <v>0</v>
      </c>
      <c r="U843" s="23">
        <v>2013</v>
      </c>
      <c r="V843" s="23" t="s">
        <v>76</v>
      </c>
      <c r="W843" s="23">
        <v>30</v>
      </c>
      <c r="X843" s="23">
        <v>88.2</v>
      </c>
      <c r="Y843" s="23">
        <v>328239523</v>
      </c>
      <c r="Z843" s="23">
        <v>15</v>
      </c>
      <c r="AA843" s="23">
        <v>270663028</v>
      </c>
      <c r="AB843" s="23">
        <v>37.090240000000001</v>
      </c>
      <c r="AC843" s="23">
        <v>-95.712890999999999</v>
      </c>
      <c r="AD843" s="23">
        <v>10</v>
      </c>
      <c r="AE843" s="23">
        <v>9471122</v>
      </c>
    </row>
    <row r="844" spans="2:31" ht="24" customHeight="1" x14ac:dyDescent="0.25">
      <c r="B844" s="25">
        <v>951</v>
      </c>
      <c r="C844" s="25" t="s">
        <v>1068</v>
      </c>
      <c r="D844" s="25">
        <v>12500000</v>
      </c>
      <c r="E844" s="26">
        <v>161254021</v>
      </c>
      <c r="F844" s="25" t="s">
        <v>1138</v>
      </c>
      <c r="G844" s="25" t="s">
        <v>1068</v>
      </c>
      <c r="H844" s="25">
        <v>61</v>
      </c>
      <c r="I844" s="25" t="s">
        <v>36</v>
      </c>
      <c r="J844" s="25" t="s">
        <v>37</v>
      </c>
      <c r="K844" s="25" t="s">
        <v>97</v>
      </c>
      <c r="L844" s="25">
        <v>81750</v>
      </c>
      <c r="M844" s="25">
        <v>175</v>
      </c>
      <c r="N844" s="25">
        <v>46</v>
      </c>
      <c r="O844" s="25">
        <v>757789000</v>
      </c>
      <c r="P844" s="25">
        <v>0</v>
      </c>
      <c r="Q844" s="25">
        <v>0</v>
      </c>
      <c r="R844" s="25">
        <v>0</v>
      </c>
      <c r="S844" s="25">
        <v>0</v>
      </c>
      <c r="T844" s="25">
        <v>0</v>
      </c>
      <c r="U844" s="25">
        <v>2019</v>
      </c>
      <c r="V844" s="25" t="s">
        <v>103</v>
      </c>
      <c r="W844" s="25">
        <v>21</v>
      </c>
      <c r="X844" s="25">
        <v>88.2</v>
      </c>
      <c r="Y844" s="25">
        <v>328239523</v>
      </c>
      <c r="Z844" s="25">
        <v>15</v>
      </c>
      <c r="AA844" s="25">
        <v>270663028</v>
      </c>
      <c r="AB844" s="25">
        <v>37.090240000000001</v>
      </c>
      <c r="AC844" s="25">
        <v>-95.712890999999999</v>
      </c>
      <c r="AD844" s="25">
        <v>3</v>
      </c>
      <c r="AE844" s="25">
        <v>4479278</v>
      </c>
    </row>
    <row r="845" spans="2:31" ht="24" customHeight="1" x14ac:dyDescent="0.25">
      <c r="B845" s="23">
        <v>953</v>
      </c>
      <c r="C845" s="23" t="s">
        <v>1069</v>
      </c>
      <c r="D845" s="23">
        <v>12500000</v>
      </c>
      <c r="E845" s="24">
        <v>1002219689</v>
      </c>
      <c r="F845" s="23" t="s">
        <v>72</v>
      </c>
      <c r="G845" s="23" t="s">
        <v>1069</v>
      </c>
      <c r="H845" s="23">
        <v>1810</v>
      </c>
      <c r="I845" s="23" t="s">
        <v>30</v>
      </c>
      <c r="J845" s="23" t="s">
        <v>31</v>
      </c>
      <c r="K845" s="23" t="s">
        <v>59</v>
      </c>
      <c r="L845" s="23">
        <v>11667</v>
      </c>
      <c r="M845" s="23">
        <v>123</v>
      </c>
      <c r="N845" s="23">
        <v>62</v>
      </c>
      <c r="O845" s="23">
        <v>1395000</v>
      </c>
      <c r="P845" s="23">
        <v>349</v>
      </c>
      <c r="Q845" s="23">
        <v>5600</v>
      </c>
      <c r="R845" s="23">
        <v>4200</v>
      </c>
      <c r="S845" s="23">
        <v>66900</v>
      </c>
      <c r="T845" s="23">
        <v>0</v>
      </c>
      <c r="U845" s="23">
        <v>2016</v>
      </c>
      <c r="V845" s="23" t="s">
        <v>44</v>
      </c>
      <c r="W845" s="23">
        <v>25</v>
      </c>
      <c r="X845" s="23">
        <v>28.1</v>
      </c>
      <c r="Y845" s="23">
        <v>1366417754</v>
      </c>
      <c r="Z845" s="23">
        <v>5</v>
      </c>
      <c r="AA845" s="23">
        <v>471031528</v>
      </c>
      <c r="AB845" s="23">
        <v>20.593684</v>
      </c>
      <c r="AC845" s="23">
        <v>78.962879999999998</v>
      </c>
      <c r="AD845" s="23">
        <v>7</v>
      </c>
      <c r="AE845" s="23">
        <v>11931186</v>
      </c>
    </row>
    <row r="846" spans="2:31" ht="24" customHeight="1" x14ac:dyDescent="0.25">
      <c r="B846" s="25">
        <v>954</v>
      </c>
      <c r="C846" s="25" t="s">
        <v>1070</v>
      </c>
      <c r="D846" s="25">
        <v>12500000</v>
      </c>
      <c r="E846" s="26">
        <v>1402042328</v>
      </c>
      <c r="F846" s="25" t="s">
        <v>51</v>
      </c>
      <c r="G846" s="25" t="s">
        <v>1070</v>
      </c>
      <c r="H846" s="25">
        <v>1109</v>
      </c>
      <c r="I846" s="25" t="s">
        <v>163</v>
      </c>
      <c r="J846" s="25" t="s">
        <v>164</v>
      </c>
      <c r="K846" s="25" t="s">
        <v>38</v>
      </c>
      <c r="L846" s="25">
        <v>7741</v>
      </c>
      <c r="M846" s="25">
        <v>33</v>
      </c>
      <c r="N846" s="25">
        <v>68</v>
      </c>
      <c r="O846" s="25">
        <v>8869000</v>
      </c>
      <c r="P846" s="25">
        <v>2200</v>
      </c>
      <c r="Q846" s="25">
        <v>35500</v>
      </c>
      <c r="R846" s="25">
        <v>26600</v>
      </c>
      <c r="S846" s="25">
        <v>425700</v>
      </c>
      <c r="T846" s="25">
        <v>0</v>
      </c>
      <c r="U846" s="25">
        <v>2014</v>
      </c>
      <c r="V846" s="25" t="s">
        <v>60</v>
      </c>
      <c r="W846" s="25">
        <v>22</v>
      </c>
      <c r="X846" s="25">
        <v>40.200000000000003</v>
      </c>
      <c r="Y846" s="25">
        <v>126014024</v>
      </c>
      <c r="Z846" s="25">
        <v>3</v>
      </c>
      <c r="AA846" s="25">
        <v>102626859</v>
      </c>
      <c r="AB846" s="25">
        <v>23.634501</v>
      </c>
      <c r="AC846" s="25">
        <v>-102.552784</v>
      </c>
      <c r="AD846" s="25">
        <v>9</v>
      </c>
      <c r="AE846" s="25">
        <v>12981873</v>
      </c>
    </row>
    <row r="847" spans="2:31" ht="24" customHeight="1" x14ac:dyDescent="0.25">
      <c r="B847" s="23">
        <v>955</v>
      </c>
      <c r="C847" s="23" t="s">
        <v>1071</v>
      </c>
      <c r="D847" s="23">
        <v>12500000</v>
      </c>
      <c r="E847" s="24">
        <v>6956320454</v>
      </c>
      <c r="F847" s="23" t="s">
        <v>43</v>
      </c>
      <c r="G847" s="23" t="s">
        <v>1071</v>
      </c>
      <c r="H847" s="23">
        <v>1459</v>
      </c>
      <c r="I847" s="23" t="s">
        <v>175</v>
      </c>
      <c r="J847" s="23" t="s">
        <v>176</v>
      </c>
      <c r="K847" s="23" t="s">
        <v>43</v>
      </c>
      <c r="L847" s="23">
        <v>843</v>
      </c>
      <c r="M847" s="23">
        <v>19</v>
      </c>
      <c r="N847" s="23">
        <v>46</v>
      </c>
      <c r="O847" s="23">
        <v>16319000</v>
      </c>
      <c r="P847" s="23">
        <v>4100</v>
      </c>
      <c r="Q847" s="23">
        <v>65300</v>
      </c>
      <c r="R847" s="23">
        <v>49000</v>
      </c>
      <c r="S847" s="23">
        <v>783300</v>
      </c>
      <c r="T847" s="23">
        <v>0</v>
      </c>
      <c r="U847" s="23">
        <v>2014</v>
      </c>
      <c r="V847" s="23" t="s">
        <v>68</v>
      </c>
      <c r="W847" s="23">
        <v>6</v>
      </c>
      <c r="X847" s="23">
        <v>88.9</v>
      </c>
      <c r="Y847" s="23">
        <v>47076781</v>
      </c>
      <c r="Z847" s="23">
        <v>14</v>
      </c>
      <c r="AA847" s="23">
        <v>37927409</v>
      </c>
      <c r="AB847" s="23">
        <v>40.463667000000001</v>
      </c>
      <c r="AC847" s="23">
        <v>-3.7492200000000002</v>
      </c>
      <c r="AD847" s="23">
        <v>9</v>
      </c>
      <c r="AE847" s="23">
        <v>64410374</v>
      </c>
    </row>
    <row r="848" spans="2:31" ht="24" customHeight="1" x14ac:dyDescent="0.25">
      <c r="B848" s="25">
        <v>956</v>
      </c>
      <c r="C848" s="25" t="s">
        <v>1072</v>
      </c>
      <c r="D848" s="25">
        <v>12500000</v>
      </c>
      <c r="E848" s="26">
        <v>2983799729</v>
      </c>
      <c r="F848" s="25" t="s">
        <v>72</v>
      </c>
      <c r="G848" s="25" t="s">
        <v>1072</v>
      </c>
      <c r="H848" s="25">
        <v>1076</v>
      </c>
      <c r="I848" s="25" t="s">
        <v>36</v>
      </c>
      <c r="J848" s="25" t="s">
        <v>37</v>
      </c>
      <c r="K848" s="25" t="s">
        <v>40</v>
      </c>
      <c r="L848" s="25">
        <v>2892</v>
      </c>
      <c r="M848" s="25">
        <v>175</v>
      </c>
      <c r="N848" s="25">
        <v>171</v>
      </c>
      <c r="O848" s="25">
        <v>111252000</v>
      </c>
      <c r="P848" s="25">
        <v>27800</v>
      </c>
      <c r="Q848" s="25">
        <v>445000</v>
      </c>
      <c r="R848" s="25">
        <v>333800</v>
      </c>
      <c r="S848" s="25">
        <v>5300000</v>
      </c>
      <c r="T848" s="25">
        <v>200000</v>
      </c>
      <c r="U848" s="25">
        <v>2014</v>
      </c>
      <c r="V848" s="25" t="s">
        <v>41</v>
      </c>
      <c r="W848" s="25">
        <v>28</v>
      </c>
      <c r="X848" s="25">
        <v>88.2</v>
      </c>
      <c r="Y848" s="25">
        <v>328239523</v>
      </c>
      <c r="Z848" s="25">
        <v>15</v>
      </c>
      <c r="AA848" s="25">
        <v>270663028</v>
      </c>
      <c r="AB848" s="25">
        <v>37.090240000000001</v>
      </c>
      <c r="AC848" s="25">
        <v>-95.712890999999999</v>
      </c>
      <c r="AD848" s="25">
        <v>9</v>
      </c>
      <c r="AE848" s="25">
        <v>27627775</v>
      </c>
    </row>
    <row r="849" spans="2:31" ht="24" customHeight="1" x14ac:dyDescent="0.25">
      <c r="B849" s="23">
        <v>957</v>
      </c>
      <c r="C849" s="23" t="s">
        <v>1198</v>
      </c>
      <c r="D849" s="23">
        <v>12500000</v>
      </c>
      <c r="E849" s="24">
        <v>3140883140</v>
      </c>
      <c r="F849" s="23" t="s">
        <v>1074</v>
      </c>
      <c r="G849" s="23" t="s">
        <v>1073</v>
      </c>
      <c r="H849" s="23">
        <v>766</v>
      </c>
      <c r="I849" s="23" t="s">
        <v>163</v>
      </c>
      <c r="J849" s="23" t="s">
        <v>164</v>
      </c>
      <c r="K849" s="23" t="s">
        <v>40</v>
      </c>
      <c r="L849" s="23">
        <v>2691</v>
      </c>
      <c r="M849" s="23">
        <v>33</v>
      </c>
      <c r="N849" s="23">
        <v>171</v>
      </c>
      <c r="O849" s="23">
        <v>31007000</v>
      </c>
      <c r="P849" s="23">
        <v>7800</v>
      </c>
      <c r="Q849" s="23">
        <v>124000</v>
      </c>
      <c r="R849" s="23">
        <v>93000</v>
      </c>
      <c r="S849" s="23">
        <v>1500000</v>
      </c>
      <c r="T849" s="23">
        <v>0</v>
      </c>
      <c r="U849" s="23">
        <v>2015</v>
      </c>
      <c r="V849" s="23" t="s">
        <v>76</v>
      </c>
      <c r="W849" s="23">
        <v>6</v>
      </c>
      <c r="X849" s="23">
        <v>40.200000000000003</v>
      </c>
      <c r="Y849" s="23">
        <v>126014024</v>
      </c>
      <c r="Z849" s="23">
        <v>3</v>
      </c>
      <c r="AA849" s="23">
        <v>102626859</v>
      </c>
      <c r="AB849" s="23">
        <v>23.634501</v>
      </c>
      <c r="AC849" s="23">
        <v>-102.552784</v>
      </c>
      <c r="AD849" s="23">
        <v>8</v>
      </c>
      <c r="AE849" s="23">
        <v>32717532</v>
      </c>
    </row>
    <row r="850" spans="2:31" ht="24" customHeight="1" x14ac:dyDescent="0.25">
      <c r="B850" s="25">
        <v>958</v>
      </c>
      <c r="C850" s="25" t="s">
        <v>1075</v>
      </c>
      <c r="D850" s="25">
        <v>12500000</v>
      </c>
      <c r="E850" s="26">
        <v>4163639093</v>
      </c>
      <c r="F850" s="25" t="s">
        <v>1138</v>
      </c>
      <c r="G850" s="25" t="s">
        <v>1075</v>
      </c>
      <c r="H850" s="25">
        <v>322</v>
      </c>
      <c r="I850" s="25" t="s">
        <v>36</v>
      </c>
      <c r="J850" s="25" t="s">
        <v>37</v>
      </c>
      <c r="K850" s="25" t="s">
        <v>40</v>
      </c>
      <c r="L850" s="25">
        <v>1794</v>
      </c>
      <c r="M850" s="25">
        <v>175</v>
      </c>
      <c r="N850" s="25">
        <v>171</v>
      </c>
      <c r="O850" s="25">
        <v>565459000</v>
      </c>
      <c r="P850" s="25">
        <v>0</v>
      </c>
      <c r="Q850" s="25">
        <v>0</v>
      </c>
      <c r="R850" s="25">
        <v>0</v>
      </c>
      <c r="S850" s="25">
        <v>0</v>
      </c>
      <c r="T850" s="25">
        <v>500000</v>
      </c>
      <c r="U850" s="25">
        <v>2022</v>
      </c>
      <c r="V850" s="25" t="s">
        <v>32</v>
      </c>
      <c r="W850" s="25">
        <v>30</v>
      </c>
      <c r="X850" s="25">
        <v>88.2</v>
      </c>
      <c r="Y850" s="25">
        <v>328239523</v>
      </c>
      <c r="Z850" s="25">
        <v>15</v>
      </c>
      <c r="AA850" s="25">
        <v>270663028</v>
      </c>
      <c r="AB850" s="25">
        <v>37.090240000000001</v>
      </c>
      <c r="AC850" s="25">
        <v>-95.712890999999999</v>
      </c>
      <c r="AD850" s="25">
        <v>1</v>
      </c>
      <c r="AE850" s="25">
        <v>346969924</v>
      </c>
    </row>
    <row r="851" spans="2:31" ht="24" customHeight="1" x14ac:dyDescent="0.25">
      <c r="B851" s="23">
        <v>960</v>
      </c>
      <c r="C851" s="23" t="s">
        <v>1076</v>
      </c>
      <c r="D851" s="23">
        <v>12500000</v>
      </c>
      <c r="E851" s="24">
        <v>4625777945</v>
      </c>
      <c r="F851" s="23" t="s">
        <v>40</v>
      </c>
      <c r="G851" s="23" t="s">
        <v>1076</v>
      </c>
      <c r="H851" s="23">
        <v>1888</v>
      </c>
      <c r="I851" s="23" t="s">
        <v>88</v>
      </c>
      <c r="J851" s="23" t="s">
        <v>89</v>
      </c>
      <c r="K851" s="23" t="s">
        <v>40</v>
      </c>
      <c r="L851" s="23">
        <v>1532</v>
      </c>
      <c r="M851" s="23">
        <v>54</v>
      </c>
      <c r="N851" s="23">
        <v>171</v>
      </c>
      <c r="O851" s="23">
        <v>7158000</v>
      </c>
      <c r="P851" s="23">
        <v>1800</v>
      </c>
      <c r="Q851" s="23">
        <v>28600</v>
      </c>
      <c r="R851" s="23">
        <v>21500</v>
      </c>
      <c r="S851" s="23">
        <v>343600</v>
      </c>
      <c r="T851" s="23">
        <v>0</v>
      </c>
      <c r="U851" s="23">
        <v>2011</v>
      </c>
      <c r="V851" s="23" t="s">
        <v>49</v>
      </c>
      <c r="W851" s="23">
        <v>13</v>
      </c>
      <c r="X851" s="23">
        <v>51.3</v>
      </c>
      <c r="Y851" s="23">
        <v>212559417</v>
      </c>
      <c r="Z851" s="23">
        <v>12</v>
      </c>
      <c r="AA851" s="23">
        <v>183241641</v>
      </c>
      <c r="AB851" s="23">
        <v>-14.235004</v>
      </c>
      <c r="AC851" s="23">
        <v>-51.925280000000001</v>
      </c>
      <c r="AD851" s="23">
        <v>12</v>
      </c>
      <c r="AE851" s="23">
        <v>32123457</v>
      </c>
    </row>
    <row r="852" spans="2:31" ht="24" customHeight="1" x14ac:dyDescent="0.25">
      <c r="B852" s="25">
        <v>961</v>
      </c>
      <c r="C852" s="25" t="s">
        <v>1077</v>
      </c>
      <c r="D852" s="25">
        <v>12500000</v>
      </c>
      <c r="E852" s="26">
        <v>4935793409</v>
      </c>
      <c r="F852" s="25" t="s">
        <v>40</v>
      </c>
      <c r="G852" s="25" t="s">
        <v>1077</v>
      </c>
      <c r="H852" s="25">
        <v>151136</v>
      </c>
      <c r="I852" s="25" t="s">
        <v>30</v>
      </c>
      <c r="J852" s="25" t="s">
        <v>31</v>
      </c>
      <c r="K852" s="25" t="s">
        <v>106</v>
      </c>
      <c r="L852" s="25">
        <v>1395</v>
      </c>
      <c r="M852" s="25">
        <v>123</v>
      </c>
      <c r="N852" s="25">
        <v>24</v>
      </c>
      <c r="O852" s="25">
        <v>58527000</v>
      </c>
      <c r="P852" s="25">
        <v>14600</v>
      </c>
      <c r="Q852" s="25">
        <v>234100</v>
      </c>
      <c r="R852" s="25">
        <v>175600</v>
      </c>
      <c r="S852" s="25">
        <v>2800000</v>
      </c>
      <c r="T852" s="25">
        <v>100000</v>
      </c>
      <c r="U852" s="25">
        <v>2006</v>
      </c>
      <c r="V852" s="25" t="s">
        <v>49</v>
      </c>
      <c r="W852" s="25">
        <v>8</v>
      </c>
      <c r="X852" s="25">
        <v>28.1</v>
      </c>
      <c r="Y852" s="25">
        <v>1366417754</v>
      </c>
      <c r="Z852" s="25">
        <v>5</v>
      </c>
      <c r="AA852" s="25">
        <v>471031528</v>
      </c>
      <c r="AB852" s="25">
        <v>20.593684</v>
      </c>
      <c r="AC852" s="25">
        <v>78.962879999999998</v>
      </c>
      <c r="AD852" s="25">
        <v>17</v>
      </c>
      <c r="AE852" s="25">
        <v>24195065</v>
      </c>
    </row>
    <row r="853" spans="2:31" ht="24" customHeight="1" x14ac:dyDescent="0.25">
      <c r="B853" s="23">
        <v>962</v>
      </c>
      <c r="C853" s="23" t="s">
        <v>1078</v>
      </c>
      <c r="D853" s="23">
        <v>12500000</v>
      </c>
      <c r="E853" s="24">
        <v>7489455451</v>
      </c>
      <c r="F853" s="23" t="s">
        <v>29</v>
      </c>
      <c r="G853" s="23" t="s">
        <v>1078</v>
      </c>
      <c r="H853" s="23">
        <v>377</v>
      </c>
      <c r="I853" s="23" t="s">
        <v>163</v>
      </c>
      <c r="J853" s="23" t="s">
        <v>164</v>
      </c>
      <c r="K853" s="23" t="s">
        <v>40</v>
      </c>
      <c r="L853" s="23">
        <v>743</v>
      </c>
      <c r="M853" s="23">
        <v>33</v>
      </c>
      <c r="N853" s="23">
        <v>171</v>
      </c>
      <c r="O853" s="23">
        <v>115881000</v>
      </c>
      <c r="P853" s="23">
        <v>29000</v>
      </c>
      <c r="Q853" s="23">
        <v>463500</v>
      </c>
      <c r="R853" s="23">
        <v>347600</v>
      </c>
      <c r="S853" s="23">
        <v>5600000</v>
      </c>
      <c r="T853" s="23">
        <v>100000</v>
      </c>
      <c r="U853" s="23">
        <v>2008</v>
      </c>
      <c r="V853" s="23" t="s">
        <v>132</v>
      </c>
      <c r="W853" s="23">
        <v>27</v>
      </c>
      <c r="X853" s="23">
        <v>40.200000000000003</v>
      </c>
      <c r="Y853" s="23">
        <v>126014024</v>
      </c>
      <c r="Z853" s="23">
        <v>3</v>
      </c>
      <c r="AA853" s="23">
        <v>102626859</v>
      </c>
      <c r="AB853" s="23">
        <v>23.634501</v>
      </c>
      <c r="AC853" s="23">
        <v>-102.552784</v>
      </c>
      <c r="AD853" s="23">
        <v>14</v>
      </c>
      <c r="AE853" s="23">
        <v>44580091</v>
      </c>
    </row>
    <row r="854" spans="2:31" ht="24" customHeight="1" x14ac:dyDescent="0.25">
      <c r="B854" s="25">
        <v>963</v>
      </c>
      <c r="C854" s="25" t="s">
        <v>1079</v>
      </c>
      <c r="D854" s="25">
        <v>12500000</v>
      </c>
      <c r="E854" s="26">
        <v>10384848759</v>
      </c>
      <c r="F854" s="25" t="s">
        <v>40</v>
      </c>
      <c r="G854" s="25" t="s">
        <v>1079</v>
      </c>
      <c r="H854" s="25">
        <v>1699</v>
      </c>
      <c r="I854" s="25" t="s">
        <v>30</v>
      </c>
      <c r="J854" s="25" t="s">
        <v>31</v>
      </c>
      <c r="K854" s="25" t="s">
        <v>40</v>
      </c>
      <c r="L854" s="25">
        <v>413</v>
      </c>
      <c r="M854" s="25">
        <v>123</v>
      </c>
      <c r="N854" s="25">
        <v>171</v>
      </c>
      <c r="O854" s="25">
        <v>235715000</v>
      </c>
      <c r="P854" s="25">
        <v>58900</v>
      </c>
      <c r="Q854" s="25">
        <v>942900</v>
      </c>
      <c r="R854" s="25">
        <v>707100</v>
      </c>
      <c r="S854" s="25">
        <v>11300000</v>
      </c>
      <c r="T854" s="25">
        <v>400000</v>
      </c>
      <c r="U854" s="25">
        <v>2017</v>
      </c>
      <c r="V854" s="25" t="s">
        <v>60</v>
      </c>
      <c r="W854" s="25">
        <v>18</v>
      </c>
      <c r="X854" s="25">
        <v>28.1</v>
      </c>
      <c r="Y854" s="25">
        <v>1366417754</v>
      </c>
      <c r="Z854" s="25">
        <v>5</v>
      </c>
      <c r="AA854" s="25">
        <v>471031528</v>
      </c>
      <c r="AB854" s="25">
        <v>20.593684</v>
      </c>
      <c r="AC854" s="25">
        <v>78.962879999999998</v>
      </c>
      <c r="AD854" s="25">
        <v>6</v>
      </c>
      <c r="AE854" s="25">
        <v>144234010</v>
      </c>
    </row>
    <row r="855" spans="2:31" ht="24" customHeight="1" x14ac:dyDescent="0.25">
      <c r="B855" s="23">
        <v>964</v>
      </c>
      <c r="C855" s="23" t="s">
        <v>1080</v>
      </c>
      <c r="D855" s="23">
        <v>12500000</v>
      </c>
      <c r="E855" s="24">
        <v>11552190002</v>
      </c>
      <c r="F855" s="23" t="s">
        <v>40</v>
      </c>
      <c r="G855" s="23" t="s">
        <v>1080</v>
      </c>
      <c r="H855" s="23">
        <v>102699</v>
      </c>
      <c r="I855" s="23" t="s">
        <v>30</v>
      </c>
      <c r="J855" s="23" t="s">
        <v>31</v>
      </c>
      <c r="K855" s="23" t="s">
        <v>40</v>
      </c>
      <c r="L855" s="23">
        <v>342</v>
      </c>
      <c r="M855" s="23">
        <v>123</v>
      </c>
      <c r="N855" s="23">
        <v>171</v>
      </c>
      <c r="O855" s="23">
        <v>349940000</v>
      </c>
      <c r="P855" s="23">
        <v>87500</v>
      </c>
      <c r="Q855" s="23">
        <v>1400000</v>
      </c>
      <c r="R855" s="23">
        <v>1000000</v>
      </c>
      <c r="S855" s="23">
        <v>16800000</v>
      </c>
      <c r="T855" s="23">
        <v>200000</v>
      </c>
      <c r="U855" s="23">
        <v>2008</v>
      </c>
      <c r="V855" s="23" t="s">
        <v>70</v>
      </c>
      <c r="W855" s="23">
        <v>26</v>
      </c>
      <c r="X855" s="23">
        <v>28.1</v>
      </c>
      <c r="Y855" s="23">
        <v>1366417754</v>
      </c>
      <c r="Z855" s="23">
        <v>5</v>
      </c>
      <c r="AA855" s="23">
        <v>471031528</v>
      </c>
      <c r="AB855" s="23">
        <v>20.593684</v>
      </c>
      <c r="AC855" s="23">
        <v>78.962879999999998</v>
      </c>
      <c r="AD855" s="23">
        <v>15</v>
      </c>
      <c r="AE855" s="23">
        <v>64178833</v>
      </c>
    </row>
    <row r="856" spans="2:31" ht="24" customHeight="1" x14ac:dyDescent="0.25">
      <c r="B856" s="25">
        <v>965</v>
      </c>
      <c r="C856" s="25" t="s">
        <v>1081</v>
      </c>
      <c r="D856" s="25">
        <v>12500000</v>
      </c>
      <c r="E856" s="26">
        <v>11691081301</v>
      </c>
      <c r="F856" s="25" t="s">
        <v>40</v>
      </c>
      <c r="G856" s="25" t="s">
        <v>1081</v>
      </c>
      <c r="H856" s="25">
        <v>11907</v>
      </c>
      <c r="I856" s="25" t="s">
        <v>30</v>
      </c>
      <c r="J856" s="25" t="s">
        <v>31</v>
      </c>
      <c r="K856" s="25" t="s">
        <v>40</v>
      </c>
      <c r="L856" s="25">
        <v>337</v>
      </c>
      <c r="M856" s="25">
        <v>122</v>
      </c>
      <c r="N856" s="25">
        <v>170</v>
      </c>
      <c r="O856" s="25">
        <v>180021000</v>
      </c>
      <c r="P856" s="25">
        <v>45000</v>
      </c>
      <c r="Q856" s="25">
        <v>720100</v>
      </c>
      <c r="R856" s="25">
        <v>540100</v>
      </c>
      <c r="S856" s="25">
        <v>8600000</v>
      </c>
      <c r="T856" s="25">
        <v>100000</v>
      </c>
      <c r="U856" s="25">
        <v>2015</v>
      </c>
      <c r="V856" s="25" t="s">
        <v>70</v>
      </c>
      <c r="W856" s="25">
        <v>19</v>
      </c>
      <c r="X856" s="25">
        <v>28.1</v>
      </c>
      <c r="Y856" s="25">
        <v>1366417754</v>
      </c>
      <c r="Z856" s="25">
        <v>5</v>
      </c>
      <c r="AA856" s="25">
        <v>471031528</v>
      </c>
      <c r="AB856" s="25">
        <v>20.593684</v>
      </c>
      <c r="AC856" s="25">
        <v>78.962879999999998</v>
      </c>
      <c r="AD856" s="25">
        <v>8</v>
      </c>
      <c r="AE856" s="25">
        <v>121782096</v>
      </c>
    </row>
    <row r="857" spans="2:31" ht="24" customHeight="1" x14ac:dyDescent="0.25">
      <c r="B857" s="23">
        <v>966</v>
      </c>
      <c r="C857" s="23" t="s">
        <v>1082</v>
      </c>
      <c r="D857" s="23">
        <v>12500000</v>
      </c>
      <c r="E857" s="24">
        <v>16690788752</v>
      </c>
      <c r="F857" s="23" t="s">
        <v>29</v>
      </c>
      <c r="G857" s="23" t="s">
        <v>1082</v>
      </c>
      <c r="H857" s="23">
        <v>253</v>
      </c>
      <c r="I857" s="23" t="s">
        <v>88</v>
      </c>
      <c r="J857" s="23" t="s">
        <v>89</v>
      </c>
      <c r="K857" s="23" t="s">
        <v>29</v>
      </c>
      <c r="L857" s="23">
        <v>171</v>
      </c>
      <c r="M857" s="23">
        <v>54</v>
      </c>
      <c r="N857" s="23">
        <v>149</v>
      </c>
      <c r="O857" s="23">
        <v>213700000</v>
      </c>
      <c r="P857" s="23">
        <v>53400</v>
      </c>
      <c r="Q857" s="23">
        <v>854800</v>
      </c>
      <c r="R857" s="23">
        <v>641100</v>
      </c>
      <c r="S857" s="23">
        <v>10300000</v>
      </c>
      <c r="T857" s="23">
        <v>100000</v>
      </c>
      <c r="U857" s="23">
        <v>2011</v>
      </c>
      <c r="V857" s="23" t="s">
        <v>44</v>
      </c>
      <c r="W857" s="23">
        <v>29</v>
      </c>
      <c r="X857" s="23">
        <v>51.3</v>
      </c>
      <c r="Y857" s="23">
        <v>212559417</v>
      </c>
      <c r="Z857" s="23">
        <v>12</v>
      </c>
      <c r="AA857" s="23">
        <v>183241641</v>
      </c>
      <c r="AB857" s="23">
        <v>-14.235004</v>
      </c>
      <c r="AC857" s="23">
        <v>-51.925280000000001</v>
      </c>
      <c r="AD857" s="23">
        <v>12</v>
      </c>
      <c r="AE857" s="23">
        <v>115908255</v>
      </c>
    </row>
    <row r="858" spans="2:31" ht="24" customHeight="1" x14ac:dyDescent="0.25">
      <c r="B858" s="25">
        <v>967</v>
      </c>
      <c r="C858" s="25" t="s">
        <v>1083</v>
      </c>
      <c r="D858" s="25">
        <v>12500000</v>
      </c>
      <c r="E858" s="26">
        <v>5146004207</v>
      </c>
      <c r="F858" s="25" t="s">
        <v>29</v>
      </c>
      <c r="G858" s="25" t="s">
        <v>1083</v>
      </c>
      <c r="H858" s="25">
        <v>19899</v>
      </c>
      <c r="I858" s="25" t="s">
        <v>30</v>
      </c>
      <c r="J858" s="25" t="s">
        <v>31</v>
      </c>
      <c r="K858" s="25" t="s">
        <v>29</v>
      </c>
      <c r="L858" s="25">
        <v>1299</v>
      </c>
      <c r="M858" s="25">
        <v>123</v>
      </c>
      <c r="N858" s="25">
        <v>149</v>
      </c>
      <c r="O858" s="25">
        <v>11079000</v>
      </c>
      <c r="P858" s="25">
        <v>2800</v>
      </c>
      <c r="Q858" s="25">
        <v>44300</v>
      </c>
      <c r="R858" s="25">
        <v>33200</v>
      </c>
      <c r="S858" s="25">
        <v>531800</v>
      </c>
      <c r="T858" s="25">
        <v>0</v>
      </c>
      <c r="U858" s="25">
        <v>2011</v>
      </c>
      <c r="V858" s="25" t="s">
        <v>54</v>
      </c>
      <c r="W858" s="25">
        <v>19</v>
      </c>
      <c r="X858" s="25">
        <v>28.1</v>
      </c>
      <c r="Y858" s="25">
        <v>1366417754</v>
      </c>
      <c r="Z858" s="25">
        <v>5</v>
      </c>
      <c r="AA858" s="25">
        <v>471031528</v>
      </c>
      <c r="AB858" s="25">
        <v>20.593684</v>
      </c>
      <c r="AC858" s="25">
        <v>78.962879999999998</v>
      </c>
      <c r="AD858" s="25">
        <v>12</v>
      </c>
      <c r="AE858" s="25">
        <v>35736140</v>
      </c>
    </row>
    <row r="859" spans="2:31" ht="24" customHeight="1" x14ac:dyDescent="0.25">
      <c r="B859" s="23">
        <v>969</v>
      </c>
      <c r="C859" s="23" t="s">
        <v>1084</v>
      </c>
      <c r="D859" s="23">
        <v>12500000</v>
      </c>
      <c r="E859" s="24">
        <v>4465772496</v>
      </c>
      <c r="F859" s="23" t="s">
        <v>140</v>
      </c>
      <c r="G859" s="23" t="s">
        <v>1084</v>
      </c>
      <c r="H859" s="23">
        <v>117</v>
      </c>
      <c r="I859" s="23" t="s">
        <v>30</v>
      </c>
      <c r="J859" s="23" t="s">
        <v>31</v>
      </c>
      <c r="K859" s="23" t="s">
        <v>140</v>
      </c>
      <c r="L859" s="23">
        <v>1621</v>
      </c>
      <c r="M859" s="23">
        <v>123</v>
      </c>
      <c r="N859" s="23">
        <v>42</v>
      </c>
      <c r="O859" s="23">
        <v>13142000</v>
      </c>
      <c r="P859" s="23">
        <v>3300</v>
      </c>
      <c r="Q859" s="23">
        <v>52600</v>
      </c>
      <c r="R859" s="23">
        <v>39400</v>
      </c>
      <c r="S859" s="23">
        <v>630800</v>
      </c>
      <c r="T859" s="23">
        <v>0</v>
      </c>
      <c r="U859" s="23">
        <v>2018</v>
      </c>
      <c r="V859" s="23" t="s">
        <v>41</v>
      </c>
      <c r="W859" s="23">
        <v>20</v>
      </c>
      <c r="X859" s="23">
        <v>28.1</v>
      </c>
      <c r="Y859" s="23">
        <v>1366417754</v>
      </c>
      <c r="Z859" s="23">
        <v>5</v>
      </c>
      <c r="AA859" s="23">
        <v>471031528</v>
      </c>
      <c r="AB859" s="23">
        <v>20.593684</v>
      </c>
      <c r="AC859" s="23">
        <v>78.962879999999998</v>
      </c>
      <c r="AD859" s="23">
        <v>5</v>
      </c>
      <c r="AE859" s="23">
        <v>74429541</v>
      </c>
    </row>
    <row r="860" spans="2:31" ht="24" customHeight="1" x14ac:dyDescent="0.25">
      <c r="B860" s="25">
        <v>970</v>
      </c>
      <c r="C860" s="25" t="s">
        <v>1085</v>
      </c>
      <c r="D860" s="25">
        <v>12500000</v>
      </c>
      <c r="E860" s="26">
        <v>4340213066</v>
      </c>
      <c r="F860" s="25" t="s">
        <v>243</v>
      </c>
      <c r="G860" s="25" t="s">
        <v>1086</v>
      </c>
      <c r="H860" s="25">
        <v>223</v>
      </c>
      <c r="I860" s="25" t="s">
        <v>136</v>
      </c>
      <c r="J860" s="25" t="s">
        <v>137</v>
      </c>
      <c r="K860" s="25" t="s">
        <v>79</v>
      </c>
      <c r="L860" s="25">
        <v>3956586</v>
      </c>
      <c r="M860" s="25">
        <v>3554</v>
      </c>
      <c r="N860" s="25"/>
      <c r="O860" s="25">
        <v>8721</v>
      </c>
      <c r="P860" s="25">
        <v>2</v>
      </c>
      <c r="Q860" s="25">
        <v>35</v>
      </c>
      <c r="R860" s="25">
        <v>26</v>
      </c>
      <c r="S860" s="25">
        <v>419</v>
      </c>
      <c r="T860" s="25">
        <v>32</v>
      </c>
      <c r="U860" s="25">
        <v>2022</v>
      </c>
      <c r="V860" s="25" t="s">
        <v>54</v>
      </c>
      <c r="W860" s="25">
        <v>23</v>
      </c>
      <c r="X860" s="25">
        <v>9</v>
      </c>
      <c r="Y860" s="25">
        <v>216565318</v>
      </c>
      <c r="Z860" s="25">
        <v>4</v>
      </c>
      <c r="AA860" s="25">
        <v>79927762</v>
      </c>
      <c r="AB860" s="25">
        <v>30.375321</v>
      </c>
      <c r="AC860" s="25">
        <v>69.345116000000004</v>
      </c>
      <c r="AD860" s="25">
        <v>1</v>
      </c>
      <c r="AE860" s="25">
        <v>361684422</v>
      </c>
    </row>
    <row r="861" spans="2:31" ht="24" customHeight="1" x14ac:dyDescent="0.25">
      <c r="B861" s="23">
        <v>971</v>
      </c>
      <c r="C861" s="23" t="s">
        <v>1087</v>
      </c>
      <c r="D861" s="23">
        <v>12400000</v>
      </c>
      <c r="E861" s="24">
        <v>7597013023</v>
      </c>
      <c r="F861" s="23" t="s">
        <v>140</v>
      </c>
      <c r="G861" s="23" t="s">
        <v>1087</v>
      </c>
      <c r="H861" s="23">
        <v>398</v>
      </c>
      <c r="I861" s="23" t="s">
        <v>36</v>
      </c>
      <c r="J861" s="23" t="s">
        <v>37</v>
      </c>
      <c r="K861" s="23" t="s">
        <v>140</v>
      </c>
      <c r="L861" s="23">
        <v>720</v>
      </c>
      <c r="M861" s="23">
        <v>176</v>
      </c>
      <c r="N861" s="23">
        <v>43</v>
      </c>
      <c r="O861" s="23">
        <v>903672000</v>
      </c>
      <c r="P861" s="23">
        <v>225900</v>
      </c>
      <c r="Q861" s="23">
        <v>3600000</v>
      </c>
      <c r="R861" s="23">
        <v>2700000</v>
      </c>
      <c r="S861" s="23">
        <v>43400000</v>
      </c>
      <c r="T861" s="23">
        <v>1200000</v>
      </c>
      <c r="U861" s="23">
        <v>2019</v>
      </c>
      <c r="V861" s="23" t="s">
        <v>32</v>
      </c>
      <c r="W861" s="23">
        <v>24</v>
      </c>
      <c r="X861" s="23">
        <v>88.2</v>
      </c>
      <c r="Y861" s="23">
        <v>328239523</v>
      </c>
      <c r="Z861" s="23">
        <v>15</v>
      </c>
      <c r="AA861" s="23">
        <v>270663028</v>
      </c>
      <c r="AB861" s="23">
        <v>37.090240000000001</v>
      </c>
      <c r="AC861" s="23">
        <v>-95.712890999999999</v>
      </c>
      <c r="AD861" s="23">
        <v>4</v>
      </c>
      <c r="AE861" s="23">
        <v>158271104</v>
      </c>
    </row>
    <row r="862" spans="2:31" ht="24" customHeight="1" x14ac:dyDescent="0.25">
      <c r="B862" s="25">
        <v>972</v>
      </c>
      <c r="C862" s="25" t="s">
        <v>1088</v>
      </c>
      <c r="D862" s="25">
        <v>12400000</v>
      </c>
      <c r="E862" s="26">
        <v>1971226335</v>
      </c>
      <c r="F862" s="25" t="s">
        <v>1138</v>
      </c>
      <c r="G862" s="25" t="s">
        <v>1088</v>
      </c>
      <c r="H862" s="25">
        <v>218</v>
      </c>
      <c r="I862" s="25" t="s">
        <v>30</v>
      </c>
      <c r="J862" s="25" t="s">
        <v>31</v>
      </c>
      <c r="K862" s="25" t="s">
        <v>43</v>
      </c>
      <c r="L862" s="25">
        <v>5034</v>
      </c>
      <c r="M862" s="25">
        <v>124</v>
      </c>
      <c r="N862" s="25">
        <v>47</v>
      </c>
      <c r="O862" s="25">
        <v>273670000</v>
      </c>
      <c r="P862" s="25">
        <v>68400</v>
      </c>
      <c r="Q862" s="25">
        <v>1100000</v>
      </c>
      <c r="R862" s="25">
        <v>821000</v>
      </c>
      <c r="S862" s="25">
        <v>13100000</v>
      </c>
      <c r="T862" s="25">
        <v>600000</v>
      </c>
      <c r="U862" s="25">
        <v>2012</v>
      </c>
      <c r="V862" s="25" t="s">
        <v>44</v>
      </c>
      <c r="W862" s="25">
        <v>29</v>
      </c>
      <c r="X862" s="25">
        <v>28.1</v>
      </c>
      <c r="Y862" s="25">
        <v>1366417754</v>
      </c>
      <c r="Z862" s="25">
        <v>5</v>
      </c>
      <c r="AA862" s="25">
        <v>471031528</v>
      </c>
      <c r="AB862" s="25">
        <v>20.593684</v>
      </c>
      <c r="AC862" s="25">
        <v>78.962879999999998</v>
      </c>
      <c r="AD862" s="25">
        <v>11</v>
      </c>
      <c r="AE862" s="25">
        <v>14933532</v>
      </c>
    </row>
    <row r="863" spans="2:31" ht="24" customHeight="1" x14ac:dyDescent="0.25">
      <c r="B863" s="23">
        <v>974</v>
      </c>
      <c r="C863" s="23" t="s">
        <v>1089</v>
      </c>
      <c r="D863" s="23">
        <v>12400000</v>
      </c>
      <c r="E863" s="24">
        <v>2394143260</v>
      </c>
      <c r="F863" s="23" t="s">
        <v>51</v>
      </c>
      <c r="G863" s="23" t="s">
        <v>1090</v>
      </c>
      <c r="H863" s="23">
        <v>690</v>
      </c>
      <c r="I863" s="23" t="s">
        <v>36</v>
      </c>
      <c r="J863" s="23" t="s">
        <v>37</v>
      </c>
      <c r="K863" s="23" t="s">
        <v>40</v>
      </c>
      <c r="L863" s="23">
        <v>186431</v>
      </c>
      <c r="M863" s="23">
        <v>1795</v>
      </c>
      <c r="N863" s="23">
        <v>1759</v>
      </c>
      <c r="O863" s="23">
        <v>27596</v>
      </c>
      <c r="P863" s="23">
        <v>7</v>
      </c>
      <c r="Q863" s="23">
        <v>110</v>
      </c>
      <c r="R863" s="23">
        <v>83</v>
      </c>
      <c r="S863" s="23">
        <v>1300</v>
      </c>
      <c r="T863" s="23">
        <v>0</v>
      </c>
      <c r="U863" s="23">
        <v>2006</v>
      </c>
      <c r="V863" s="23" t="s">
        <v>60</v>
      </c>
      <c r="W863" s="23">
        <v>4</v>
      </c>
      <c r="X863" s="23">
        <v>88.2</v>
      </c>
      <c r="Y863" s="23">
        <v>328239523</v>
      </c>
      <c r="Z863" s="23">
        <v>15</v>
      </c>
      <c r="AA863" s="23">
        <v>270663028</v>
      </c>
      <c r="AB863" s="23">
        <v>37.090240000000001</v>
      </c>
      <c r="AC863" s="23">
        <v>-95.712890999999999</v>
      </c>
      <c r="AD863" s="23">
        <v>17</v>
      </c>
      <c r="AE863" s="23">
        <v>11735996</v>
      </c>
    </row>
    <row r="864" spans="2:31" ht="24" customHeight="1" x14ac:dyDescent="0.25">
      <c r="B864" s="25">
        <v>975</v>
      </c>
      <c r="C864" s="25" t="s">
        <v>1091</v>
      </c>
      <c r="D864" s="25">
        <v>12400000</v>
      </c>
      <c r="E864" s="26">
        <v>2862685032</v>
      </c>
      <c r="F864" s="25" t="s">
        <v>48</v>
      </c>
      <c r="G864" s="25" t="s">
        <v>1091</v>
      </c>
      <c r="H864" s="25">
        <v>226</v>
      </c>
      <c r="I864" s="25" t="s">
        <v>163</v>
      </c>
      <c r="J864" s="25" t="s">
        <v>164</v>
      </c>
      <c r="K864" s="25" t="s">
        <v>59</v>
      </c>
      <c r="L864" s="25">
        <v>3087</v>
      </c>
      <c r="M864" s="25">
        <v>34</v>
      </c>
      <c r="N864" s="25">
        <v>63</v>
      </c>
      <c r="O864" s="25">
        <v>10278000</v>
      </c>
      <c r="P864" s="25">
        <v>2600</v>
      </c>
      <c r="Q864" s="25">
        <v>41100</v>
      </c>
      <c r="R864" s="25">
        <v>30800</v>
      </c>
      <c r="S864" s="25">
        <v>493300</v>
      </c>
      <c r="T864" s="25">
        <v>0</v>
      </c>
      <c r="U864" s="25">
        <v>2014</v>
      </c>
      <c r="V864" s="25" t="s">
        <v>70</v>
      </c>
      <c r="W864" s="25">
        <v>30</v>
      </c>
      <c r="X864" s="25">
        <v>40.200000000000003</v>
      </c>
      <c r="Y864" s="25">
        <v>126014024</v>
      </c>
      <c r="Z864" s="25">
        <v>3</v>
      </c>
      <c r="AA864" s="25">
        <v>102626859</v>
      </c>
      <c r="AB864" s="25">
        <v>23.634501</v>
      </c>
      <c r="AC864" s="25">
        <v>-102.552784</v>
      </c>
      <c r="AD864" s="25">
        <v>9</v>
      </c>
      <c r="AE864" s="25">
        <v>26506342</v>
      </c>
    </row>
    <row r="865" spans="2:31" ht="24" customHeight="1" x14ac:dyDescent="0.25">
      <c r="B865" s="23">
        <v>976</v>
      </c>
      <c r="C865" s="23" t="s">
        <v>1199</v>
      </c>
      <c r="D865" s="23">
        <v>12400000</v>
      </c>
      <c r="E865" s="24">
        <v>2602614088</v>
      </c>
      <c r="F865" s="23" t="s">
        <v>140</v>
      </c>
      <c r="G865" s="23" t="s">
        <v>1092</v>
      </c>
      <c r="H865" s="23">
        <v>9</v>
      </c>
      <c r="I865" s="23" t="s">
        <v>88</v>
      </c>
      <c r="J865" s="23" t="s">
        <v>89</v>
      </c>
      <c r="K865" s="23" t="s">
        <v>140</v>
      </c>
      <c r="L865" s="23">
        <v>4050768</v>
      </c>
      <c r="M865" s="23">
        <v>5075</v>
      </c>
      <c r="N865" s="23">
        <v>4894</v>
      </c>
      <c r="O865" s="23"/>
      <c r="P865" s="23">
        <v>0</v>
      </c>
      <c r="Q865" s="23">
        <v>0</v>
      </c>
      <c r="R865" s="23">
        <v>0</v>
      </c>
      <c r="S865" s="23">
        <v>0</v>
      </c>
      <c r="T865" s="23">
        <v>0</v>
      </c>
      <c r="U865" s="23">
        <v>2010</v>
      </c>
      <c r="V865" s="23" t="s">
        <v>70</v>
      </c>
      <c r="W865" s="23">
        <v>24</v>
      </c>
      <c r="X865" s="23">
        <v>51.3</v>
      </c>
      <c r="Y865" s="23">
        <v>212559417</v>
      </c>
      <c r="Z865" s="23">
        <v>12</v>
      </c>
      <c r="AA865" s="23">
        <v>183241641</v>
      </c>
      <c r="AB865" s="23">
        <v>-14.235004</v>
      </c>
      <c r="AC865" s="23">
        <v>-51.925280000000001</v>
      </c>
      <c r="AD865" s="23">
        <v>13</v>
      </c>
      <c r="AE865" s="23">
        <v>16683423</v>
      </c>
    </row>
    <row r="866" spans="2:31" ht="24" customHeight="1" x14ac:dyDescent="0.25">
      <c r="B866" s="25">
        <v>977</v>
      </c>
      <c r="C866" s="25" t="s">
        <v>1093</v>
      </c>
      <c r="D866" s="25">
        <v>12400000</v>
      </c>
      <c r="E866" s="26">
        <v>1113066203</v>
      </c>
      <c r="F866" s="25" t="s">
        <v>40</v>
      </c>
      <c r="G866" s="25" t="s">
        <v>1093</v>
      </c>
      <c r="H866" s="25">
        <v>409</v>
      </c>
      <c r="I866" s="25" t="s">
        <v>215</v>
      </c>
      <c r="J866" s="25" t="s">
        <v>216</v>
      </c>
      <c r="K866" s="25" t="s">
        <v>40</v>
      </c>
      <c r="L866" s="25">
        <v>10271</v>
      </c>
      <c r="M866" s="25">
        <v>34</v>
      </c>
      <c r="N866" s="25">
        <v>172</v>
      </c>
      <c r="O866" s="25">
        <v>806075</v>
      </c>
      <c r="P866" s="25">
        <v>202</v>
      </c>
      <c r="Q866" s="25">
        <v>3200</v>
      </c>
      <c r="R866" s="25">
        <v>2400</v>
      </c>
      <c r="S866" s="25">
        <v>38700</v>
      </c>
      <c r="T866" s="25">
        <v>0</v>
      </c>
      <c r="U866" s="25">
        <v>2012</v>
      </c>
      <c r="V866" s="25" t="s">
        <v>54</v>
      </c>
      <c r="W866" s="25">
        <v>28</v>
      </c>
      <c r="X866" s="25">
        <v>36.299999999999997</v>
      </c>
      <c r="Y866" s="25">
        <v>270203917</v>
      </c>
      <c r="Z866" s="25">
        <v>5</v>
      </c>
      <c r="AA866" s="25">
        <v>151509724</v>
      </c>
      <c r="AB866" s="25">
        <v>-0.78927499999999995</v>
      </c>
      <c r="AC866" s="25">
        <v>113.92132700000001</v>
      </c>
      <c r="AD866" s="25">
        <v>11</v>
      </c>
      <c r="AE866" s="25">
        <v>8432319</v>
      </c>
    </row>
    <row r="867" spans="2:31" ht="24" customHeight="1" x14ac:dyDescent="0.25">
      <c r="B867" s="23">
        <v>978</v>
      </c>
      <c r="C867" s="23" t="s">
        <v>1094</v>
      </c>
      <c r="D867" s="23">
        <v>12400000</v>
      </c>
      <c r="E867" s="24">
        <v>2840137980</v>
      </c>
      <c r="F867" s="23" t="s">
        <v>51</v>
      </c>
      <c r="G867" s="23" t="s">
        <v>1094</v>
      </c>
      <c r="H867" s="23">
        <v>1024</v>
      </c>
      <c r="I867" s="23" t="s">
        <v>175</v>
      </c>
      <c r="J867" s="23" t="s">
        <v>176</v>
      </c>
      <c r="K867" s="23" t="s">
        <v>38</v>
      </c>
      <c r="L867" s="23">
        <v>3116</v>
      </c>
      <c r="M867" s="23">
        <v>19</v>
      </c>
      <c r="N867" s="23">
        <v>68</v>
      </c>
      <c r="O867" s="23">
        <v>24022000</v>
      </c>
      <c r="P867" s="23">
        <v>6000</v>
      </c>
      <c r="Q867" s="23">
        <v>96100</v>
      </c>
      <c r="R867" s="23">
        <v>72100</v>
      </c>
      <c r="S867" s="23">
        <v>1200000</v>
      </c>
      <c r="T867" s="23">
        <v>100000</v>
      </c>
      <c r="U867" s="23">
        <v>2012</v>
      </c>
      <c r="V867" s="23" t="s">
        <v>68</v>
      </c>
      <c r="W867" s="23">
        <v>16</v>
      </c>
      <c r="X867" s="23">
        <v>88.9</v>
      </c>
      <c r="Y867" s="23">
        <v>47076781</v>
      </c>
      <c r="Z867" s="23">
        <v>14</v>
      </c>
      <c r="AA867" s="23">
        <v>37927409</v>
      </c>
      <c r="AB867" s="23">
        <v>40.463667000000001</v>
      </c>
      <c r="AC867" s="23">
        <v>-3.7492200000000002</v>
      </c>
      <c r="AD867" s="23">
        <v>11</v>
      </c>
      <c r="AE867" s="23">
        <v>21516196</v>
      </c>
    </row>
    <row r="868" spans="2:31" ht="24" customHeight="1" x14ac:dyDescent="0.25">
      <c r="B868" s="25">
        <v>979</v>
      </c>
      <c r="C868" s="25" t="s">
        <v>1095</v>
      </c>
      <c r="D868" s="25">
        <v>12400000</v>
      </c>
      <c r="E868" s="26">
        <v>4021409291</v>
      </c>
      <c r="F868" s="25" t="s">
        <v>40</v>
      </c>
      <c r="G868" s="25" t="s">
        <v>1095</v>
      </c>
      <c r="H868" s="25">
        <v>813</v>
      </c>
      <c r="I868" s="25" t="s">
        <v>82</v>
      </c>
      <c r="J868" s="25" t="s">
        <v>83</v>
      </c>
      <c r="K868" s="25" t="s">
        <v>40</v>
      </c>
      <c r="L868" s="25">
        <v>1900</v>
      </c>
      <c r="M868" s="25">
        <v>14</v>
      </c>
      <c r="N868" s="25">
        <v>172</v>
      </c>
      <c r="O868" s="25">
        <v>9595000</v>
      </c>
      <c r="P868" s="25">
        <v>2400</v>
      </c>
      <c r="Q868" s="25">
        <v>38400</v>
      </c>
      <c r="R868" s="25">
        <v>28800</v>
      </c>
      <c r="S868" s="25">
        <v>460600</v>
      </c>
      <c r="T868" s="25">
        <v>0</v>
      </c>
      <c r="U868" s="25">
        <v>2015</v>
      </c>
      <c r="V868" s="25" t="s">
        <v>132</v>
      </c>
      <c r="W868" s="25">
        <v>24</v>
      </c>
      <c r="X868" s="25">
        <v>68.900000000000006</v>
      </c>
      <c r="Y868" s="25">
        <v>36991981</v>
      </c>
      <c r="Z868" s="25">
        <v>6</v>
      </c>
      <c r="AA868" s="25">
        <v>30628482</v>
      </c>
      <c r="AB868" s="25">
        <v>56.130366000000002</v>
      </c>
      <c r="AC868" s="25">
        <v>-106.346771</v>
      </c>
      <c r="AD868" s="25">
        <v>7</v>
      </c>
      <c r="AE868" s="25">
        <v>47873920</v>
      </c>
    </row>
    <row r="869" spans="2:31" ht="24" customHeight="1" x14ac:dyDescent="0.25">
      <c r="B869" s="23">
        <v>980</v>
      </c>
      <c r="C869" s="23" t="s">
        <v>1200</v>
      </c>
      <c r="D869" s="23">
        <v>12400000</v>
      </c>
      <c r="E869" s="24">
        <v>6933660906</v>
      </c>
      <c r="F869" s="23" t="s">
        <v>51</v>
      </c>
      <c r="G869" s="23" t="s">
        <v>1096</v>
      </c>
      <c r="H869" s="23">
        <v>12419</v>
      </c>
      <c r="I869" s="23" t="s">
        <v>175</v>
      </c>
      <c r="J869" s="23" t="s">
        <v>176</v>
      </c>
      <c r="K869" s="23" t="s">
        <v>38</v>
      </c>
      <c r="L869" s="23">
        <v>847</v>
      </c>
      <c r="M869" s="23">
        <v>19</v>
      </c>
      <c r="N869" s="23">
        <v>68</v>
      </c>
      <c r="O869" s="23">
        <v>82648000</v>
      </c>
      <c r="P869" s="23">
        <v>20700</v>
      </c>
      <c r="Q869" s="23">
        <v>330600</v>
      </c>
      <c r="R869" s="23">
        <v>247900</v>
      </c>
      <c r="S869" s="23">
        <v>4000000</v>
      </c>
      <c r="T869" s="23">
        <v>100000</v>
      </c>
      <c r="U869" s="23">
        <v>2012</v>
      </c>
      <c r="V869" s="23" t="s">
        <v>103</v>
      </c>
      <c r="W869" s="23">
        <v>29</v>
      </c>
      <c r="X869" s="23">
        <v>88.9</v>
      </c>
      <c r="Y869" s="23">
        <v>47076781</v>
      </c>
      <c r="Z869" s="23">
        <v>14</v>
      </c>
      <c r="AA869" s="23">
        <v>37927409</v>
      </c>
      <c r="AB869" s="23">
        <v>40.463667000000001</v>
      </c>
      <c r="AC869" s="23">
        <v>-3.7492200000000002</v>
      </c>
      <c r="AD869" s="23">
        <v>10</v>
      </c>
      <c r="AE869" s="23">
        <v>57780507</v>
      </c>
    </row>
    <row r="870" spans="2:31" ht="24" customHeight="1" x14ac:dyDescent="0.25">
      <c r="B870" s="25">
        <v>981</v>
      </c>
      <c r="C870" s="25" t="s">
        <v>1097</v>
      </c>
      <c r="D870" s="25">
        <v>12400000</v>
      </c>
      <c r="E870" s="26">
        <v>7683670251</v>
      </c>
      <c r="F870" s="25" t="s">
        <v>34</v>
      </c>
      <c r="G870" s="25" t="s">
        <v>1097</v>
      </c>
      <c r="H870" s="25">
        <v>1212</v>
      </c>
      <c r="I870" s="25" t="s">
        <v>30</v>
      </c>
      <c r="J870" s="25" t="s">
        <v>31</v>
      </c>
      <c r="K870" s="25" t="s">
        <v>40</v>
      </c>
      <c r="L870" s="25">
        <v>709</v>
      </c>
      <c r="M870" s="25">
        <v>124</v>
      </c>
      <c r="N870" s="25">
        <v>172</v>
      </c>
      <c r="O870" s="25">
        <v>95163000</v>
      </c>
      <c r="P870" s="25">
        <v>23800</v>
      </c>
      <c r="Q870" s="25">
        <v>380700</v>
      </c>
      <c r="R870" s="25">
        <v>285500</v>
      </c>
      <c r="S870" s="25">
        <v>4600000</v>
      </c>
      <c r="T870" s="25">
        <v>100000</v>
      </c>
      <c r="U870" s="25">
        <v>2012</v>
      </c>
      <c r="V870" s="25" t="s">
        <v>76</v>
      </c>
      <c r="W870" s="25">
        <v>6</v>
      </c>
      <c r="X870" s="25">
        <v>28.1</v>
      </c>
      <c r="Y870" s="25">
        <v>1366417754</v>
      </c>
      <c r="Z870" s="25">
        <v>5</v>
      </c>
      <c r="AA870" s="25">
        <v>471031528</v>
      </c>
      <c r="AB870" s="25">
        <v>20.593684</v>
      </c>
      <c r="AC870" s="25">
        <v>78.962879999999998</v>
      </c>
      <c r="AD870" s="25">
        <v>11</v>
      </c>
      <c r="AE870" s="25">
        <v>58209623</v>
      </c>
    </row>
    <row r="871" spans="2:31" ht="24" customHeight="1" x14ac:dyDescent="0.25">
      <c r="B871" s="23">
        <v>982</v>
      </c>
      <c r="C871" s="23" t="s">
        <v>1098</v>
      </c>
      <c r="D871" s="23">
        <v>12400000</v>
      </c>
      <c r="E871" s="24">
        <v>7741764747</v>
      </c>
      <c r="F871" s="23" t="s">
        <v>48</v>
      </c>
      <c r="G871" s="23" t="s">
        <v>1098</v>
      </c>
      <c r="H871" s="23">
        <v>459</v>
      </c>
      <c r="I871" s="23" t="s">
        <v>30</v>
      </c>
      <c r="J871" s="23" t="s">
        <v>31</v>
      </c>
      <c r="K871" s="23" t="s">
        <v>59</v>
      </c>
      <c r="L871" s="23">
        <v>702</v>
      </c>
      <c r="M871" s="23">
        <v>124</v>
      </c>
      <c r="N871" s="23">
        <v>63</v>
      </c>
      <c r="O871" s="23">
        <v>38165000</v>
      </c>
      <c r="P871" s="23">
        <v>9500</v>
      </c>
      <c r="Q871" s="23">
        <v>152700</v>
      </c>
      <c r="R871" s="23">
        <v>114500</v>
      </c>
      <c r="S871" s="23">
        <v>1800000</v>
      </c>
      <c r="T871" s="23">
        <v>0</v>
      </c>
      <c r="U871" s="23">
        <v>2018</v>
      </c>
      <c r="V871" s="23" t="s">
        <v>132</v>
      </c>
      <c r="W871" s="23">
        <v>26</v>
      </c>
      <c r="X871" s="23">
        <v>28.1</v>
      </c>
      <c r="Y871" s="23">
        <v>1366417754</v>
      </c>
      <c r="Z871" s="23">
        <v>5</v>
      </c>
      <c r="AA871" s="23">
        <v>471031528</v>
      </c>
      <c r="AB871" s="23">
        <v>20.593684</v>
      </c>
      <c r="AC871" s="23">
        <v>78.962879999999998</v>
      </c>
      <c r="AD871" s="23">
        <v>4</v>
      </c>
      <c r="AE871" s="23">
        <v>161286765</v>
      </c>
    </row>
    <row r="872" spans="2:31" ht="24" customHeight="1" x14ac:dyDescent="0.25">
      <c r="B872" s="25">
        <v>983</v>
      </c>
      <c r="C872" s="25" t="s">
        <v>1099</v>
      </c>
      <c r="D872" s="25">
        <v>12400000</v>
      </c>
      <c r="E872" s="26">
        <v>12607488647</v>
      </c>
      <c r="F872" s="25" t="s">
        <v>29</v>
      </c>
      <c r="G872" s="25" t="s">
        <v>1099</v>
      </c>
      <c r="H872" s="25">
        <v>4422</v>
      </c>
      <c r="I872" s="25" t="s">
        <v>74</v>
      </c>
      <c r="J872" s="25" t="s">
        <v>75</v>
      </c>
      <c r="K872" s="25" t="s">
        <v>40</v>
      </c>
      <c r="L872" s="25">
        <v>306</v>
      </c>
      <c r="M872" s="25">
        <v>34</v>
      </c>
      <c r="N872" s="25">
        <v>172</v>
      </c>
      <c r="O872" s="25">
        <v>34758000</v>
      </c>
      <c r="P872" s="25">
        <v>8700</v>
      </c>
      <c r="Q872" s="25">
        <v>139000</v>
      </c>
      <c r="R872" s="25">
        <v>104300</v>
      </c>
      <c r="S872" s="25">
        <v>1700000</v>
      </c>
      <c r="T872" s="25">
        <v>0</v>
      </c>
      <c r="U872" s="25">
        <v>2007</v>
      </c>
      <c r="V872" s="25" t="s">
        <v>78</v>
      </c>
      <c r="W872" s="25">
        <v>6</v>
      </c>
      <c r="X872" s="25">
        <v>60</v>
      </c>
      <c r="Y872" s="25">
        <v>66834405</v>
      </c>
      <c r="Z872" s="25">
        <v>4</v>
      </c>
      <c r="AA872" s="25">
        <v>55908316</v>
      </c>
      <c r="AB872" s="25">
        <v>55.378050999999999</v>
      </c>
      <c r="AC872" s="25">
        <v>-3.4359730000000002</v>
      </c>
      <c r="AD872" s="25">
        <v>15</v>
      </c>
      <c r="AE872" s="25">
        <v>70041603</v>
      </c>
    </row>
    <row r="873" spans="2:31" ht="24" customHeight="1" x14ac:dyDescent="0.25">
      <c r="B873" s="23">
        <v>984</v>
      </c>
      <c r="C873" s="23" t="s">
        <v>1100</v>
      </c>
      <c r="D873" s="23">
        <v>12400000</v>
      </c>
      <c r="E873" s="24">
        <v>16086808918</v>
      </c>
      <c r="F873" s="23" t="s">
        <v>140</v>
      </c>
      <c r="G873" s="23" t="s">
        <v>1101</v>
      </c>
      <c r="H873" s="23">
        <v>0</v>
      </c>
      <c r="I873" s="23" t="s">
        <v>36</v>
      </c>
      <c r="J873" s="23" t="s">
        <v>37</v>
      </c>
      <c r="K873" s="23" t="s">
        <v>59</v>
      </c>
      <c r="L873" s="23">
        <v>4057944</v>
      </c>
      <c r="M873" s="23">
        <v>2774</v>
      </c>
      <c r="N873" s="23">
        <v>2499</v>
      </c>
      <c r="O873" s="23"/>
      <c r="P873" s="23">
        <v>0</v>
      </c>
      <c r="Q873" s="23">
        <v>0</v>
      </c>
      <c r="R873" s="23">
        <v>0</v>
      </c>
      <c r="S873" s="23">
        <v>0</v>
      </c>
      <c r="T873" s="23">
        <v>100</v>
      </c>
      <c r="U873" s="23">
        <v>2016</v>
      </c>
      <c r="V873" s="23" t="s">
        <v>49</v>
      </c>
      <c r="W873" s="23">
        <v>10</v>
      </c>
      <c r="X873" s="23">
        <v>88.2</v>
      </c>
      <c r="Y873" s="23">
        <v>328239523</v>
      </c>
      <c r="Z873" s="23">
        <v>15</v>
      </c>
      <c r="AA873" s="23">
        <v>270663028</v>
      </c>
      <c r="AB873" s="23">
        <v>37.090240000000001</v>
      </c>
      <c r="AC873" s="23">
        <v>-95.712890999999999</v>
      </c>
      <c r="AD873" s="23">
        <v>7</v>
      </c>
      <c r="AE873" s="23">
        <v>191509629</v>
      </c>
    </row>
    <row r="874" spans="2:31" ht="24" customHeight="1" x14ac:dyDescent="0.25">
      <c r="B874" s="25">
        <v>985</v>
      </c>
      <c r="C874" s="25" t="s">
        <v>1102</v>
      </c>
      <c r="D874" s="25">
        <v>12400000</v>
      </c>
      <c r="E874" s="26">
        <v>2315226648</v>
      </c>
      <c r="F874" s="25" t="s">
        <v>72</v>
      </c>
      <c r="G874" s="25" t="s">
        <v>1102</v>
      </c>
      <c r="H874" s="25">
        <v>729</v>
      </c>
      <c r="I874" s="25" t="s">
        <v>30</v>
      </c>
      <c r="J874" s="25" t="s">
        <v>31</v>
      </c>
      <c r="K874" s="25" t="s">
        <v>151</v>
      </c>
      <c r="L874" s="25">
        <v>4042</v>
      </c>
      <c r="M874" s="25">
        <v>124</v>
      </c>
      <c r="N874" s="25">
        <v>38</v>
      </c>
      <c r="O874" s="25">
        <v>30968000</v>
      </c>
      <c r="P874" s="25">
        <v>7700</v>
      </c>
      <c r="Q874" s="25">
        <v>123900</v>
      </c>
      <c r="R874" s="25">
        <v>92900</v>
      </c>
      <c r="S874" s="25">
        <v>1500000</v>
      </c>
      <c r="T874" s="25">
        <v>100000</v>
      </c>
      <c r="U874" s="25">
        <v>2016</v>
      </c>
      <c r="V874" s="25" t="s">
        <v>70</v>
      </c>
      <c r="W874" s="25">
        <v>10</v>
      </c>
      <c r="X874" s="25">
        <v>28.1</v>
      </c>
      <c r="Y874" s="25">
        <v>1366417754</v>
      </c>
      <c r="Z874" s="25">
        <v>5</v>
      </c>
      <c r="AA874" s="25">
        <v>471031528</v>
      </c>
      <c r="AB874" s="25">
        <v>20.593684</v>
      </c>
      <c r="AC874" s="25">
        <v>78.962879999999998</v>
      </c>
      <c r="AD874" s="25">
        <v>7</v>
      </c>
      <c r="AE874" s="25">
        <v>27562222</v>
      </c>
    </row>
    <row r="875" spans="2:31" ht="24" customHeight="1" x14ac:dyDescent="0.25">
      <c r="B875" s="23">
        <v>988</v>
      </c>
      <c r="C875" s="23" t="s">
        <v>1103</v>
      </c>
      <c r="D875" s="23">
        <v>12400000</v>
      </c>
      <c r="E875" s="24">
        <v>6202090191</v>
      </c>
      <c r="F875" s="23" t="s">
        <v>29</v>
      </c>
      <c r="G875" s="23" t="s">
        <v>1103</v>
      </c>
      <c r="H875" s="23">
        <v>205</v>
      </c>
      <c r="I875" s="23" t="s">
        <v>36</v>
      </c>
      <c r="J875" s="23" t="s">
        <v>37</v>
      </c>
      <c r="K875" s="23" t="s">
        <v>29</v>
      </c>
      <c r="L875" s="23">
        <v>999</v>
      </c>
      <c r="M875" s="23">
        <v>176</v>
      </c>
      <c r="N875" s="23">
        <v>150</v>
      </c>
      <c r="O875" s="23">
        <v>50188000</v>
      </c>
      <c r="P875" s="23">
        <v>12500</v>
      </c>
      <c r="Q875" s="23">
        <v>200800</v>
      </c>
      <c r="R875" s="23">
        <v>150600</v>
      </c>
      <c r="S875" s="23">
        <v>2400000</v>
      </c>
      <c r="T875" s="23">
        <v>0</v>
      </c>
      <c r="U875" s="23">
        <v>2005</v>
      </c>
      <c r="V875" s="23" t="s">
        <v>103</v>
      </c>
      <c r="W875" s="23">
        <v>8</v>
      </c>
      <c r="X875" s="23">
        <v>88.2</v>
      </c>
      <c r="Y875" s="23">
        <v>328239523</v>
      </c>
      <c r="Z875" s="23">
        <v>15</v>
      </c>
      <c r="AA875" s="23">
        <v>270663028</v>
      </c>
      <c r="AB875" s="23">
        <v>37.090240000000001</v>
      </c>
      <c r="AC875" s="23">
        <v>-95.712890999999999</v>
      </c>
      <c r="AD875" s="23">
        <v>17</v>
      </c>
      <c r="AE875" s="23">
        <v>30402402</v>
      </c>
    </row>
    <row r="876" spans="2:31" ht="24" customHeight="1" x14ac:dyDescent="0.25">
      <c r="B876" s="25">
        <v>989</v>
      </c>
      <c r="C876" s="25" t="s">
        <v>1104</v>
      </c>
      <c r="D876" s="25">
        <v>12400000</v>
      </c>
      <c r="E876" s="26">
        <v>4779139505</v>
      </c>
      <c r="F876" s="25" t="s">
        <v>43</v>
      </c>
      <c r="G876" s="25" t="s">
        <v>1104</v>
      </c>
      <c r="H876" s="25">
        <v>1340</v>
      </c>
      <c r="I876" s="25" t="s">
        <v>36</v>
      </c>
      <c r="J876" s="25" t="s">
        <v>37</v>
      </c>
      <c r="K876" s="25" t="s">
        <v>38</v>
      </c>
      <c r="L876" s="25">
        <v>1442</v>
      </c>
      <c r="M876" s="25">
        <v>175</v>
      </c>
      <c r="N876" s="25">
        <v>68</v>
      </c>
      <c r="O876" s="25">
        <v>177600000</v>
      </c>
      <c r="P876" s="25">
        <v>44400</v>
      </c>
      <c r="Q876" s="25">
        <v>710400</v>
      </c>
      <c r="R876" s="25">
        <v>532800</v>
      </c>
      <c r="S876" s="25">
        <v>8500000</v>
      </c>
      <c r="T876" s="25">
        <v>400000</v>
      </c>
      <c r="U876" s="25">
        <v>2016</v>
      </c>
      <c r="V876" s="25" t="s">
        <v>54</v>
      </c>
      <c r="W876" s="25">
        <v>6</v>
      </c>
      <c r="X876" s="25">
        <v>88.2</v>
      </c>
      <c r="Y876" s="25">
        <v>328239523</v>
      </c>
      <c r="Z876" s="25">
        <v>15</v>
      </c>
      <c r="AA876" s="25">
        <v>270663028</v>
      </c>
      <c r="AB876" s="25">
        <v>37.090240000000001</v>
      </c>
      <c r="AC876" s="25">
        <v>-95.712890999999999</v>
      </c>
      <c r="AD876" s="25">
        <v>7</v>
      </c>
      <c r="AE876" s="25">
        <v>56894517</v>
      </c>
    </row>
    <row r="877" spans="2:31" ht="24" customHeight="1" x14ac:dyDescent="0.25">
      <c r="B877" s="23">
        <v>990</v>
      </c>
      <c r="C877" s="23" t="s">
        <v>1105</v>
      </c>
      <c r="D877" s="23">
        <v>12400000</v>
      </c>
      <c r="E877" s="24">
        <v>6993406259</v>
      </c>
      <c r="F877" s="23" t="s">
        <v>29</v>
      </c>
      <c r="G877" s="23" t="s">
        <v>1105</v>
      </c>
      <c r="H877" s="23">
        <v>99</v>
      </c>
      <c r="I877" s="23" t="s">
        <v>36</v>
      </c>
      <c r="J877" s="23" t="s">
        <v>37</v>
      </c>
      <c r="K877" s="23" t="s">
        <v>40</v>
      </c>
      <c r="L877" s="23">
        <v>833</v>
      </c>
      <c r="M877" s="23">
        <v>175</v>
      </c>
      <c r="N877" s="23">
        <v>171</v>
      </c>
      <c r="O877" s="23">
        <v>49412000</v>
      </c>
      <c r="P877" s="23">
        <v>12400</v>
      </c>
      <c r="Q877" s="23">
        <v>197600</v>
      </c>
      <c r="R877" s="23">
        <v>148200</v>
      </c>
      <c r="S877" s="23">
        <v>2400000</v>
      </c>
      <c r="T877" s="23">
        <v>100000</v>
      </c>
      <c r="U877" s="23">
        <v>2012</v>
      </c>
      <c r="V877" s="23" t="s">
        <v>60</v>
      </c>
      <c r="W877" s="23">
        <v>17</v>
      </c>
      <c r="X877" s="23">
        <v>88.2</v>
      </c>
      <c r="Y877" s="23">
        <v>328239523</v>
      </c>
      <c r="Z877" s="23">
        <v>15</v>
      </c>
      <c r="AA877" s="23">
        <v>270663028</v>
      </c>
      <c r="AB877" s="23">
        <v>37.090240000000001</v>
      </c>
      <c r="AC877" s="23">
        <v>-95.712890999999999</v>
      </c>
      <c r="AD877" s="23">
        <v>11</v>
      </c>
      <c r="AE877" s="23">
        <v>52980350</v>
      </c>
    </row>
    <row r="878" spans="2:31" ht="24" customHeight="1" x14ac:dyDescent="0.25">
      <c r="B878" s="25">
        <v>991</v>
      </c>
      <c r="C878" s="25" t="s">
        <v>1106</v>
      </c>
      <c r="D878" s="25">
        <v>12300000</v>
      </c>
      <c r="E878" s="26">
        <v>9029609749</v>
      </c>
      <c r="F878" s="25" t="s">
        <v>64</v>
      </c>
      <c r="G878" s="25" t="s">
        <v>1106</v>
      </c>
      <c r="H878" s="25">
        <v>1200</v>
      </c>
      <c r="I878" s="25" t="s">
        <v>88</v>
      </c>
      <c r="J878" s="25" t="s">
        <v>89</v>
      </c>
      <c r="K878" s="25" t="s">
        <v>40</v>
      </c>
      <c r="L878" s="25">
        <v>525</v>
      </c>
      <c r="M878" s="25">
        <v>55</v>
      </c>
      <c r="N878" s="25">
        <v>172</v>
      </c>
      <c r="O878" s="25">
        <v>552513000</v>
      </c>
      <c r="P878" s="25">
        <v>138100</v>
      </c>
      <c r="Q878" s="25">
        <v>2200000</v>
      </c>
      <c r="R878" s="25">
        <v>1700000</v>
      </c>
      <c r="S878" s="25">
        <v>26500000</v>
      </c>
      <c r="T878" s="25">
        <v>700000</v>
      </c>
      <c r="U878" s="25">
        <v>2017</v>
      </c>
      <c r="V878" s="25" t="s">
        <v>41</v>
      </c>
      <c r="W878" s="25">
        <v>12</v>
      </c>
      <c r="X878" s="25">
        <v>51.3</v>
      </c>
      <c r="Y878" s="25">
        <v>212559417</v>
      </c>
      <c r="Z878" s="25">
        <v>12</v>
      </c>
      <c r="AA878" s="25">
        <v>183241641</v>
      </c>
      <c r="AB878" s="25">
        <v>-14.235004</v>
      </c>
      <c r="AC878" s="25">
        <v>-51.925280000000001</v>
      </c>
      <c r="AD878" s="25">
        <v>6</v>
      </c>
      <c r="AE878" s="25">
        <v>125411246</v>
      </c>
    </row>
    <row r="879" spans="2:31" ht="24" customHeight="1" x14ac:dyDescent="0.25">
      <c r="B879" s="23">
        <v>992</v>
      </c>
      <c r="C879" s="23" t="s">
        <v>1107</v>
      </c>
      <c r="D879" s="23">
        <v>12300000</v>
      </c>
      <c r="E879" s="24">
        <v>1674409945</v>
      </c>
      <c r="F879" s="23" t="s">
        <v>48</v>
      </c>
      <c r="G879" s="23" t="s">
        <v>1107</v>
      </c>
      <c r="H879" s="23">
        <v>1500</v>
      </c>
      <c r="I879" s="23" t="s">
        <v>30</v>
      </c>
      <c r="J879" s="23" t="s">
        <v>31</v>
      </c>
      <c r="K879" s="23" t="s">
        <v>38</v>
      </c>
      <c r="L879" s="23">
        <v>6141</v>
      </c>
      <c r="M879" s="23">
        <v>125</v>
      </c>
      <c r="N879" s="23">
        <v>69</v>
      </c>
      <c r="O879" s="23">
        <v>64735000</v>
      </c>
      <c r="P879" s="23">
        <v>16200</v>
      </c>
      <c r="Q879" s="23">
        <v>258900</v>
      </c>
      <c r="R879" s="23">
        <v>194200</v>
      </c>
      <c r="S879" s="23">
        <v>3100000</v>
      </c>
      <c r="T879" s="23">
        <v>300000</v>
      </c>
      <c r="U879" s="23">
        <v>2018</v>
      </c>
      <c r="V879" s="23" t="s">
        <v>44</v>
      </c>
      <c r="W879" s="23">
        <v>14</v>
      </c>
      <c r="X879" s="23">
        <v>28.1</v>
      </c>
      <c r="Y879" s="23">
        <v>1366417754</v>
      </c>
      <c r="Z879" s="23">
        <v>5</v>
      </c>
      <c r="AA879" s="23">
        <v>471031528</v>
      </c>
      <c r="AB879" s="23">
        <v>20.593684</v>
      </c>
      <c r="AC879" s="23">
        <v>78.962879999999998</v>
      </c>
      <c r="AD879" s="23">
        <v>5</v>
      </c>
      <c r="AE879" s="23">
        <v>27906832</v>
      </c>
    </row>
    <row r="880" spans="2:31" ht="24" customHeight="1" x14ac:dyDescent="0.25">
      <c r="B880" s="25">
        <v>993</v>
      </c>
      <c r="C880" s="25" t="s">
        <v>1108</v>
      </c>
      <c r="D880" s="25">
        <v>12300000</v>
      </c>
      <c r="E880" s="26">
        <v>2214684303</v>
      </c>
      <c r="F880" s="25" t="s">
        <v>1138</v>
      </c>
      <c r="G880" s="25" t="s">
        <v>1109</v>
      </c>
      <c r="H880" s="25">
        <v>2452</v>
      </c>
      <c r="I880" s="25" t="s">
        <v>74</v>
      </c>
      <c r="J880" s="25" t="s">
        <v>75</v>
      </c>
      <c r="K880" s="25" t="s">
        <v>38</v>
      </c>
      <c r="L880" s="25">
        <v>129005</v>
      </c>
      <c r="M880" s="25">
        <v>867</v>
      </c>
      <c r="N880" s="25">
        <v>1202</v>
      </c>
      <c r="O880" s="25">
        <v>67035</v>
      </c>
      <c r="P880" s="25">
        <v>17</v>
      </c>
      <c r="Q880" s="25">
        <v>268</v>
      </c>
      <c r="R880" s="25">
        <v>201</v>
      </c>
      <c r="S880" s="25">
        <v>3200</v>
      </c>
      <c r="T880" s="25">
        <v>1000</v>
      </c>
      <c r="U880" s="25">
        <v>2006</v>
      </c>
      <c r="V880" s="25" t="s">
        <v>44</v>
      </c>
      <c r="W880" s="25">
        <v>11</v>
      </c>
      <c r="X880" s="25">
        <v>60</v>
      </c>
      <c r="Y880" s="25">
        <v>66834405</v>
      </c>
      <c r="Z880" s="25">
        <v>4</v>
      </c>
      <c r="AA880" s="25">
        <v>55908316</v>
      </c>
      <c r="AB880" s="25">
        <v>55.378050999999999</v>
      </c>
      <c r="AC880" s="25">
        <v>-3.4359730000000002</v>
      </c>
      <c r="AD880" s="25">
        <v>17</v>
      </c>
      <c r="AE880" s="25">
        <v>10856295</v>
      </c>
    </row>
    <row r="881" spans="2:31" ht="24" customHeight="1" x14ac:dyDescent="0.25">
      <c r="B881" s="23">
        <v>994</v>
      </c>
      <c r="C881" s="23" t="s">
        <v>1110</v>
      </c>
      <c r="D881" s="23">
        <v>12300000</v>
      </c>
      <c r="E881" s="24">
        <v>374123483</v>
      </c>
      <c r="F881" s="23" t="s">
        <v>51</v>
      </c>
      <c r="G881" s="23" t="s">
        <v>1110</v>
      </c>
      <c r="H881" s="23">
        <v>39</v>
      </c>
      <c r="I881" s="23" t="s">
        <v>474</v>
      </c>
      <c r="J881" s="23" t="s">
        <v>475</v>
      </c>
      <c r="K881" s="23" t="s">
        <v>38</v>
      </c>
      <c r="L881" s="23">
        <v>35112</v>
      </c>
      <c r="M881" s="23">
        <v>4</v>
      </c>
      <c r="N881" s="23">
        <v>69</v>
      </c>
      <c r="O881" s="23">
        <v>3871000</v>
      </c>
      <c r="P881" s="23">
        <v>968</v>
      </c>
      <c r="Q881" s="23">
        <v>15500</v>
      </c>
      <c r="R881" s="23">
        <v>11600</v>
      </c>
      <c r="S881" s="23">
        <v>185800</v>
      </c>
      <c r="T881" s="23">
        <v>100000</v>
      </c>
      <c r="U881" s="23">
        <v>2012</v>
      </c>
      <c r="V881" s="23" t="s">
        <v>49</v>
      </c>
      <c r="W881" s="23">
        <v>9</v>
      </c>
      <c r="X881" s="23">
        <v>67</v>
      </c>
      <c r="Y881" s="23">
        <v>10285453</v>
      </c>
      <c r="Z881" s="23">
        <v>6</v>
      </c>
      <c r="AA881" s="23">
        <v>9021165</v>
      </c>
      <c r="AB881" s="23">
        <v>60.128160999999999</v>
      </c>
      <c r="AC881" s="23">
        <v>18.643501000000001</v>
      </c>
      <c r="AD881" s="23">
        <v>11</v>
      </c>
      <c r="AE881" s="23">
        <v>2834268</v>
      </c>
    </row>
    <row r="882" spans="2:31" ht="24" customHeight="1" x14ac:dyDescent="0.25">
      <c r="B882" s="25">
        <v>995</v>
      </c>
      <c r="C882" s="25" t="s">
        <v>1111</v>
      </c>
      <c r="D882" s="25">
        <v>12300000</v>
      </c>
      <c r="E882" s="26">
        <v>2129773714</v>
      </c>
      <c r="F882" s="25" t="s">
        <v>140</v>
      </c>
      <c r="G882" s="25" t="s">
        <v>1111</v>
      </c>
      <c r="H882" s="25">
        <v>62</v>
      </c>
      <c r="I882" s="25" t="s">
        <v>30</v>
      </c>
      <c r="J882" s="25" t="s">
        <v>31</v>
      </c>
      <c r="K882" s="25" t="s">
        <v>140</v>
      </c>
      <c r="L882" s="25">
        <v>4568</v>
      </c>
      <c r="M882" s="25">
        <v>125</v>
      </c>
      <c r="N882" s="25">
        <v>44</v>
      </c>
      <c r="O882" s="25">
        <v>24000000</v>
      </c>
      <c r="P882" s="25">
        <v>6000</v>
      </c>
      <c r="Q882" s="25">
        <v>96000</v>
      </c>
      <c r="R882" s="25">
        <v>72000</v>
      </c>
      <c r="S882" s="25">
        <v>1200000</v>
      </c>
      <c r="T882" s="25">
        <v>100000</v>
      </c>
      <c r="U882" s="25">
        <v>2017</v>
      </c>
      <c r="V882" s="25" t="s">
        <v>70</v>
      </c>
      <c r="W882" s="25">
        <v>1</v>
      </c>
      <c r="X882" s="25">
        <v>28.1</v>
      </c>
      <c r="Y882" s="25">
        <v>1366417754</v>
      </c>
      <c r="Z882" s="25">
        <v>5</v>
      </c>
      <c r="AA882" s="25">
        <v>471031528</v>
      </c>
      <c r="AB882" s="25">
        <v>20.593684</v>
      </c>
      <c r="AC882" s="25">
        <v>78.962879999999998</v>
      </c>
      <c r="AD882" s="25">
        <v>6</v>
      </c>
      <c r="AE882" s="25">
        <v>29580190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6961C-0703-4415-9788-78DDABDF3291}">
  <dimension ref="A1:A42"/>
  <sheetViews>
    <sheetView showGridLines="0" showRowColHeaders="0" workbookViewId="0">
      <selection activeCell="L7" sqref="L7"/>
    </sheetView>
  </sheetViews>
  <sheetFormatPr defaultRowHeight="15" x14ac:dyDescent="0.25"/>
  <cols>
    <col min="1" max="16384" width="9.140625" style="34"/>
  </cols>
  <sheetData>
    <row r="1" spans="1:1" ht="16.5" x14ac:dyDescent="0.3">
      <c r="A1" s="33"/>
    </row>
    <row r="2" spans="1:1" ht="16.5" x14ac:dyDescent="0.3">
      <c r="A2" s="33" t="s">
        <v>1247</v>
      </c>
    </row>
    <row r="3" spans="1:1" ht="16.5" x14ac:dyDescent="0.3">
      <c r="A3" s="33"/>
    </row>
    <row r="5" spans="1:1" ht="17.25" x14ac:dyDescent="0.25">
      <c r="A5" s="35" t="s">
        <v>1248</v>
      </c>
    </row>
    <row r="6" spans="1:1" ht="17.25" x14ac:dyDescent="0.25">
      <c r="A6" s="36" t="s">
        <v>1112</v>
      </c>
    </row>
    <row r="7" spans="1:1" ht="17.25" x14ac:dyDescent="0.25">
      <c r="A7" s="36" t="s">
        <v>1113</v>
      </c>
    </row>
    <row r="9" spans="1:1" ht="17.25" x14ac:dyDescent="0.25">
      <c r="A9" s="35" t="s">
        <v>1249</v>
      </c>
    </row>
    <row r="10" spans="1:1" ht="17.25" x14ac:dyDescent="0.25">
      <c r="A10" s="36" t="s">
        <v>1125</v>
      </c>
    </row>
    <row r="11" spans="1:1" ht="17.25" x14ac:dyDescent="0.25">
      <c r="A11" s="36" t="s">
        <v>1114</v>
      </c>
    </row>
    <row r="13" spans="1:1" ht="17.25" x14ac:dyDescent="0.25">
      <c r="A13" s="35" t="s">
        <v>1250</v>
      </c>
    </row>
    <row r="14" spans="1:1" ht="17.25" x14ac:dyDescent="0.25">
      <c r="A14" s="36" t="s">
        <v>1115</v>
      </c>
    </row>
    <row r="15" spans="1:1" ht="17.25" x14ac:dyDescent="0.25">
      <c r="A15" s="36" t="s">
        <v>1116</v>
      </c>
    </row>
    <row r="17" spans="1:1" ht="17.25" x14ac:dyDescent="0.25">
      <c r="A17" s="35" t="s">
        <v>1251</v>
      </c>
    </row>
    <row r="18" spans="1:1" ht="17.25" x14ac:dyDescent="0.25">
      <c r="A18" s="36" t="s">
        <v>1117</v>
      </c>
    </row>
    <row r="19" spans="1:1" ht="17.25" x14ac:dyDescent="0.25">
      <c r="A19" s="36" t="s">
        <v>1118</v>
      </c>
    </row>
    <row r="21" spans="1:1" ht="17.25" x14ac:dyDescent="0.25">
      <c r="A21" s="35" t="s">
        <v>1252</v>
      </c>
    </row>
    <row r="22" spans="1:1" ht="17.25" x14ac:dyDescent="0.25">
      <c r="A22" s="36" t="s">
        <v>1119</v>
      </c>
    </row>
    <row r="23" spans="1:1" ht="17.25" x14ac:dyDescent="0.25">
      <c r="A23" s="36" t="s">
        <v>1120</v>
      </c>
    </row>
    <row r="25" spans="1:1" ht="17.25" x14ac:dyDescent="0.25">
      <c r="A25" s="35" t="s">
        <v>1253</v>
      </c>
    </row>
    <row r="26" spans="1:1" ht="17.25" x14ac:dyDescent="0.25">
      <c r="A26" s="36" t="s">
        <v>1121</v>
      </c>
    </row>
    <row r="27" spans="1:1" ht="17.25" x14ac:dyDescent="0.25">
      <c r="A27" s="36" t="s">
        <v>1122</v>
      </c>
    </row>
    <row r="29" spans="1:1" ht="17.25" x14ac:dyDescent="0.25">
      <c r="A29" s="35" t="s">
        <v>1254</v>
      </c>
    </row>
    <row r="30" spans="1:1" ht="17.25" x14ac:dyDescent="0.25">
      <c r="A30" s="36" t="s">
        <v>1123</v>
      </c>
    </row>
    <row r="31" spans="1:1" ht="17.25" x14ac:dyDescent="0.25">
      <c r="A31" s="36" t="s">
        <v>1124</v>
      </c>
    </row>
    <row r="33" spans="1:1" ht="17.25" x14ac:dyDescent="0.25">
      <c r="A33" s="35" t="s">
        <v>1255</v>
      </c>
    </row>
    <row r="34" spans="1:1" ht="17.25" x14ac:dyDescent="0.25">
      <c r="A34" s="36" t="s">
        <v>1246</v>
      </c>
    </row>
    <row r="36" spans="1:1" ht="17.25" x14ac:dyDescent="0.25">
      <c r="A36" s="35" t="s">
        <v>1256</v>
      </c>
    </row>
    <row r="38" spans="1:1" ht="17.25" x14ac:dyDescent="0.25">
      <c r="A38" s="35" t="s">
        <v>1257</v>
      </c>
    </row>
    <row r="40" spans="1:1" ht="17.25" x14ac:dyDescent="0.25">
      <c r="A40" s="35" t="s">
        <v>1258</v>
      </c>
    </row>
    <row r="42" spans="1:1" ht="17.25" x14ac:dyDescent="0.25">
      <c r="A42" s="35" t="s">
        <v>1259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F9804-380D-46D6-8E0C-96EACDF70075}">
  <dimension ref="A1:C11"/>
  <sheetViews>
    <sheetView showGridLines="0" showRowColHeaders="0" workbookViewId="0">
      <selection activeCell="H11" sqref="H11"/>
    </sheetView>
  </sheetViews>
  <sheetFormatPr defaultRowHeight="15" x14ac:dyDescent="0.25"/>
  <cols>
    <col min="1" max="16384" width="9.140625" style="34"/>
  </cols>
  <sheetData>
    <row r="1" spans="1:3" ht="25.5" x14ac:dyDescent="0.5">
      <c r="A1" s="37" t="s">
        <v>1133</v>
      </c>
    </row>
    <row r="2" spans="1:3" ht="16.5" x14ac:dyDescent="0.3">
      <c r="A2" s="33" t="s">
        <v>1127</v>
      </c>
    </row>
    <row r="3" spans="1:3" ht="16.5" x14ac:dyDescent="0.3">
      <c r="A3" s="33" t="s">
        <v>1126</v>
      </c>
    </row>
    <row r="4" spans="1:3" ht="16.5" x14ac:dyDescent="0.3">
      <c r="A4" s="33" t="s">
        <v>1128</v>
      </c>
    </row>
    <row r="5" spans="1:3" ht="16.5" x14ac:dyDescent="0.3">
      <c r="A5" s="33" t="s">
        <v>1129</v>
      </c>
    </row>
    <row r="6" spans="1:3" ht="16.5" x14ac:dyDescent="0.3">
      <c r="A6" s="33" t="s">
        <v>1130</v>
      </c>
    </row>
    <row r="7" spans="1:3" ht="16.5" x14ac:dyDescent="0.3">
      <c r="A7" s="33" t="s">
        <v>1131</v>
      </c>
    </row>
    <row r="8" spans="1:3" ht="16.5" x14ac:dyDescent="0.3">
      <c r="A8" s="33" t="s">
        <v>1132</v>
      </c>
    </row>
    <row r="9" spans="1:3" ht="16.5" x14ac:dyDescent="0.3">
      <c r="A9" s="33" t="s">
        <v>1201</v>
      </c>
    </row>
    <row r="10" spans="1:3" ht="16.5" x14ac:dyDescent="0.3">
      <c r="A10" s="33" t="s">
        <v>1260</v>
      </c>
    </row>
    <row r="11" spans="1:3" ht="16.5" x14ac:dyDescent="0.3">
      <c r="C11" s="3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2C9D8-FA2C-4039-9560-9DFC75658875}">
  <dimension ref="A1:AD880"/>
  <sheetViews>
    <sheetView workbookViewId="0">
      <selection activeCell="E881" sqref="E881"/>
    </sheetView>
  </sheetViews>
  <sheetFormatPr defaultRowHeight="15" x14ac:dyDescent="0.25"/>
  <cols>
    <col min="2" max="2" width="11.42578125" customWidth="1"/>
    <col min="3" max="3" width="13.140625" customWidth="1"/>
    <col min="4" max="4" width="13.7109375" customWidth="1"/>
    <col min="5" max="5" width="10.7109375" customWidth="1"/>
    <col min="7" max="8" width="10.140625" customWidth="1"/>
    <col min="9" max="9" width="14.7109375" customWidth="1"/>
    <col min="10" max="10" width="15.140625" customWidth="1"/>
    <col min="11" max="11" width="19.140625" customWidth="1"/>
    <col min="12" max="12" width="14.7109375" customWidth="1"/>
    <col min="13" max="13" width="20" customWidth="1"/>
    <col min="14" max="14" width="34" customWidth="1"/>
    <col min="15" max="15" width="26.140625" customWidth="1"/>
    <col min="16" max="16" width="26.7109375" customWidth="1"/>
    <col min="17" max="17" width="24.140625" customWidth="1"/>
    <col min="18" max="18" width="24.7109375" customWidth="1"/>
    <col min="19" max="19" width="28.85546875" customWidth="1"/>
    <col min="20" max="20" width="14.7109375" customWidth="1"/>
    <col min="21" max="21" width="16.7109375" customWidth="1"/>
    <col min="22" max="22" width="14.85546875" customWidth="1"/>
    <col min="23" max="23" width="38.28515625" customWidth="1"/>
    <col min="24" max="24" width="12.85546875" customWidth="1"/>
    <col min="25" max="25" width="21.140625" customWidth="1"/>
    <col min="26" max="26" width="19.28515625" customWidth="1"/>
    <col min="27" max="27" width="10.42578125" customWidth="1"/>
    <col min="28" max="28" width="12" customWidth="1"/>
    <col min="29" max="29" width="14.28515625" customWidth="1"/>
    <col min="30" max="30" width="24.710937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1202</v>
      </c>
      <c r="AD1" t="s">
        <v>1203</v>
      </c>
    </row>
    <row r="2" spans="1:30" x14ac:dyDescent="0.25">
      <c r="A2">
        <v>1</v>
      </c>
      <c r="B2" t="s">
        <v>28</v>
      </c>
      <c r="C2">
        <v>245000000</v>
      </c>
      <c r="D2">
        <v>228000000000</v>
      </c>
      <c r="E2" t="s">
        <v>29</v>
      </c>
      <c r="F2" t="s">
        <v>28</v>
      </c>
      <c r="G2">
        <v>20082</v>
      </c>
      <c r="H2" t="s">
        <v>30</v>
      </c>
      <c r="I2" t="s">
        <v>31</v>
      </c>
      <c r="J2" t="s">
        <v>29</v>
      </c>
      <c r="K2">
        <v>1</v>
      </c>
      <c r="L2">
        <v>1</v>
      </c>
      <c r="M2">
        <v>1</v>
      </c>
      <c r="N2">
        <v>2258000000</v>
      </c>
      <c r="O2">
        <v>564600</v>
      </c>
      <c r="P2">
        <v>9000000</v>
      </c>
      <c r="Q2">
        <v>6800000</v>
      </c>
      <c r="R2">
        <v>108400000</v>
      </c>
      <c r="S2">
        <v>2000000</v>
      </c>
      <c r="T2">
        <v>2006</v>
      </c>
      <c r="U2" t="s">
        <v>32</v>
      </c>
      <c r="V2">
        <v>13</v>
      </c>
      <c r="W2">
        <v>28.1</v>
      </c>
      <c r="X2">
        <v>1366417754</v>
      </c>
      <c r="Y2">
        <v>5</v>
      </c>
      <c r="Z2">
        <v>471031528</v>
      </c>
      <c r="AA2">
        <v>20.593684</v>
      </c>
      <c r="AB2">
        <v>78.962879999999998</v>
      </c>
      <c r="AC2">
        <v>17</v>
      </c>
      <c r="AD2">
        <v>1117647058</v>
      </c>
    </row>
    <row r="3" spans="1:30" x14ac:dyDescent="0.25">
      <c r="A3">
        <v>2</v>
      </c>
      <c r="B3" t="s">
        <v>33</v>
      </c>
      <c r="C3">
        <v>170000000</v>
      </c>
      <c r="D3">
        <v>0</v>
      </c>
      <c r="E3" t="s">
        <v>34</v>
      </c>
      <c r="F3" t="s">
        <v>35</v>
      </c>
      <c r="G3">
        <v>1</v>
      </c>
      <c r="H3" t="s">
        <v>36</v>
      </c>
      <c r="I3" t="s">
        <v>37</v>
      </c>
      <c r="J3" t="s">
        <v>38</v>
      </c>
      <c r="K3">
        <v>4055159</v>
      </c>
      <c r="L3">
        <v>7670</v>
      </c>
      <c r="M3">
        <v>7423</v>
      </c>
      <c r="N3">
        <v>12</v>
      </c>
      <c r="O3">
        <v>0</v>
      </c>
      <c r="P3">
        <v>0.05</v>
      </c>
      <c r="Q3">
        <v>0.04</v>
      </c>
      <c r="R3">
        <v>0.57999999999999996</v>
      </c>
      <c r="S3">
        <v>0</v>
      </c>
      <c r="T3">
        <v>2006</v>
      </c>
      <c r="U3" t="s">
        <v>32</v>
      </c>
      <c r="V3">
        <v>5</v>
      </c>
      <c r="W3">
        <v>88.2</v>
      </c>
      <c r="X3">
        <v>328239523</v>
      </c>
      <c r="Y3">
        <v>15</v>
      </c>
      <c r="Z3">
        <v>270663028</v>
      </c>
      <c r="AA3">
        <v>37.090240000000001</v>
      </c>
      <c r="AB3">
        <v>-95.712890999999999</v>
      </c>
      <c r="AC3">
        <v>17</v>
      </c>
      <c r="AD3">
        <v>0</v>
      </c>
    </row>
    <row r="4" spans="1:30" x14ac:dyDescent="0.25">
      <c r="A4">
        <v>3</v>
      </c>
      <c r="B4" t="s">
        <v>39</v>
      </c>
      <c r="C4">
        <v>166000000</v>
      </c>
      <c r="D4">
        <v>28368841870</v>
      </c>
      <c r="E4" t="s">
        <v>40</v>
      </c>
      <c r="F4" t="s">
        <v>39</v>
      </c>
      <c r="G4">
        <v>741</v>
      </c>
      <c r="H4" t="s">
        <v>36</v>
      </c>
      <c r="I4" t="s">
        <v>37</v>
      </c>
      <c r="J4" t="s">
        <v>40</v>
      </c>
      <c r="K4">
        <v>48</v>
      </c>
      <c r="L4">
        <v>1</v>
      </c>
      <c r="M4">
        <v>1</v>
      </c>
      <c r="N4">
        <v>1348000000</v>
      </c>
      <c r="O4">
        <v>337000</v>
      </c>
      <c r="P4">
        <v>5400000</v>
      </c>
      <c r="Q4">
        <v>4000000</v>
      </c>
      <c r="R4">
        <v>64700000</v>
      </c>
      <c r="S4">
        <v>8000000</v>
      </c>
      <c r="T4">
        <v>2012</v>
      </c>
      <c r="U4" t="s">
        <v>41</v>
      </c>
      <c r="V4">
        <v>20</v>
      </c>
      <c r="W4">
        <v>88.2</v>
      </c>
      <c r="X4">
        <v>328239523</v>
      </c>
      <c r="Y4">
        <v>15</v>
      </c>
      <c r="Z4">
        <v>270663028</v>
      </c>
      <c r="AA4">
        <v>37.090240000000001</v>
      </c>
      <c r="AB4">
        <v>-95.712890999999999</v>
      </c>
      <c r="AC4">
        <v>11</v>
      </c>
      <c r="AD4">
        <v>214915468</v>
      </c>
    </row>
    <row r="5" spans="1:30" x14ac:dyDescent="0.25">
      <c r="A5">
        <v>4</v>
      </c>
      <c r="B5" t="s">
        <v>42</v>
      </c>
      <c r="C5">
        <v>162000000</v>
      </c>
      <c r="D5">
        <v>164000000000</v>
      </c>
      <c r="E5" t="s">
        <v>43</v>
      </c>
      <c r="F5" t="s">
        <v>42</v>
      </c>
      <c r="G5">
        <v>966</v>
      </c>
      <c r="H5" t="s">
        <v>36</v>
      </c>
      <c r="I5" t="s">
        <v>37</v>
      </c>
      <c r="J5" t="s">
        <v>43</v>
      </c>
      <c r="K5">
        <v>2</v>
      </c>
      <c r="L5">
        <v>2</v>
      </c>
      <c r="M5">
        <v>1</v>
      </c>
      <c r="N5">
        <v>1975000000</v>
      </c>
      <c r="O5">
        <v>493800</v>
      </c>
      <c r="P5">
        <v>7900000</v>
      </c>
      <c r="Q5">
        <v>5900000</v>
      </c>
      <c r="R5">
        <v>94800000</v>
      </c>
      <c r="S5">
        <v>1000000</v>
      </c>
      <c r="T5">
        <v>2006</v>
      </c>
      <c r="U5" t="s">
        <v>44</v>
      </c>
      <c r="V5">
        <v>1</v>
      </c>
      <c r="W5">
        <v>88.2</v>
      </c>
      <c r="X5">
        <v>328239523</v>
      </c>
      <c r="Y5">
        <v>15</v>
      </c>
      <c r="Z5">
        <v>270663028</v>
      </c>
      <c r="AA5">
        <v>37.090240000000001</v>
      </c>
      <c r="AB5">
        <v>-95.712890999999999</v>
      </c>
      <c r="AC5">
        <v>17</v>
      </c>
      <c r="AD5">
        <v>803921568</v>
      </c>
    </row>
    <row r="6" spans="1:30" x14ac:dyDescent="0.25">
      <c r="A6">
        <v>5</v>
      </c>
      <c r="B6" t="s">
        <v>45</v>
      </c>
      <c r="C6">
        <v>159000000</v>
      </c>
      <c r="D6">
        <v>148000000000</v>
      </c>
      <c r="E6" t="s">
        <v>46</v>
      </c>
      <c r="F6" t="s">
        <v>45</v>
      </c>
      <c r="G6">
        <v>116536</v>
      </c>
      <c r="H6" t="s">
        <v>30</v>
      </c>
      <c r="I6" t="s">
        <v>31</v>
      </c>
      <c r="J6" t="s">
        <v>40</v>
      </c>
      <c r="K6">
        <v>3</v>
      </c>
      <c r="L6">
        <v>2</v>
      </c>
      <c r="M6">
        <v>2</v>
      </c>
      <c r="N6">
        <v>1824000000</v>
      </c>
      <c r="O6">
        <v>455900</v>
      </c>
      <c r="P6">
        <v>7300000</v>
      </c>
      <c r="Q6">
        <v>5500000</v>
      </c>
      <c r="R6">
        <v>87500000</v>
      </c>
      <c r="S6">
        <v>1000000</v>
      </c>
      <c r="T6">
        <v>2006</v>
      </c>
      <c r="U6" t="s">
        <v>44</v>
      </c>
      <c r="V6">
        <v>20</v>
      </c>
      <c r="W6">
        <v>28.1</v>
      </c>
      <c r="X6">
        <v>1366417754</v>
      </c>
      <c r="Y6">
        <v>5</v>
      </c>
      <c r="Z6">
        <v>471031528</v>
      </c>
      <c r="AA6">
        <v>20.593684</v>
      </c>
      <c r="AB6">
        <v>78.962879999999998</v>
      </c>
      <c r="AC6">
        <v>17</v>
      </c>
      <c r="AD6">
        <v>725490196</v>
      </c>
    </row>
    <row r="7" spans="1:30" x14ac:dyDescent="0.25">
      <c r="A7">
        <v>7</v>
      </c>
      <c r="B7" t="s">
        <v>1144</v>
      </c>
      <c r="C7">
        <v>112000000</v>
      </c>
      <c r="D7">
        <v>93247040539</v>
      </c>
      <c r="E7" t="s">
        <v>48</v>
      </c>
      <c r="F7" t="s">
        <v>47</v>
      </c>
      <c r="G7">
        <v>1111</v>
      </c>
      <c r="H7" t="s">
        <v>36</v>
      </c>
      <c r="I7" t="s">
        <v>37</v>
      </c>
      <c r="J7" t="s">
        <v>40</v>
      </c>
      <c r="K7">
        <v>5</v>
      </c>
      <c r="L7">
        <v>3</v>
      </c>
      <c r="M7">
        <v>3</v>
      </c>
      <c r="N7">
        <v>731674000</v>
      </c>
      <c r="O7">
        <v>182900</v>
      </c>
      <c r="P7">
        <v>2900000</v>
      </c>
      <c r="Q7">
        <v>2200000</v>
      </c>
      <c r="R7">
        <v>35100000</v>
      </c>
      <c r="S7">
        <v>0</v>
      </c>
      <c r="T7">
        <v>2015</v>
      </c>
      <c r="U7" t="s">
        <v>49</v>
      </c>
      <c r="V7">
        <v>12</v>
      </c>
      <c r="W7">
        <v>88.2</v>
      </c>
      <c r="X7">
        <v>328239523</v>
      </c>
      <c r="Y7">
        <v>15</v>
      </c>
      <c r="Z7">
        <v>270663028</v>
      </c>
      <c r="AA7">
        <v>37.090240000000001</v>
      </c>
      <c r="AB7">
        <v>-95.712890999999999</v>
      </c>
      <c r="AC7">
        <v>8</v>
      </c>
      <c r="AD7">
        <v>971323338</v>
      </c>
    </row>
    <row r="8" spans="1:30" x14ac:dyDescent="0.25">
      <c r="A8">
        <v>8</v>
      </c>
      <c r="B8" t="s">
        <v>50</v>
      </c>
      <c r="C8">
        <v>111000000</v>
      </c>
      <c r="D8">
        <v>29058044447</v>
      </c>
      <c r="E8" t="s">
        <v>51</v>
      </c>
      <c r="F8" t="s">
        <v>50</v>
      </c>
      <c r="G8">
        <v>4716</v>
      </c>
      <c r="H8" t="s">
        <v>52</v>
      </c>
      <c r="I8" t="s">
        <v>53</v>
      </c>
      <c r="J8" t="s">
        <v>40</v>
      </c>
      <c r="K8">
        <v>44</v>
      </c>
      <c r="L8">
        <v>1</v>
      </c>
      <c r="M8">
        <v>4</v>
      </c>
      <c r="N8">
        <v>39184000</v>
      </c>
      <c r="O8">
        <v>9800</v>
      </c>
      <c r="P8">
        <v>156700</v>
      </c>
      <c r="Q8">
        <v>117600</v>
      </c>
      <c r="R8">
        <v>1900000</v>
      </c>
      <c r="S8">
        <v>0</v>
      </c>
      <c r="T8">
        <v>2010</v>
      </c>
      <c r="U8" t="s">
        <v>54</v>
      </c>
      <c r="V8">
        <v>29</v>
      </c>
      <c r="W8">
        <v>63.2</v>
      </c>
      <c r="X8">
        <v>126226568</v>
      </c>
      <c r="Y8">
        <v>2</v>
      </c>
      <c r="Z8">
        <v>115782416</v>
      </c>
      <c r="AA8">
        <v>36.204824000000002</v>
      </c>
      <c r="AB8">
        <v>138.25292400000001</v>
      </c>
      <c r="AC8">
        <v>13</v>
      </c>
      <c r="AD8">
        <v>186269515</v>
      </c>
    </row>
    <row r="9" spans="1:30" x14ac:dyDescent="0.25">
      <c r="A9">
        <v>9</v>
      </c>
      <c r="B9" t="s">
        <v>55</v>
      </c>
      <c r="C9">
        <v>106000000</v>
      </c>
      <c r="D9">
        <v>90479060027</v>
      </c>
      <c r="E9" t="s">
        <v>48</v>
      </c>
      <c r="F9" t="s">
        <v>56</v>
      </c>
      <c r="G9">
        <v>493</v>
      </c>
      <c r="H9" t="s">
        <v>57</v>
      </c>
      <c r="I9" t="s">
        <v>58</v>
      </c>
      <c r="J9" t="s">
        <v>59</v>
      </c>
      <c r="K9">
        <v>630</v>
      </c>
      <c r="L9">
        <v>5</v>
      </c>
      <c r="M9">
        <v>25</v>
      </c>
      <c r="N9">
        <v>48947000</v>
      </c>
      <c r="O9">
        <v>12200</v>
      </c>
      <c r="P9">
        <v>195800</v>
      </c>
      <c r="Q9">
        <v>146800</v>
      </c>
      <c r="R9">
        <v>2300000</v>
      </c>
      <c r="S9">
        <v>100000</v>
      </c>
      <c r="T9">
        <v>2016</v>
      </c>
      <c r="U9" t="s">
        <v>60</v>
      </c>
      <c r="V9">
        <v>14</v>
      </c>
      <c r="W9">
        <v>81.900000000000006</v>
      </c>
      <c r="X9">
        <v>144373535</v>
      </c>
      <c r="Y9">
        <v>5</v>
      </c>
      <c r="Z9">
        <v>107683889</v>
      </c>
      <c r="AA9">
        <v>61.524009999999997</v>
      </c>
      <c r="AB9">
        <v>105.31875599999999</v>
      </c>
      <c r="AC9">
        <v>7</v>
      </c>
      <c r="AD9">
        <v>1077131666</v>
      </c>
    </row>
    <row r="10" spans="1:30" x14ac:dyDescent="0.25">
      <c r="A10">
        <v>10</v>
      </c>
      <c r="B10" t="s">
        <v>61</v>
      </c>
      <c r="C10">
        <v>98900000</v>
      </c>
      <c r="D10">
        <v>77180169894</v>
      </c>
      <c r="E10" t="s">
        <v>40</v>
      </c>
      <c r="F10" t="s">
        <v>61</v>
      </c>
      <c r="G10">
        <v>574</v>
      </c>
      <c r="H10" t="s">
        <v>36</v>
      </c>
      <c r="I10" t="s">
        <v>37</v>
      </c>
      <c r="J10" t="s">
        <v>40</v>
      </c>
      <c r="K10">
        <v>8</v>
      </c>
      <c r="L10">
        <v>5</v>
      </c>
      <c r="M10">
        <v>6</v>
      </c>
      <c r="N10">
        <v>580574000</v>
      </c>
      <c r="O10">
        <v>145100</v>
      </c>
      <c r="P10">
        <v>2300000</v>
      </c>
      <c r="Q10">
        <v>1700000</v>
      </c>
      <c r="R10">
        <v>27900000</v>
      </c>
      <c r="S10">
        <v>600000</v>
      </c>
      <c r="T10">
        <v>2018</v>
      </c>
      <c r="U10" t="s">
        <v>54</v>
      </c>
      <c r="V10">
        <v>23</v>
      </c>
      <c r="W10">
        <v>88.2</v>
      </c>
      <c r="X10">
        <v>328239523</v>
      </c>
      <c r="Y10">
        <v>15</v>
      </c>
      <c r="Z10">
        <v>270663028</v>
      </c>
      <c r="AA10">
        <v>37.090240000000001</v>
      </c>
      <c r="AB10">
        <v>-95.712890999999999</v>
      </c>
      <c r="AC10">
        <v>5</v>
      </c>
      <c r="AD10">
        <v>1286336164</v>
      </c>
    </row>
    <row r="11" spans="1:30" x14ac:dyDescent="0.25">
      <c r="A11">
        <v>11</v>
      </c>
      <c r="B11" t="s">
        <v>62</v>
      </c>
      <c r="C11">
        <v>96700000</v>
      </c>
      <c r="D11">
        <v>57856289381</v>
      </c>
      <c r="E11" t="s">
        <v>29</v>
      </c>
      <c r="F11" t="s">
        <v>62</v>
      </c>
      <c r="G11">
        <v>8548</v>
      </c>
      <c r="H11" t="s">
        <v>30</v>
      </c>
      <c r="I11" t="s">
        <v>31</v>
      </c>
      <c r="J11" t="s">
        <v>29</v>
      </c>
      <c r="K11">
        <v>12</v>
      </c>
      <c r="L11">
        <v>3</v>
      </c>
      <c r="M11">
        <v>2</v>
      </c>
      <c r="N11">
        <v>803613000</v>
      </c>
      <c r="O11">
        <v>200900</v>
      </c>
      <c r="P11">
        <v>3200000</v>
      </c>
      <c r="Q11">
        <v>2400000</v>
      </c>
      <c r="R11">
        <v>38600000</v>
      </c>
      <c r="S11">
        <v>1100000</v>
      </c>
      <c r="T11">
        <v>2014</v>
      </c>
      <c r="U11" t="s">
        <v>32</v>
      </c>
      <c r="V11">
        <v>12</v>
      </c>
      <c r="W11">
        <v>28.1</v>
      </c>
      <c r="X11">
        <v>1366417754</v>
      </c>
      <c r="Y11">
        <v>5</v>
      </c>
      <c r="Z11">
        <v>471031528</v>
      </c>
      <c r="AA11">
        <v>20.593684</v>
      </c>
      <c r="AB11">
        <v>78.962879999999998</v>
      </c>
      <c r="AC11">
        <v>9</v>
      </c>
      <c r="AD11">
        <v>535706383</v>
      </c>
    </row>
    <row r="12" spans="1:30" x14ac:dyDescent="0.25">
      <c r="A12">
        <v>12</v>
      </c>
      <c r="B12" t="s">
        <v>63</v>
      </c>
      <c r="C12">
        <v>96000000</v>
      </c>
      <c r="D12">
        <v>77428473662</v>
      </c>
      <c r="E12" t="s">
        <v>64</v>
      </c>
      <c r="F12" t="s">
        <v>63</v>
      </c>
      <c r="G12">
        <v>70127</v>
      </c>
      <c r="H12" t="s">
        <v>36</v>
      </c>
      <c r="I12" t="s">
        <v>37</v>
      </c>
      <c r="J12" t="s">
        <v>64</v>
      </c>
      <c r="K12">
        <v>7</v>
      </c>
      <c r="L12">
        <v>6</v>
      </c>
      <c r="M12">
        <v>1</v>
      </c>
      <c r="N12">
        <v>714614000</v>
      </c>
      <c r="O12">
        <v>178700</v>
      </c>
      <c r="P12">
        <v>2900000</v>
      </c>
      <c r="Q12">
        <v>2100000</v>
      </c>
      <c r="R12">
        <v>34300000</v>
      </c>
      <c r="S12">
        <v>600000</v>
      </c>
      <c r="T12">
        <v>2007</v>
      </c>
      <c r="U12" t="s">
        <v>49</v>
      </c>
      <c r="V12">
        <v>11</v>
      </c>
      <c r="W12">
        <v>88.2</v>
      </c>
      <c r="X12">
        <v>328239523</v>
      </c>
      <c r="Y12">
        <v>15</v>
      </c>
      <c r="Z12">
        <v>270663028</v>
      </c>
      <c r="AA12">
        <v>37.090240000000001</v>
      </c>
      <c r="AB12">
        <v>-95.712890999999999</v>
      </c>
      <c r="AC12">
        <v>16</v>
      </c>
      <c r="AD12">
        <v>403273300</v>
      </c>
    </row>
    <row r="13" spans="1:30" x14ac:dyDescent="0.25">
      <c r="A13">
        <v>14</v>
      </c>
      <c r="B13" t="s">
        <v>65</v>
      </c>
      <c r="C13">
        <v>89800000</v>
      </c>
      <c r="D13">
        <v>32144597566</v>
      </c>
      <c r="E13" t="s">
        <v>48</v>
      </c>
      <c r="F13" t="s">
        <v>65</v>
      </c>
      <c r="G13">
        <v>543</v>
      </c>
      <c r="H13" t="s">
        <v>66</v>
      </c>
      <c r="I13" t="s">
        <v>67</v>
      </c>
      <c r="J13" t="s">
        <v>29</v>
      </c>
      <c r="K13">
        <v>32</v>
      </c>
      <c r="L13">
        <v>1</v>
      </c>
      <c r="M13">
        <v>3</v>
      </c>
      <c r="N13">
        <v>498930000</v>
      </c>
      <c r="O13">
        <v>124700</v>
      </c>
      <c r="P13">
        <v>2000000</v>
      </c>
      <c r="Q13">
        <v>1500000</v>
      </c>
      <c r="R13">
        <v>23900000</v>
      </c>
      <c r="S13">
        <v>700000</v>
      </c>
      <c r="T13">
        <v>2016</v>
      </c>
      <c r="U13" t="s">
        <v>68</v>
      </c>
      <c r="V13">
        <v>29</v>
      </c>
      <c r="W13">
        <v>94.3</v>
      </c>
      <c r="X13">
        <v>51709098</v>
      </c>
      <c r="Y13">
        <v>4</v>
      </c>
      <c r="Z13">
        <v>42106719</v>
      </c>
      <c r="AA13">
        <v>35.907756999999997</v>
      </c>
      <c r="AB13">
        <v>127.76692199999999</v>
      </c>
      <c r="AC13">
        <v>7</v>
      </c>
      <c r="AD13">
        <v>382673780</v>
      </c>
    </row>
    <row r="14" spans="1:30" x14ac:dyDescent="0.25">
      <c r="A14">
        <v>16</v>
      </c>
      <c r="B14" t="s">
        <v>69</v>
      </c>
      <c r="C14">
        <v>83000000</v>
      </c>
      <c r="D14">
        <v>101000000000</v>
      </c>
      <c r="E14" t="s">
        <v>46</v>
      </c>
      <c r="F14" t="s">
        <v>69</v>
      </c>
      <c r="G14">
        <v>71270</v>
      </c>
      <c r="H14" t="s">
        <v>30</v>
      </c>
      <c r="I14" t="s">
        <v>31</v>
      </c>
      <c r="J14" t="s">
        <v>40</v>
      </c>
      <c r="K14">
        <v>4</v>
      </c>
      <c r="L14">
        <v>5</v>
      </c>
      <c r="M14">
        <v>7</v>
      </c>
      <c r="N14">
        <v>1657000000</v>
      </c>
      <c r="O14">
        <v>414300</v>
      </c>
      <c r="P14">
        <v>6600000</v>
      </c>
      <c r="Q14">
        <v>5000000</v>
      </c>
      <c r="R14">
        <v>79600000</v>
      </c>
      <c r="S14">
        <v>1100000</v>
      </c>
      <c r="T14">
        <v>2007</v>
      </c>
      <c r="U14" t="s">
        <v>70</v>
      </c>
      <c r="V14">
        <v>4</v>
      </c>
      <c r="W14">
        <v>28.1</v>
      </c>
      <c r="X14">
        <v>1366417754</v>
      </c>
      <c r="Y14">
        <v>5</v>
      </c>
      <c r="Z14">
        <v>471031528</v>
      </c>
      <c r="AA14">
        <v>20.593684</v>
      </c>
      <c r="AB14">
        <v>78.962879999999998</v>
      </c>
      <c r="AC14">
        <v>16</v>
      </c>
      <c r="AD14">
        <v>526041666</v>
      </c>
    </row>
    <row r="15" spans="1:30" x14ac:dyDescent="0.25">
      <c r="A15">
        <v>17</v>
      </c>
      <c r="B15" t="s">
        <v>71</v>
      </c>
      <c r="C15">
        <v>80100000</v>
      </c>
      <c r="D15">
        <v>26236790209</v>
      </c>
      <c r="E15" t="s">
        <v>72</v>
      </c>
      <c r="F15" t="s">
        <v>73</v>
      </c>
      <c r="G15">
        <v>1</v>
      </c>
      <c r="H15" t="s">
        <v>74</v>
      </c>
      <c r="I15" t="s">
        <v>75</v>
      </c>
      <c r="J15" t="s">
        <v>40</v>
      </c>
      <c r="K15">
        <v>4057901</v>
      </c>
      <c r="L15">
        <v>4797</v>
      </c>
      <c r="M15">
        <v>6781</v>
      </c>
      <c r="N15">
        <v>1</v>
      </c>
      <c r="O15">
        <v>0</v>
      </c>
      <c r="P15">
        <v>0</v>
      </c>
      <c r="Q15">
        <v>0</v>
      </c>
      <c r="R15">
        <v>0.05</v>
      </c>
      <c r="S15">
        <v>0</v>
      </c>
      <c r="T15">
        <v>2020</v>
      </c>
      <c r="U15" t="s">
        <v>76</v>
      </c>
      <c r="V15">
        <v>27</v>
      </c>
      <c r="W15">
        <v>60</v>
      </c>
      <c r="X15">
        <v>66834405</v>
      </c>
      <c r="Y15">
        <v>4</v>
      </c>
      <c r="Z15">
        <v>55908316</v>
      </c>
      <c r="AA15">
        <v>55.378050999999999</v>
      </c>
      <c r="AB15">
        <v>-3.4359730000000002</v>
      </c>
      <c r="AC15">
        <v>3</v>
      </c>
      <c r="AD15">
        <v>728799728</v>
      </c>
    </row>
    <row r="16" spans="1:30" x14ac:dyDescent="0.25">
      <c r="A16">
        <v>18</v>
      </c>
      <c r="B16" t="s">
        <v>77</v>
      </c>
      <c r="C16">
        <v>75600000</v>
      </c>
      <c r="D16">
        <v>20826993957</v>
      </c>
      <c r="E16" t="s">
        <v>29</v>
      </c>
      <c r="F16" t="s">
        <v>77</v>
      </c>
      <c r="G16">
        <v>2281</v>
      </c>
      <c r="H16" t="s">
        <v>66</v>
      </c>
      <c r="I16" t="s">
        <v>67</v>
      </c>
      <c r="J16" t="s">
        <v>29</v>
      </c>
      <c r="K16">
        <v>112</v>
      </c>
      <c r="L16">
        <v>2</v>
      </c>
      <c r="M16">
        <v>4</v>
      </c>
      <c r="N16">
        <v>168290000</v>
      </c>
      <c r="O16">
        <v>42100</v>
      </c>
      <c r="P16">
        <v>673200</v>
      </c>
      <c r="Q16">
        <v>504900</v>
      </c>
      <c r="R16">
        <v>8100000</v>
      </c>
      <c r="S16">
        <v>400000</v>
      </c>
      <c r="T16">
        <v>2012</v>
      </c>
      <c r="U16" t="s">
        <v>78</v>
      </c>
      <c r="V16">
        <v>17</v>
      </c>
      <c r="W16">
        <v>94.3</v>
      </c>
      <c r="X16">
        <v>51709098</v>
      </c>
      <c r="Y16">
        <v>4</v>
      </c>
      <c r="Z16">
        <v>42106719</v>
      </c>
      <c r="AA16">
        <v>35.907756999999997</v>
      </c>
      <c r="AB16">
        <v>127.76692199999999</v>
      </c>
      <c r="AC16">
        <v>10</v>
      </c>
      <c r="AD16">
        <v>173558282</v>
      </c>
    </row>
    <row r="17" spans="1:30" x14ac:dyDescent="0.25">
      <c r="A17">
        <v>19</v>
      </c>
      <c r="B17" t="s">
        <v>64</v>
      </c>
      <c r="C17">
        <v>75000000</v>
      </c>
      <c r="D17">
        <v>0</v>
      </c>
      <c r="E17" t="s">
        <v>1138</v>
      </c>
      <c r="F17" t="s">
        <v>80</v>
      </c>
      <c r="G17">
        <v>3</v>
      </c>
      <c r="H17" t="s">
        <v>36</v>
      </c>
      <c r="I17" t="s">
        <v>37</v>
      </c>
      <c r="J17" t="s">
        <v>40</v>
      </c>
      <c r="K17">
        <v>3898122</v>
      </c>
      <c r="L17">
        <v>6266</v>
      </c>
      <c r="M17">
        <v>5395</v>
      </c>
      <c r="N17">
        <v>16</v>
      </c>
      <c r="O17">
        <v>0</v>
      </c>
      <c r="P17">
        <v>0.06</v>
      </c>
      <c r="Q17">
        <v>0.05</v>
      </c>
      <c r="R17">
        <v>0.77</v>
      </c>
      <c r="S17">
        <v>0</v>
      </c>
      <c r="T17">
        <v>2006</v>
      </c>
      <c r="U17" t="s">
        <v>60</v>
      </c>
      <c r="V17">
        <v>30</v>
      </c>
      <c r="W17">
        <v>88.2</v>
      </c>
      <c r="X17">
        <v>328239523</v>
      </c>
      <c r="Y17">
        <v>15</v>
      </c>
      <c r="Z17">
        <v>270663028</v>
      </c>
      <c r="AA17">
        <v>37.090240000000001</v>
      </c>
      <c r="AB17">
        <v>-95.712890999999999</v>
      </c>
      <c r="AC17">
        <v>17</v>
      </c>
      <c r="AD17">
        <v>0</v>
      </c>
    </row>
    <row r="18" spans="1:30" x14ac:dyDescent="0.25">
      <c r="A18">
        <v>20</v>
      </c>
      <c r="B18" t="s">
        <v>81</v>
      </c>
      <c r="C18">
        <v>71600000</v>
      </c>
      <c r="D18">
        <v>30608119724</v>
      </c>
      <c r="E18" t="s">
        <v>29</v>
      </c>
      <c r="F18" t="s">
        <v>81</v>
      </c>
      <c r="G18">
        <v>249</v>
      </c>
      <c r="H18" t="s">
        <v>82</v>
      </c>
      <c r="I18" t="s">
        <v>83</v>
      </c>
      <c r="J18" t="s">
        <v>29</v>
      </c>
      <c r="K18">
        <v>38</v>
      </c>
      <c r="L18">
        <v>1</v>
      </c>
      <c r="M18">
        <v>6</v>
      </c>
      <c r="N18">
        <v>176326000</v>
      </c>
      <c r="O18">
        <v>44100</v>
      </c>
      <c r="P18">
        <v>705300</v>
      </c>
      <c r="Q18">
        <v>529000</v>
      </c>
      <c r="R18">
        <v>8500000</v>
      </c>
      <c r="S18">
        <v>100000</v>
      </c>
      <c r="T18">
        <v>2007</v>
      </c>
      <c r="U18" t="s">
        <v>60</v>
      </c>
      <c r="V18">
        <v>15</v>
      </c>
      <c r="W18">
        <v>68.900000000000006</v>
      </c>
      <c r="X18">
        <v>36991981</v>
      </c>
      <c r="Y18">
        <v>6</v>
      </c>
      <c r="Z18">
        <v>30628482</v>
      </c>
      <c r="AA18">
        <v>56.130366000000002</v>
      </c>
      <c r="AB18">
        <v>-106.346771</v>
      </c>
      <c r="AC18">
        <v>16</v>
      </c>
      <c r="AD18">
        <v>159417290</v>
      </c>
    </row>
    <row r="19" spans="1:30" x14ac:dyDescent="0.25">
      <c r="A19">
        <v>21</v>
      </c>
      <c r="B19" t="s">
        <v>84</v>
      </c>
      <c r="C19">
        <v>71300000</v>
      </c>
      <c r="D19">
        <v>28634566938</v>
      </c>
      <c r="E19" t="s">
        <v>29</v>
      </c>
      <c r="F19" t="s">
        <v>84</v>
      </c>
      <c r="G19">
        <v>1337</v>
      </c>
      <c r="H19" t="s">
        <v>66</v>
      </c>
      <c r="I19" t="s">
        <v>67</v>
      </c>
      <c r="J19" t="s">
        <v>29</v>
      </c>
      <c r="K19">
        <v>46</v>
      </c>
      <c r="L19">
        <v>3</v>
      </c>
      <c r="M19">
        <v>5</v>
      </c>
      <c r="N19">
        <v>598173000</v>
      </c>
      <c r="O19">
        <v>149500</v>
      </c>
      <c r="P19">
        <v>2400000</v>
      </c>
      <c r="Q19">
        <v>1800000</v>
      </c>
      <c r="R19">
        <v>28700000</v>
      </c>
      <c r="S19">
        <v>900000</v>
      </c>
      <c r="T19">
        <v>2008</v>
      </c>
      <c r="U19" t="s">
        <v>68</v>
      </c>
      <c r="V19">
        <v>4</v>
      </c>
      <c r="W19">
        <v>94.3</v>
      </c>
      <c r="X19">
        <v>51709098</v>
      </c>
      <c r="Y19">
        <v>4</v>
      </c>
      <c r="Z19">
        <v>42106719</v>
      </c>
      <c r="AA19">
        <v>35.907756999999997</v>
      </c>
      <c r="AB19">
        <v>127.76692199999999</v>
      </c>
      <c r="AC19">
        <v>15</v>
      </c>
      <c r="AD19">
        <v>159080927</v>
      </c>
    </row>
    <row r="20" spans="1:30" x14ac:dyDescent="0.25">
      <c r="A20">
        <v>22</v>
      </c>
      <c r="B20" t="s">
        <v>85</v>
      </c>
      <c r="C20">
        <v>70500000</v>
      </c>
      <c r="D20">
        <v>73139054467</v>
      </c>
      <c r="E20" t="s">
        <v>40</v>
      </c>
      <c r="F20" t="s">
        <v>85</v>
      </c>
      <c r="G20">
        <v>129204</v>
      </c>
      <c r="H20" t="s">
        <v>30</v>
      </c>
      <c r="I20" t="s">
        <v>31</v>
      </c>
      <c r="J20" t="s">
        <v>40</v>
      </c>
      <c r="K20">
        <v>9</v>
      </c>
      <c r="L20">
        <v>6</v>
      </c>
      <c r="M20">
        <v>8</v>
      </c>
      <c r="N20">
        <v>1707000000</v>
      </c>
      <c r="O20">
        <v>426800</v>
      </c>
      <c r="P20">
        <v>6800000</v>
      </c>
      <c r="Q20">
        <v>5100000</v>
      </c>
      <c r="R20">
        <v>81900000</v>
      </c>
      <c r="S20">
        <v>900000</v>
      </c>
      <c r="T20">
        <v>2005</v>
      </c>
      <c r="U20" t="s">
        <v>78</v>
      </c>
      <c r="V20">
        <v>11</v>
      </c>
      <c r="W20">
        <v>28.1</v>
      </c>
      <c r="X20">
        <v>1366417754</v>
      </c>
      <c r="Y20">
        <v>5</v>
      </c>
      <c r="Z20">
        <v>471031528</v>
      </c>
      <c r="AA20">
        <v>20.593684</v>
      </c>
      <c r="AB20">
        <v>78.962879999999998</v>
      </c>
      <c r="AC20">
        <v>17</v>
      </c>
      <c r="AD20">
        <v>358524776</v>
      </c>
    </row>
    <row r="21" spans="1:30" x14ac:dyDescent="0.25">
      <c r="A21">
        <v>23</v>
      </c>
      <c r="B21" t="s">
        <v>86</v>
      </c>
      <c r="C21">
        <v>68200000</v>
      </c>
      <c r="D21">
        <v>38843229963</v>
      </c>
      <c r="E21" t="s">
        <v>43</v>
      </c>
      <c r="F21" t="s">
        <v>86</v>
      </c>
      <c r="G21">
        <v>2865</v>
      </c>
      <c r="H21" t="s">
        <v>36</v>
      </c>
      <c r="I21" t="s">
        <v>37</v>
      </c>
      <c r="J21" t="s">
        <v>43</v>
      </c>
      <c r="K21">
        <v>23</v>
      </c>
      <c r="L21">
        <v>8</v>
      </c>
      <c r="M21">
        <v>2</v>
      </c>
      <c r="N21">
        <v>473387000</v>
      </c>
      <c r="O21">
        <v>118300</v>
      </c>
      <c r="P21">
        <v>1900000</v>
      </c>
      <c r="Q21">
        <v>1400000</v>
      </c>
      <c r="R21">
        <v>22700000</v>
      </c>
      <c r="S21">
        <v>600000</v>
      </c>
      <c r="T21">
        <v>2011</v>
      </c>
      <c r="U21" t="s">
        <v>78</v>
      </c>
      <c r="V21">
        <v>14</v>
      </c>
      <c r="W21">
        <v>88.2</v>
      </c>
      <c r="X21">
        <v>328239523</v>
      </c>
      <c r="Y21">
        <v>15</v>
      </c>
      <c r="Z21">
        <v>270663028</v>
      </c>
      <c r="AA21">
        <v>37.090240000000001</v>
      </c>
      <c r="AB21">
        <v>-95.712890999999999</v>
      </c>
      <c r="AC21">
        <v>11</v>
      </c>
      <c r="AD21">
        <v>294266893</v>
      </c>
    </row>
    <row r="22" spans="1:30" x14ac:dyDescent="0.25">
      <c r="A22">
        <v>24</v>
      </c>
      <c r="B22" t="s">
        <v>87</v>
      </c>
      <c r="C22">
        <v>66500000</v>
      </c>
      <c r="D22">
        <v>36775585925</v>
      </c>
      <c r="E22" t="s">
        <v>29</v>
      </c>
      <c r="F22" t="s">
        <v>87</v>
      </c>
      <c r="G22">
        <v>2572</v>
      </c>
      <c r="H22" t="s">
        <v>88</v>
      </c>
      <c r="I22" t="s">
        <v>89</v>
      </c>
      <c r="J22" t="s">
        <v>29</v>
      </c>
      <c r="K22">
        <v>25</v>
      </c>
      <c r="L22">
        <v>1</v>
      </c>
      <c r="M22">
        <v>7</v>
      </c>
      <c r="N22">
        <v>447223000</v>
      </c>
      <c r="O22">
        <v>0</v>
      </c>
      <c r="P22">
        <v>0</v>
      </c>
      <c r="Q22">
        <v>0</v>
      </c>
      <c r="R22">
        <v>0</v>
      </c>
      <c r="S22">
        <v>0</v>
      </c>
      <c r="T22">
        <v>2012</v>
      </c>
      <c r="U22" t="s">
        <v>32</v>
      </c>
      <c r="V22">
        <v>21</v>
      </c>
      <c r="W22">
        <v>51.3</v>
      </c>
      <c r="X22">
        <v>212559417</v>
      </c>
      <c r="Y22">
        <v>12</v>
      </c>
      <c r="Z22">
        <v>183241641</v>
      </c>
      <c r="AA22">
        <v>-14.235004</v>
      </c>
      <c r="AB22">
        <v>-51.925280000000001</v>
      </c>
      <c r="AC22">
        <v>11</v>
      </c>
      <c r="AD22">
        <v>278602923</v>
      </c>
    </row>
    <row r="23" spans="1:30" x14ac:dyDescent="0.25">
      <c r="A23">
        <v>25</v>
      </c>
      <c r="B23" t="s">
        <v>90</v>
      </c>
      <c r="C23">
        <v>65900000</v>
      </c>
      <c r="D23">
        <v>45757850229</v>
      </c>
      <c r="E23" t="s">
        <v>43</v>
      </c>
      <c r="F23" t="s">
        <v>90</v>
      </c>
      <c r="G23">
        <v>633</v>
      </c>
      <c r="H23" t="s">
        <v>30</v>
      </c>
      <c r="I23" t="s">
        <v>31</v>
      </c>
      <c r="J23" t="s">
        <v>43</v>
      </c>
      <c r="K23">
        <v>18</v>
      </c>
      <c r="L23">
        <v>7</v>
      </c>
      <c r="M23">
        <v>3</v>
      </c>
      <c r="N23">
        <v>420292000</v>
      </c>
      <c r="O23">
        <v>105100</v>
      </c>
      <c r="P23">
        <v>1700000</v>
      </c>
      <c r="Q23">
        <v>1300000</v>
      </c>
      <c r="R23">
        <v>20200000</v>
      </c>
      <c r="S23">
        <v>500000</v>
      </c>
      <c r="T23">
        <v>2013</v>
      </c>
      <c r="U23" t="s">
        <v>41</v>
      </c>
      <c r="V23">
        <v>9</v>
      </c>
      <c r="W23">
        <v>28.1</v>
      </c>
      <c r="X23">
        <v>1366417754</v>
      </c>
      <c r="Y23">
        <v>5</v>
      </c>
      <c r="Z23">
        <v>471031528</v>
      </c>
      <c r="AA23">
        <v>20.593684</v>
      </c>
      <c r="AB23">
        <v>78.962879999999998</v>
      </c>
      <c r="AC23">
        <v>10</v>
      </c>
      <c r="AD23">
        <v>381315418</v>
      </c>
    </row>
    <row r="24" spans="1:30" x14ac:dyDescent="0.25">
      <c r="A24">
        <v>26</v>
      </c>
      <c r="B24" t="s">
        <v>91</v>
      </c>
      <c r="C24">
        <v>65600000</v>
      </c>
      <c r="D24">
        <v>28648024439</v>
      </c>
      <c r="E24" t="s">
        <v>29</v>
      </c>
      <c r="F24" t="s">
        <v>91</v>
      </c>
      <c r="G24">
        <v>8502</v>
      </c>
      <c r="H24" t="s">
        <v>30</v>
      </c>
      <c r="I24" t="s">
        <v>31</v>
      </c>
      <c r="J24" t="s">
        <v>29</v>
      </c>
      <c r="K24">
        <v>47</v>
      </c>
      <c r="L24">
        <v>8</v>
      </c>
      <c r="M24">
        <v>8</v>
      </c>
      <c r="N24">
        <v>254961000</v>
      </c>
      <c r="O24">
        <v>63700</v>
      </c>
      <c r="P24">
        <v>1000000</v>
      </c>
      <c r="Q24">
        <v>764900</v>
      </c>
      <c r="R24">
        <v>12200000</v>
      </c>
      <c r="S24">
        <v>400000</v>
      </c>
      <c r="T24">
        <v>2010</v>
      </c>
      <c r="U24" t="s">
        <v>68</v>
      </c>
      <c r="V24">
        <v>11</v>
      </c>
      <c r="W24">
        <v>28.1</v>
      </c>
      <c r="X24">
        <v>1366417754</v>
      </c>
      <c r="Y24">
        <v>5</v>
      </c>
      <c r="Z24">
        <v>471031528</v>
      </c>
      <c r="AA24">
        <v>20.593684</v>
      </c>
      <c r="AB24">
        <v>78.962879999999998</v>
      </c>
      <c r="AC24">
        <v>13</v>
      </c>
      <c r="AD24">
        <v>183641182</v>
      </c>
    </row>
    <row r="25" spans="1:30" x14ac:dyDescent="0.25">
      <c r="A25">
        <v>27</v>
      </c>
      <c r="B25" t="s">
        <v>92</v>
      </c>
      <c r="C25">
        <v>64600000</v>
      </c>
      <c r="D25">
        <v>61510906457</v>
      </c>
      <c r="E25" t="s">
        <v>46</v>
      </c>
      <c r="F25" t="s">
        <v>92</v>
      </c>
      <c r="G25">
        <v>112915</v>
      </c>
      <c r="H25" t="s">
        <v>30</v>
      </c>
      <c r="I25" t="s">
        <v>31</v>
      </c>
      <c r="J25" t="s">
        <v>40</v>
      </c>
      <c r="K25">
        <v>10</v>
      </c>
      <c r="L25">
        <v>9</v>
      </c>
      <c r="M25">
        <v>9</v>
      </c>
      <c r="N25">
        <v>1188000000</v>
      </c>
      <c r="O25">
        <v>296900</v>
      </c>
      <c r="P25">
        <v>4800000</v>
      </c>
      <c r="Q25">
        <v>3600000</v>
      </c>
      <c r="R25">
        <v>57000000</v>
      </c>
      <c r="S25">
        <v>1100000</v>
      </c>
      <c r="T25">
        <v>2008</v>
      </c>
      <c r="U25" t="s">
        <v>68</v>
      </c>
      <c r="V25">
        <v>13</v>
      </c>
      <c r="W25">
        <v>28.1</v>
      </c>
      <c r="X25">
        <v>1366417754</v>
      </c>
      <c r="Y25">
        <v>5</v>
      </c>
      <c r="Z25">
        <v>471031528</v>
      </c>
      <c r="AA25">
        <v>20.593684</v>
      </c>
      <c r="AB25">
        <v>78.962879999999998</v>
      </c>
      <c r="AC25">
        <v>15</v>
      </c>
      <c r="AD25">
        <v>341727258</v>
      </c>
    </row>
    <row r="26" spans="1:30" x14ac:dyDescent="0.25">
      <c r="A26">
        <v>28</v>
      </c>
      <c r="B26" t="s">
        <v>93</v>
      </c>
      <c r="C26">
        <v>61000000</v>
      </c>
      <c r="D26">
        <v>29533230328</v>
      </c>
      <c r="E26" t="s">
        <v>29</v>
      </c>
      <c r="F26" t="s">
        <v>94</v>
      </c>
      <c r="G26">
        <v>13</v>
      </c>
      <c r="H26" t="s">
        <v>30</v>
      </c>
      <c r="I26" t="s">
        <v>31</v>
      </c>
      <c r="J26" t="s">
        <v>29</v>
      </c>
      <c r="K26">
        <v>4053938</v>
      </c>
      <c r="L26">
        <v>5803</v>
      </c>
      <c r="M26">
        <v>5744</v>
      </c>
      <c r="N26">
        <v>10</v>
      </c>
      <c r="O26">
        <v>0</v>
      </c>
      <c r="P26">
        <v>0.04</v>
      </c>
      <c r="Q26">
        <v>0.03</v>
      </c>
      <c r="R26">
        <v>0.48</v>
      </c>
      <c r="S26">
        <v>0</v>
      </c>
      <c r="T26">
        <v>2018</v>
      </c>
      <c r="U26" t="s">
        <v>70</v>
      </c>
      <c r="V26">
        <v>3</v>
      </c>
      <c r="W26">
        <v>28.1</v>
      </c>
      <c r="X26">
        <v>1366417754</v>
      </c>
      <c r="Y26">
        <v>5</v>
      </c>
      <c r="Z26">
        <v>471031528</v>
      </c>
      <c r="AA26">
        <v>20.593684</v>
      </c>
      <c r="AB26">
        <v>78.962879999999998</v>
      </c>
      <c r="AC26">
        <v>5</v>
      </c>
      <c r="AD26">
        <v>492220505</v>
      </c>
    </row>
    <row r="27" spans="1:30" x14ac:dyDescent="0.25">
      <c r="A27">
        <v>29</v>
      </c>
      <c r="B27" t="s">
        <v>95</v>
      </c>
      <c r="C27">
        <v>59500000</v>
      </c>
      <c r="D27">
        <v>16241549158</v>
      </c>
      <c r="E27" t="s">
        <v>64</v>
      </c>
      <c r="F27" t="s">
        <v>95</v>
      </c>
      <c r="G27">
        <v>389</v>
      </c>
      <c r="H27" t="s">
        <v>36</v>
      </c>
      <c r="I27" t="s">
        <v>37</v>
      </c>
      <c r="J27" t="s">
        <v>64</v>
      </c>
      <c r="K27">
        <v>182</v>
      </c>
      <c r="L27">
        <v>9</v>
      </c>
      <c r="M27">
        <v>3</v>
      </c>
      <c r="N27">
        <v>141200000</v>
      </c>
      <c r="O27">
        <v>35300</v>
      </c>
      <c r="P27">
        <v>564800</v>
      </c>
      <c r="Q27">
        <v>423600</v>
      </c>
      <c r="R27">
        <v>6800000</v>
      </c>
      <c r="S27">
        <v>100000</v>
      </c>
      <c r="T27">
        <v>2009</v>
      </c>
      <c r="U27" t="s">
        <v>32</v>
      </c>
      <c r="V27">
        <v>17</v>
      </c>
      <c r="W27">
        <v>88.2</v>
      </c>
      <c r="X27">
        <v>328239523</v>
      </c>
      <c r="Y27">
        <v>15</v>
      </c>
      <c r="Z27">
        <v>270663028</v>
      </c>
      <c r="AA27">
        <v>37.090240000000001</v>
      </c>
      <c r="AB27">
        <v>-95.712890999999999</v>
      </c>
      <c r="AC27">
        <v>14</v>
      </c>
      <c r="AD27">
        <v>96675887</v>
      </c>
    </row>
    <row r="28" spans="1:30" x14ac:dyDescent="0.25">
      <c r="A28">
        <v>30</v>
      </c>
      <c r="B28" t="s">
        <v>96</v>
      </c>
      <c r="C28">
        <v>59500000</v>
      </c>
      <c r="D28">
        <v>59316472754</v>
      </c>
      <c r="E28" t="s">
        <v>34</v>
      </c>
      <c r="F28" t="s">
        <v>96</v>
      </c>
      <c r="G28">
        <v>39113</v>
      </c>
      <c r="H28" t="s">
        <v>36</v>
      </c>
      <c r="I28" t="s">
        <v>37</v>
      </c>
      <c r="J28" t="s">
        <v>97</v>
      </c>
      <c r="K28">
        <v>11</v>
      </c>
      <c r="L28">
        <v>9</v>
      </c>
      <c r="M28">
        <v>3</v>
      </c>
      <c r="N28">
        <v>114668000</v>
      </c>
      <c r="O28">
        <v>28700</v>
      </c>
      <c r="P28">
        <v>458700</v>
      </c>
      <c r="Q28">
        <v>344000</v>
      </c>
      <c r="R28">
        <v>5500000</v>
      </c>
      <c r="S28">
        <v>100000</v>
      </c>
      <c r="T28">
        <v>2006</v>
      </c>
      <c r="U28" t="s">
        <v>54</v>
      </c>
      <c r="V28">
        <v>28</v>
      </c>
      <c r="W28">
        <v>88.2</v>
      </c>
      <c r="X28">
        <v>328239523</v>
      </c>
      <c r="Y28">
        <v>15</v>
      </c>
      <c r="Z28">
        <v>270663028</v>
      </c>
      <c r="AA28">
        <v>37.090240000000001</v>
      </c>
      <c r="AB28">
        <v>-95.712890999999999</v>
      </c>
      <c r="AC28">
        <v>17</v>
      </c>
      <c r="AD28">
        <v>290767023</v>
      </c>
    </row>
    <row r="29" spans="1:30" x14ac:dyDescent="0.25">
      <c r="A29">
        <v>31</v>
      </c>
      <c r="B29" t="s">
        <v>98</v>
      </c>
      <c r="C29">
        <v>59300000</v>
      </c>
      <c r="D29">
        <v>33431802698</v>
      </c>
      <c r="E29" t="s">
        <v>29</v>
      </c>
      <c r="F29" t="s">
        <v>98</v>
      </c>
      <c r="G29">
        <v>4741</v>
      </c>
      <c r="H29" t="s">
        <v>30</v>
      </c>
      <c r="I29" t="s">
        <v>31</v>
      </c>
      <c r="J29" t="s">
        <v>29</v>
      </c>
      <c r="K29">
        <v>30</v>
      </c>
      <c r="L29">
        <v>11</v>
      </c>
      <c r="M29">
        <v>10</v>
      </c>
      <c r="N29">
        <v>422634000</v>
      </c>
      <c r="O29">
        <v>105700</v>
      </c>
      <c r="P29">
        <v>1700000</v>
      </c>
      <c r="Q29">
        <v>1300000</v>
      </c>
      <c r="R29">
        <v>20300000</v>
      </c>
      <c r="S29">
        <v>600000</v>
      </c>
      <c r="T29">
        <v>2007</v>
      </c>
      <c r="U29" t="s">
        <v>49</v>
      </c>
      <c r="V29">
        <v>22</v>
      </c>
      <c r="W29">
        <v>28.1</v>
      </c>
      <c r="X29">
        <v>1366417754</v>
      </c>
      <c r="Y29">
        <v>5</v>
      </c>
      <c r="Z29">
        <v>471031528</v>
      </c>
      <c r="AA29">
        <v>20.593684</v>
      </c>
      <c r="AB29">
        <v>78.962879999999998</v>
      </c>
      <c r="AC29">
        <v>16</v>
      </c>
      <c r="AD29">
        <v>174123972</v>
      </c>
    </row>
    <row r="30" spans="1:30" x14ac:dyDescent="0.25">
      <c r="A30">
        <v>32</v>
      </c>
      <c r="B30" t="s">
        <v>99</v>
      </c>
      <c r="C30">
        <v>58400000</v>
      </c>
      <c r="D30">
        <v>57271630846</v>
      </c>
      <c r="E30" t="s">
        <v>29</v>
      </c>
      <c r="F30" t="s">
        <v>99</v>
      </c>
      <c r="G30">
        <v>1510</v>
      </c>
      <c r="H30" t="s">
        <v>100</v>
      </c>
      <c r="I30" t="s">
        <v>101</v>
      </c>
      <c r="J30" t="s">
        <v>29</v>
      </c>
      <c r="K30">
        <v>13</v>
      </c>
      <c r="L30">
        <v>1</v>
      </c>
      <c r="M30">
        <v>11</v>
      </c>
      <c r="N30">
        <v>611828000</v>
      </c>
      <c r="O30">
        <v>153000</v>
      </c>
      <c r="P30">
        <v>2400000</v>
      </c>
      <c r="Q30">
        <v>1800000</v>
      </c>
      <c r="R30">
        <v>29400000</v>
      </c>
      <c r="S30">
        <v>600000</v>
      </c>
      <c r="T30">
        <v>2011</v>
      </c>
      <c r="U30" t="s">
        <v>68</v>
      </c>
      <c r="V30">
        <v>2</v>
      </c>
      <c r="W30">
        <v>90</v>
      </c>
      <c r="X30">
        <v>44938712</v>
      </c>
      <c r="Y30">
        <v>10</v>
      </c>
      <c r="Z30">
        <v>41339571</v>
      </c>
      <c r="AA30">
        <v>-38.416097000000001</v>
      </c>
      <c r="AB30">
        <v>-63.616672000000001</v>
      </c>
      <c r="AC30">
        <v>12</v>
      </c>
      <c r="AD30">
        <v>397719658</v>
      </c>
    </row>
    <row r="31" spans="1:30" x14ac:dyDescent="0.25">
      <c r="A31">
        <v>33</v>
      </c>
      <c r="B31" t="s">
        <v>102</v>
      </c>
      <c r="C31">
        <v>58000000</v>
      </c>
      <c r="D31">
        <v>40602020243</v>
      </c>
      <c r="E31" t="s">
        <v>29</v>
      </c>
      <c r="F31" t="s">
        <v>102</v>
      </c>
      <c r="G31">
        <v>19487</v>
      </c>
      <c r="H31" t="s">
        <v>30</v>
      </c>
      <c r="I31" t="s">
        <v>31</v>
      </c>
      <c r="J31" t="s">
        <v>29</v>
      </c>
      <c r="K31">
        <v>21</v>
      </c>
      <c r="L31">
        <v>12</v>
      </c>
      <c r="M31">
        <v>12</v>
      </c>
      <c r="N31">
        <v>232025000</v>
      </c>
      <c r="O31">
        <v>58000</v>
      </c>
      <c r="P31">
        <v>928100</v>
      </c>
      <c r="Q31">
        <v>696100</v>
      </c>
      <c r="R31">
        <v>11100000</v>
      </c>
      <c r="S31">
        <v>500000</v>
      </c>
      <c r="T31">
        <v>2014</v>
      </c>
      <c r="U31" t="s">
        <v>103</v>
      </c>
      <c r="V31">
        <v>29</v>
      </c>
      <c r="W31">
        <v>28.1</v>
      </c>
      <c r="X31">
        <v>1366417754</v>
      </c>
      <c r="Y31">
        <v>5</v>
      </c>
      <c r="Z31">
        <v>471031528</v>
      </c>
      <c r="AA31">
        <v>20.593684</v>
      </c>
      <c r="AB31">
        <v>78.962879999999998</v>
      </c>
      <c r="AC31">
        <v>8</v>
      </c>
      <c r="AD31">
        <v>422937710</v>
      </c>
    </row>
    <row r="32" spans="1:30" x14ac:dyDescent="0.25">
      <c r="A32">
        <v>34</v>
      </c>
      <c r="B32" t="s">
        <v>104</v>
      </c>
      <c r="C32">
        <v>57600000</v>
      </c>
      <c r="D32">
        <v>25307753534</v>
      </c>
      <c r="E32" t="s">
        <v>105</v>
      </c>
      <c r="F32" t="s">
        <v>104</v>
      </c>
      <c r="G32">
        <v>283775</v>
      </c>
      <c r="H32" t="s">
        <v>30</v>
      </c>
      <c r="I32" t="s">
        <v>31</v>
      </c>
      <c r="J32" t="s">
        <v>106</v>
      </c>
      <c r="K32">
        <v>71</v>
      </c>
      <c r="L32">
        <v>13</v>
      </c>
      <c r="M32">
        <v>1</v>
      </c>
      <c r="N32">
        <v>461148000</v>
      </c>
      <c r="O32">
        <v>115300</v>
      </c>
      <c r="P32">
        <v>1800000</v>
      </c>
      <c r="Q32">
        <v>1400000</v>
      </c>
      <c r="R32">
        <v>22100000</v>
      </c>
      <c r="S32">
        <v>500000</v>
      </c>
      <c r="T32">
        <v>2009</v>
      </c>
      <c r="U32" t="s">
        <v>70</v>
      </c>
      <c r="V32">
        <v>27</v>
      </c>
      <c r="W32">
        <v>28.1</v>
      </c>
      <c r="X32">
        <v>1366417754</v>
      </c>
      <c r="Y32">
        <v>5</v>
      </c>
      <c r="Z32">
        <v>471031528</v>
      </c>
      <c r="AA32">
        <v>20.593684</v>
      </c>
      <c r="AB32">
        <v>78.962879999999998</v>
      </c>
      <c r="AC32">
        <v>14</v>
      </c>
      <c r="AD32">
        <v>150641390</v>
      </c>
    </row>
    <row r="33" spans="1:30" x14ac:dyDescent="0.25">
      <c r="A33">
        <v>35</v>
      </c>
      <c r="B33" t="s">
        <v>107</v>
      </c>
      <c r="C33">
        <v>57200000</v>
      </c>
      <c r="D33">
        <v>28837144516</v>
      </c>
      <c r="E33" t="s">
        <v>29</v>
      </c>
      <c r="F33" t="s">
        <v>107</v>
      </c>
      <c r="G33">
        <v>3882</v>
      </c>
      <c r="H33" t="s">
        <v>30</v>
      </c>
      <c r="I33" t="s">
        <v>31</v>
      </c>
      <c r="J33" t="s">
        <v>29</v>
      </c>
      <c r="K33">
        <v>45</v>
      </c>
      <c r="L33">
        <v>14</v>
      </c>
      <c r="M33">
        <v>13</v>
      </c>
      <c r="N33">
        <v>259310000</v>
      </c>
      <c r="O33">
        <v>64800</v>
      </c>
      <c r="P33">
        <v>1000000</v>
      </c>
      <c r="Q33">
        <v>777900</v>
      </c>
      <c r="R33">
        <v>12400000</v>
      </c>
      <c r="S33">
        <v>300000</v>
      </c>
      <c r="T33">
        <v>2009</v>
      </c>
      <c r="U33" t="s">
        <v>44</v>
      </c>
      <c r="V33">
        <v>2</v>
      </c>
      <c r="W33">
        <v>28.1</v>
      </c>
      <c r="X33">
        <v>1366417754</v>
      </c>
      <c r="Y33">
        <v>5</v>
      </c>
      <c r="Z33">
        <v>471031528</v>
      </c>
      <c r="AA33">
        <v>20.593684</v>
      </c>
      <c r="AB33">
        <v>78.962879999999998</v>
      </c>
      <c r="AC33">
        <v>14</v>
      </c>
      <c r="AD33">
        <v>171649669</v>
      </c>
    </row>
    <row r="34" spans="1:30" x14ac:dyDescent="0.25">
      <c r="A34">
        <v>36</v>
      </c>
      <c r="B34" t="s">
        <v>108</v>
      </c>
      <c r="C34">
        <v>56900000</v>
      </c>
      <c r="D34">
        <v>27073872856</v>
      </c>
      <c r="E34" t="s">
        <v>29</v>
      </c>
      <c r="F34" t="s">
        <v>108</v>
      </c>
      <c r="G34">
        <v>156</v>
      </c>
      <c r="H34" t="s">
        <v>36</v>
      </c>
      <c r="I34" t="s">
        <v>37</v>
      </c>
      <c r="J34" t="s">
        <v>29</v>
      </c>
      <c r="K34">
        <v>59</v>
      </c>
      <c r="L34">
        <v>10</v>
      </c>
      <c r="M34">
        <v>14</v>
      </c>
      <c r="N34">
        <v>260193000</v>
      </c>
      <c r="O34">
        <v>65000</v>
      </c>
      <c r="P34">
        <v>1000000</v>
      </c>
      <c r="Q34">
        <v>780600</v>
      </c>
      <c r="R34">
        <v>12500000</v>
      </c>
      <c r="S34">
        <v>300000</v>
      </c>
      <c r="T34">
        <v>2007</v>
      </c>
      <c r="U34" t="s">
        <v>41</v>
      </c>
      <c r="V34">
        <v>9</v>
      </c>
      <c r="W34">
        <v>88.2</v>
      </c>
      <c r="X34">
        <v>328239523</v>
      </c>
      <c r="Y34">
        <v>15</v>
      </c>
      <c r="Z34">
        <v>270663028</v>
      </c>
      <c r="AA34">
        <v>37.090240000000001</v>
      </c>
      <c r="AB34">
        <v>-95.712890999999999</v>
      </c>
      <c r="AC34">
        <v>16</v>
      </c>
      <c r="AD34">
        <v>141009754</v>
      </c>
    </row>
    <row r="35" spans="1:30" x14ac:dyDescent="0.25">
      <c r="A35">
        <v>37</v>
      </c>
      <c r="B35" t="s">
        <v>109</v>
      </c>
      <c r="C35">
        <v>56400000</v>
      </c>
      <c r="D35">
        <v>14696003229</v>
      </c>
      <c r="E35" t="s">
        <v>40</v>
      </c>
      <c r="F35" t="s">
        <v>109</v>
      </c>
      <c r="G35">
        <v>436</v>
      </c>
      <c r="H35" t="s">
        <v>36</v>
      </c>
      <c r="I35" t="s">
        <v>37</v>
      </c>
      <c r="J35" t="s">
        <v>29</v>
      </c>
      <c r="K35">
        <v>233</v>
      </c>
      <c r="L35">
        <v>11</v>
      </c>
      <c r="M35">
        <v>15</v>
      </c>
      <c r="N35">
        <v>112100000</v>
      </c>
      <c r="O35">
        <v>28000</v>
      </c>
      <c r="P35">
        <v>448400</v>
      </c>
      <c r="Q35">
        <v>336300</v>
      </c>
      <c r="R35">
        <v>5400000</v>
      </c>
      <c r="S35">
        <v>100000</v>
      </c>
      <c r="T35">
        <v>2015</v>
      </c>
      <c r="U35" t="s">
        <v>54</v>
      </c>
      <c r="V35">
        <v>6</v>
      </c>
      <c r="W35">
        <v>88.2</v>
      </c>
      <c r="X35">
        <v>328239523</v>
      </c>
      <c r="Y35">
        <v>15</v>
      </c>
      <c r="Z35">
        <v>270663028</v>
      </c>
      <c r="AA35">
        <v>37.090240000000001</v>
      </c>
      <c r="AB35">
        <v>-95.712890999999999</v>
      </c>
      <c r="AC35">
        <v>8</v>
      </c>
      <c r="AD35">
        <v>153083366</v>
      </c>
    </row>
    <row r="36" spans="1:30" x14ac:dyDescent="0.25">
      <c r="A36">
        <v>38</v>
      </c>
      <c r="B36" t="s">
        <v>110</v>
      </c>
      <c r="C36">
        <v>54600000</v>
      </c>
      <c r="D36">
        <v>35302243691</v>
      </c>
      <c r="E36" t="s">
        <v>34</v>
      </c>
      <c r="F36" t="s">
        <v>110</v>
      </c>
      <c r="G36">
        <v>3707</v>
      </c>
      <c r="H36" t="s">
        <v>30</v>
      </c>
      <c r="I36" t="s">
        <v>31</v>
      </c>
      <c r="J36" t="s">
        <v>29</v>
      </c>
      <c r="K36">
        <v>28</v>
      </c>
      <c r="L36">
        <v>15</v>
      </c>
      <c r="M36">
        <v>16</v>
      </c>
      <c r="N36">
        <v>512093000</v>
      </c>
      <c r="O36">
        <v>128000</v>
      </c>
      <c r="P36">
        <v>2000000</v>
      </c>
      <c r="Q36">
        <v>1500000</v>
      </c>
      <c r="R36">
        <v>24600000</v>
      </c>
      <c r="S36">
        <v>500000</v>
      </c>
      <c r="T36">
        <v>2006</v>
      </c>
      <c r="U36" t="s">
        <v>68</v>
      </c>
      <c r="V36">
        <v>7</v>
      </c>
      <c r="W36">
        <v>28.1</v>
      </c>
      <c r="X36">
        <v>1366417754</v>
      </c>
      <c r="Y36">
        <v>5</v>
      </c>
      <c r="Z36">
        <v>471031528</v>
      </c>
      <c r="AA36">
        <v>20.593684</v>
      </c>
      <c r="AB36">
        <v>78.962879999999998</v>
      </c>
      <c r="AC36">
        <v>17</v>
      </c>
      <c r="AD36">
        <v>173050214</v>
      </c>
    </row>
    <row r="37" spans="1:30" x14ac:dyDescent="0.25">
      <c r="A37">
        <v>40</v>
      </c>
      <c r="B37" t="s">
        <v>111</v>
      </c>
      <c r="C37">
        <v>53500000</v>
      </c>
      <c r="D37">
        <v>30367676736</v>
      </c>
      <c r="E37" t="s">
        <v>29</v>
      </c>
      <c r="F37" t="s">
        <v>111</v>
      </c>
      <c r="G37">
        <v>383</v>
      </c>
      <c r="H37" t="s">
        <v>74</v>
      </c>
      <c r="I37" t="s">
        <v>75</v>
      </c>
      <c r="J37" t="s">
        <v>29</v>
      </c>
      <c r="K37">
        <v>39</v>
      </c>
      <c r="L37">
        <v>1</v>
      </c>
      <c r="M37">
        <v>18</v>
      </c>
      <c r="N37">
        <v>202720000</v>
      </c>
      <c r="O37">
        <v>50700</v>
      </c>
      <c r="P37">
        <v>810900</v>
      </c>
      <c r="Q37">
        <v>608200</v>
      </c>
      <c r="R37">
        <v>9700000</v>
      </c>
      <c r="S37">
        <v>100000</v>
      </c>
      <c r="T37">
        <v>2006</v>
      </c>
      <c r="U37" t="s">
        <v>70</v>
      </c>
      <c r="V37">
        <v>8</v>
      </c>
      <c r="W37">
        <v>60</v>
      </c>
      <c r="X37">
        <v>66834405</v>
      </c>
      <c r="Y37">
        <v>4</v>
      </c>
      <c r="Z37">
        <v>55908316</v>
      </c>
      <c r="AA37">
        <v>55.378050999999999</v>
      </c>
      <c r="AB37">
        <v>-3.4359730000000002</v>
      </c>
      <c r="AC37">
        <v>17</v>
      </c>
      <c r="AD37">
        <v>148861160</v>
      </c>
    </row>
    <row r="38" spans="1:30" x14ac:dyDescent="0.25">
      <c r="A38">
        <v>41</v>
      </c>
      <c r="B38" t="s">
        <v>112</v>
      </c>
      <c r="C38">
        <v>53300000</v>
      </c>
      <c r="D38">
        <v>30516172739</v>
      </c>
      <c r="E38" t="s">
        <v>43</v>
      </c>
      <c r="F38" t="s">
        <v>112</v>
      </c>
      <c r="G38">
        <v>577</v>
      </c>
      <c r="H38" t="s">
        <v>30</v>
      </c>
      <c r="I38" t="s">
        <v>31</v>
      </c>
      <c r="J38" t="s">
        <v>43</v>
      </c>
      <c r="K38">
        <v>37</v>
      </c>
      <c r="L38">
        <v>16</v>
      </c>
      <c r="M38">
        <v>4</v>
      </c>
      <c r="N38">
        <v>815949000</v>
      </c>
      <c r="O38">
        <v>204000</v>
      </c>
      <c r="P38">
        <v>3300000</v>
      </c>
      <c r="Q38">
        <v>2400000</v>
      </c>
      <c r="R38">
        <v>39200000</v>
      </c>
      <c r="S38">
        <v>1600000</v>
      </c>
      <c r="T38">
        <v>2014</v>
      </c>
      <c r="U38" t="s">
        <v>68</v>
      </c>
      <c r="V38">
        <v>6</v>
      </c>
      <c r="W38">
        <v>28.1</v>
      </c>
      <c r="X38">
        <v>1366417754</v>
      </c>
      <c r="Y38">
        <v>5</v>
      </c>
      <c r="Z38">
        <v>471031528</v>
      </c>
      <c r="AA38">
        <v>20.593684</v>
      </c>
      <c r="AB38">
        <v>78.962879999999998</v>
      </c>
      <c r="AC38">
        <v>9</v>
      </c>
      <c r="AD38">
        <v>282557154</v>
      </c>
    </row>
    <row r="39" spans="1:30" x14ac:dyDescent="0.25">
      <c r="A39">
        <v>42</v>
      </c>
      <c r="B39" t="s">
        <v>113</v>
      </c>
      <c r="C39">
        <v>52900000</v>
      </c>
      <c r="D39">
        <v>29884657286</v>
      </c>
      <c r="E39" t="s">
        <v>29</v>
      </c>
      <c r="F39" t="s">
        <v>113</v>
      </c>
      <c r="G39">
        <v>216</v>
      </c>
      <c r="H39" t="s">
        <v>36</v>
      </c>
      <c r="I39" t="s">
        <v>37</v>
      </c>
      <c r="J39" t="s">
        <v>29</v>
      </c>
      <c r="K39">
        <v>40</v>
      </c>
      <c r="L39">
        <v>13</v>
      </c>
      <c r="M39">
        <v>19</v>
      </c>
      <c r="N39">
        <v>528392000</v>
      </c>
      <c r="O39">
        <v>132100</v>
      </c>
      <c r="P39">
        <v>2100000</v>
      </c>
      <c r="Q39">
        <v>1600000</v>
      </c>
      <c r="R39">
        <v>25400000</v>
      </c>
      <c r="S39">
        <v>800000</v>
      </c>
      <c r="T39">
        <v>2006</v>
      </c>
      <c r="U39" t="s">
        <v>44</v>
      </c>
      <c r="V39">
        <v>20</v>
      </c>
      <c r="W39">
        <v>88.2</v>
      </c>
      <c r="X39">
        <v>328239523</v>
      </c>
      <c r="Y39">
        <v>15</v>
      </c>
      <c r="Z39">
        <v>270663028</v>
      </c>
      <c r="AA39">
        <v>37.090240000000001</v>
      </c>
      <c r="AB39">
        <v>-95.712890999999999</v>
      </c>
      <c r="AC39">
        <v>17</v>
      </c>
      <c r="AD39">
        <v>146493418</v>
      </c>
    </row>
    <row r="40" spans="1:30" x14ac:dyDescent="0.25">
      <c r="A40">
        <v>43</v>
      </c>
      <c r="B40" t="s">
        <v>114</v>
      </c>
      <c r="C40">
        <v>52700000</v>
      </c>
      <c r="D40">
        <v>24004842608</v>
      </c>
      <c r="E40" t="s">
        <v>29</v>
      </c>
      <c r="F40" t="s">
        <v>114</v>
      </c>
      <c r="G40">
        <v>147</v>
      </c>
      <c r="H40" t="s">
        <v>36</v>
      </c>
      <c r="I40" t="s">
        <v>37</v>
      </c>
      <c r="J40" t="s">
        <v>29</v>
      </c>
      <c r="K40">
        <v>78</v>
      </c>
      <c r="L40">
        <v>14</v>
      </c>
      <c r="M40">
        <v>20</v>
      </c>
      <c r="N40">
        <v>160216000</v>
      </c>
      <c r="O40">
        <v>40100</v>
      </c>
      <c r="P40">
        <v>640900</v>
      </c>
      <c r="Q40">
        <v>480600</v>
      </c>
      <c r="R40">
        <v>7700000</v>
      </c>
      <c r="S40">
        <v>100000</v>
      </c>
      <c r="T40">
        <v>2007</v>
      </c>
      <c r="U40" t="s">
        <v>60</v>
      </c>
      <c r="V40">
        <v>22</v>
      </c>
      <c r="W40">
        <v>88.2</v>
      </c>
      <c r="X40">
        <v>328239523</v>
      </c>
      <c r="Y40">
        <v>15</v>
      </c>
      <c r="Z40">
        <v>270663028</v>
      </c>
      <c r="AA40">
        <v>37.090240000000001</v>
      </c>
      <c r="AB40">
        <v>-95.712890999999999</v>
      </c>
      <c r="AC40">
        <v>16</v>
      </c>
      <c r="AD40">
        <v>125025221</v>
      </c>
    </row>
    <row r="41" spans="1:30" x14ac:dyDescent="0.25">
      <c r="A41">
        <v>44</v>
      </c>
      <c r="B41" t="s">
        <v>115</v>
      </c>
      <c r="C41">
        <v>52200000</v>
      </c>
      <c r="D41">
        <v>9877365274</v>
      </c>
      <c r="E41" t="s">
        <v>43</v>
      </c>
      <c r="F41" t="s">
        <v>116</v>
      </c>
      <c r="G41">
        <v>847</v>
      </c>
      <c r="H41" t="s">
        <v>36</v>
      </c>
      <c r="I41" t="s">
        <v>37</v>
      </c>
      <c r="J41" t="s">
        <v>43</v>
      </c>
      <c r="K41">
        <v>450</v>
      </c>
      <c r="L41">
        <v>15</v>
      </c>
      <c r="M41">
        <v>5</v>
      </c>
      <c r="N41">
        <v>266747000</v>
      </c>
      <c r="O41">
        <v>66700</v>
      </c>
      <c r="P41">
        <v>1100000</v>
      </c>
      <c r="Q41">
        <v>800200</v>
      </c>
      <c r="R41">
        <v>12800000</v>
      </c>
      <c r="S41">
        <v>600000</v>
      </c>
      <c r="T41">
        <v>2013</v>
      </c>
      <c r="U41" t="s">
        <v>103</v>
      </c>
      <c r="V41">
        <v>25</v>
      </c>
      <c r="W41">
        <v>88.2</v>
      </c>
      <c r="X41">
        <v>328239523</v>
      </c>
      <c r="Y41">
        <v>15</v>
      </c>
      <c r="Z41">
        <v>270663028</v>
      </c>
      <c r="AA41">
        <v>37.090240000000001</v>
      </c>
      <c r="AB41">
        <v>-95.712890999999999</v>
      </c>
      <c r="AC41">
        <v>9</v>
      </c>
      <c r="AD41">
        <v>91457085</v>
      </c>
    </row>
    <row r="42" spans="1:30" x14ac:dyDescent="0.25">
      <c r="A42">
        <v>45</v>
      </c>
      <c r="B42" t="s">
        <v>117</v>
      </c>
      <c r="C42">
        <v>48100000</v>
      </c>
      <c r="D42">
        <v>14631710289</v>
      </c>
      <c r="E42" t="s">
        <v>51</v>
      </c>
      <c r="F42" t="s">
        <v>117</v>
      </c>
      <c r="G42">
        <v>2052</v>
      </c>
      <c r="H42" t="s">
        <v>118</v>
      </c>
      <c r="I42" t="s">
        <v>119</v>
      </c>
      <c r="J42" t="s">
        <v>38</v>
      </c>
      <c r="K42">
        <v>237</v>
      </c>
      <c r="L42">
        <v>1</v>
      </c>
      <c r="M42">
        <v>2</v>
      </c>
      <c r="N42">
        <v>66388000</v>
      </c>
      <c r="O42">
        <v>16600</v>
      </c>
      <c r="P42">
        <v>265600</v>
      </c>
      <c r="Q42">
        <v>199200</v>
      </c>
      <c r="R42">
        <v>3200000</v>
      </c>
      <c r="S42">
        <v>200000</v>
      </c>
      <c r="T42">
        <v>2013</v>
      </c>
      <c r="U42" t="s">
        <v>49</v>
      </c>
      <c r="V42">
        <v>19</v>
      </c>
      <c r="W42">
        <v>88.5</v>
      </c>
      <c r="X42">
        <v>18952038</v>
      </c>
      <c r="Y42">
        <v>7</v>
      </c>
      <c r="Z42">
        <v>16610135</v>
      </c>
      <c r="AA42">
        <v>-35.675147000000003</v>
      </c>
      <c r="AB42">
        <v>-71.542968999999999</v>
      </c>
      <c r="AC42">
        <v>10</v>
      </c>
      <c r="AD42">
        <v>121930919</v>
      </c>
    </row>
    <row r="43" spans="1:30" x14ac:dyDescent="0.25">
      <c r="A43">
        <v>46</v>
      </c>
      <c r="B43" t="s">
        <v>120</v>
      </c>
      <c r="C43">
        <v>47900000</v>
      </c>
      <c r="D43">
        <v>13626331061</v>
      </c>
      <c r="E43" t="s">
        <v>29</v>
      </c>
      <c r="F43" t="s">
        <v>120</v>
      </c>
      <c r="G43">
        <v>65</v>
      </c>
      <c r="H43" t="s">
        <v>36</v>
      </c>
      <c r="I43" t="s">
        <v>37</v>
      </c>
      <c r="J43" t="s">
        <v>29</v>
      </c>
      <c r="K43">
        <v>263</v>
      </c>
      <c r="L43">
        <v>16</v>
      </c>
      <c r="M43">
        <v>21</v>
      </c>
      <c r="N43">
        <v>146862000</v>
      </c>
      <c r="O43">
        <v>36700</v>
      </c>
      <c r="P43">
        <v>587400</v>
      </c>
      <c r="Q43">
        <v>440600</v>
      </c>
      <c r="R43">
        <v>7000000</v>
      </c>
      <c r="S43">
        <v>200000</v>
      </c>
      <c r="T43">
        <v>2013</v>
      </c>
      <c r="U43" t="s">
        <v>41</v>
      </c>
      <c r="V43">
        <v>6</v>
      </c>
      <c r="W43">
        <v>88.2</v>
      </c>
      <c r="X43">
        <v>328239523</v>
      </c>
      <c r="Y43">
        <v>15</v>
      </c>
      <c r="Z43">
        <v>270663028</v>
      </c>
      <c r="AA43">
        <v>37.090240000000001</v>
      </c>
      <c r="AB43">
        <v>-95.712890999999999</v>
      </c>
      <c r="AC43">
        <v>10</v>
      </c>
      <c r="AD43">
        <v>113552758</v>
      </c>
    </row>
    <row r="44" spans="1:30" x14ac:dyDescent="0.25">
      <c r="A44">
        <v>47</v>
      </c>
      <c r="B44" t="s">
        <v>121</v>
      </c>
      <c r="C44">
        <v>47500000</v>
      </c>
      <c r="D44">
        <v>30788679536</v>
      </c>
      <c r="E44" t="s">
        <v>40</v>
      </c>
      <c r="F44" t="s">
        <v>121</v>
      </c>
      <c r="G44">
        <v>3322</v>
      </c>
      <c r="H44" t="s">
        <v>57</v>
      </c>
      <c r="I44" t="s">
        <v>58</v>
      </c>
      <c r="J44" t="s">
        <v>97</v>
      </c>
      <c r="K44">
        <v>35</v>
      </c>
      <c r="L44">
        <v>1</v>
      </c>
      <c r="M44">
        <v>4</v>
      </c>
      <c r="N44">
        <v>306540000</v>
      </c>
      <c r="O44">
        <v>76600</v>
      </c>
      <c r="P44">
        <v>1200000</v>
      </c>
      <c r="Q44">
        <v>919600</v>
      </c>
      <c r="R44">
        <v>14700000</v>
      </c>
      <c r="S44">
        <v>700000</v>
      </c>
      <c r="T44">
        <v>2006</v>
      </c>
      <c r="U44" t="s">
        <v>78</v>
      </c>
      <c r="V44">
        <v>16</v>
      </c>
      <c r="W44">
        <v>81.900000000000006</v>
      </c>
      <c r="X44">
        <v>144373535</v>
      </c>
      <c r="Y44">
        <v>5</v>
      </c>
      <c r="Z44">
        <v>107683889</v>
      </c>
      <c r="AA44">
        <v>61.524009999999997</v>
      </c>
      <c r="AB44">
        <v>105.31875599999999</v>
      </c>
      <c r="AC44">
        <v>16</v>
      </c>
      <c r="AD44">
        <v>160357705</v>
      </c>
    </row>
    <row r="45" spans="1:30" x14ac:dyDescent="0.25">
      <c r="A45">
        <v>48</v>
      </c>
      <c r="B45" t="s">
        <v>122</v>
      </c>
      <c r="C45">
        <v>47400000</v>
      </c>
      <c r="D45">
        <v>22519705183</v>
      </c>
      <c r="E45" t="s">
        <v>40</v>
      </c>
      <c r="F45" t="s">
        <v>122</v>
      </c>
      <c r="G45">
        <v>11451</v>
      </c>
      <c r="H45" t="s">
        <v>30</v>
      </c>
      <c r="I45" t="s">
        <v>31</v>
      </c>
      <c r="J45" t="s">
        <v>40</v>
      </c>
      <c r="K45">
        <v>97</v>
      </c>
      <c r="L45">
        <v>17</v>
      </c>
      <c r="M45">
        <v>10</v>
      </c>
      <c r="N45">
        <v>232744000</v>
      </c>
      <c r="O45">
        <v>58200</v>
      </c>
      <c r="P45">
        <v>931000</v>
      </c>
      <c r="Q45">
        <v>698200</v>
      </c>
      <c r="R45">
        <v>11200000</v>
      </c>
      <c r="S45">
        <v>500000</v>
      </c>
      <c r="T45">
        <v>2007</v>
      </c>
      <c r="U45" t="s">
        <v>44</v>
      </c>
      <c r="V45">
        <v>1</v>
      </c>
      <c r="W45">
        <v>28.1</v>
      </c>
      <c r="X45">
        <v>1366417754</v>
      </c>
      <c r="Y45">
        <v>5</v>
      </c>
      <c r="Z45">
        <v>471031528</v>
      </c>
      <c r="AA45">
        <v>20.593684</v>
      </c>
      <c r="AB45">
        <v>78.962879999999998</v>
      </c>
      <c r="AC45">
        <v>16</v>
      </c>
      <c r="AD45">
        <v>117290131</v>
      </c>
    </row>
    <row r="46" spans="1:30" x14ac:dyDescent="0.25">
      <c r="A46">
        <v>50</v>
      </c>
      <c r="B46" t="s">
        <v>123</v>
      </c>
      <c r="C46">
        <v>46600000</v>
      </c>
      <c r="D46">
        <v>27286058807</v>
      </c>
      <c r="E46" t="s">
        <v>29</v>
      </c>
      <c r="F46" t="s">
        <v>123</v>
      </c>
      <c r="G46">
        <v>3444</v>
      </c>
      <c r="H46" t="s">
        <v>36</v>
      </c>
      <c r="I46" t="s">
        <v>37</v>
      </c>
      <c r="J46" t="s">
        <v>29</v>
      </c>
      <c r="K46">
        <v>55</v>
      </c>
      <c r="L46">
        <v>17</v>
      </c>
      <c r="M46">
        <v>22</v>
      </c>
      <c r="N46">
        <v>314505000</v>
      </c>
      <c r="O46">
        <v>78600</v>
      </c>
      <c r="P46">
        <v>1300000</v>
      </c>
      <c r="Q46">
        <v>943500</v>
      </c>
      <c r="R46">
        <v>15100000</v>
      </c>
      <c r="S46">
        <v>400000</v>
      </c>
      <c r="T46">
        <v>2009</v>
      </c>
      <c r="U46" t="s">
        <v>44</v>
      </c>
      <c r="V46">
        <v>2</v>
      </c>
      <c r="W46">
        <v>88.2</v>
      </c>
      <c r="X46">
        <v>328239523</v>
      </c>
      <c r="Y46">
        <v>15</v>
      </c>
      <c r="Z46">
        <v>270663028</v>
      </c>
      <c r="AA46">
        <v>37.090240000000001</v>
      </c>
      <c r="AB46">
        <v>-95.712890999999999</v>
      </c>
      <c r="AC46">
        <v>14</v>
      </c>
      <c r="AD46">
        <v>162417016</v>
      </c>
    </row>
    <row r="47" spans="1:30" x14ac:dyDescent="0.25">
      <c r="A47">
        <v>51</v>
      </c>
      <c r="B47" t="s">
        <v>124</v>
      </c>
      <c r="C47">
        <v>46300000</v>
      </c>
      <c r="D47">
        <v>22936630813</v>
      </c>
      <c r="E47" t="s">
        <v>51</v>
      </c>
      <c r="F47" t="s">
        <v>125</v>
      </c>
      <c r="G47">
        <v>1</v>
      </c>
      <c r="H47" t="s">
        <v>126</v>
      </c>
      <c r="I47" t="s">
        <v>127</v>
      </c>
      <c r="J47" t="s">
        <v>59</v>
      </c>
      <c r="K47">
        <v>4053056</v>
      </c>
      <c r="L47">
        <v>99</v>
      </c>
      <c r="M47">
        <v>5359</v>
      </c>
      <c r="N47">
        <v>94</v>
      </c>
      <c r="O47">
        <v>0.02</v>
      </c>
      <c r="P47">
        <v>0.38</v>
      </c>
      <c r="Q47">
        <v>0.28000000000000003</v>
      </c>
      <c r="R47">
        <v>5</v>
      </c>
      <c r="S47">
        <v>10</v>
      </c>
      <c r="T47">
        <v>2006</v>
      </c>
      <c r="U47" t="s">
        <v>32</v>
      </c>
      <c r="V47">
        <v>11</v>
      </c>
      <c r="W47">
        <v>41.4</v>
      </c>
      <c r="X47">
        <v>11333483</v>
      </c>
      <c r="Y47">
        <v>2</v>
      </c>
      <c r="Z47">
        <v>8739135</v>
      </c>
      <c r="AA47">
        <v>21.521757000000001</v>
      </c>
      <c r="AB47">
        <v>-77.781166999999996</v>
      </c>
      <c r="AC47">
        <v>17</v>
      </c>
      <c r="AD47">
        <v>112434464</v>
      </c>
    </row>
    <row r="48" spans="1:30" x14ac:dyDescent="0.25">
      <c r="A48">
        <v>53</v>
      </c>
      <c r="B48" t="s">
        <v>128</v>
      </c>
      <c r="C48">
        <v>46100000</v>
      </c>
      <c r="D48">
        <v>10323391593</v>
      </c>
      <c r="E48" t="s">
        <v>51</v>
      </c>
      <c r="F48" t="s">
        <v>128</v>
      </c>
      <c r="G48">
        <v>543</v>
      </c>
      <c r="H48" t="s">
        <v>129</v>
      </c>
      <c r="I48" t="s">
        <v>130</v>
      </c>
      <c r="J48" t="s">
        <v>38</v>
      </c>
      <c r="K48">
        <v>419</v>
      </c>
      <c r="L48">
        <v>1</v>
      </c>
      <c r="M48">
        <v>3</v>
      </c>
      <c r="N48">
        <v>33842000</v>
      </c>
      <c r="O48">
        <v>8500</v>
      </c>
      <c r="P48">
        <v>135400</v>
      </c>
      <c r="Q48">
        <v>101500</v>
      </c>
      <c r="R48">
        <v>1600000</v>
      </c>
      <c r="S48">
        <v>200000</v>
      </c>
      <c r="T48">
        <v>2011</v>
      </c>
      <c r="U48" t="s">
        <v>49</v>
      </c>
      <c r="V48">
        <v>2</v>
      </c>
      <c r="W48">
        <v>29.4</v>
      </c>
      <c r="X48">
        <v>6453553</v>
      </c>
      <c r="Y48">
        <v>4</v>
      </c>
      <c r="Z48">
        <v>4694702</v>
      </c>
      <c r="AA48">
        <v>13.794185000000001</v>
      </c>
      <c r="AB48">
        <v>-88.896529999999998</v>
      </c>
      <c r="AC48">
        <v>12</v>
      </c>
      <c r="AD48">
        <v>71690219</v>
      </c>
    </row>
    <row r="49" spans="1:30" x14ac:dyDescent="0.25">
      <c r="A49">
        <v>54</v>
      </c>
      <c r="B49" t="s">
        <v>131</v>
      </c>
      <c r="C49">
        <v>45500000</v>
      </c>
      <c r="D49">
        <v>21388725229</v>
      </c>
      <c r="E49" t="s">
        <v>40</v>
      </c>
      <c r="F49" t="s">
        <v>131</v>
      </c>
      <c r="G49">
        <v>4660</v>
      </c>
      <c r="H49" t="s">
        <v>30</v>
      </c>
      <c r="I49" t="s">
        <v>31</v>
      </c>
      <c r="J49" t="s">
        <v>40</v>
      </c>
      <c r="K49">
        <v>105</v>
      </c>
      <c r="L49">
        <v>18</v>
      </c>
      <c r="M49">
        <v>13</v>
      </c>
      <c r="N49">
        <v>233988000</v>
      </c>
      <c r="O49">
        <v>58500</v>
      </c>
      <c r="P49">
        <v>936000</v>
      </c>
      <c r="Q49">
        <v>702000</v>
      </c>
      <c r="R49">
        <v>11200000</v>
      </c>
      <c r="S49">
        <v>400000</v>
      </c>
      <c r="T49">
        <v>2016</v>
      </c>
      <c r="U49" t="s">
        <v>132</v>
      </c>
      <c r="V49">
        <v>23</v>
      </c>
      <c r="W49">
        <v>28.1</v>
      </c>
      <c r="X49">
        <v>1366417754</v>
      </c>
      <c r="Y49">
        <v>5</v>
      </c>
      <c r="Z49">
        <v>471031528</v>
      </c>
      <c r="AA49">
        <v>20.593684</v>
      </c>
      <c r="AB49">
        <v>78.962879999999998</v>
      </c>
      <c r="AC49">
        <v>6</v>
      </c>
      <c r="AD49">
        <v>297065628</v>
      </c>
    </row>
    <row r="50" spans="1:30" x14ac:dyDescent="0.25">
      <c r="A50">
        <v>55</v>
      </c>
      <c r="B50" t="s">
        <v>133</v>
      </c>
      <c r="C50">
        <v>45200000</v>
      </c>
      <c r="D50">
        <v>16602198273</v>
      </c>
      <c r="E50" t="s">
        <v>40</v>
      </c>
      <c r="F50" t="s">
        <v>133</v>
      </c>
      <c r="G50">
        <v>4331</v>
      </c>
      <c r="H50" t="s">
        <v>88</v>
      </c>
      <c r="I50" t="s">
        <v>89</v>
      </c>
      <c r="J50" t="s">
        <v>40</v>
      </c>
      <c r="K50">
        <v>174</v>
      </c>
      <c r="L50">
        <v>2</v>
      </c>
      <c r="M50">
        <v>14</v>
      </c>
      <c r="N50">
        <v>130359000</v>
      </c>
      <c r="O50">
        <v>32600</v>
      </c>
      <c r="P50">
        <v>521400</v>
      </c>
      <c r="Q50">
        <v>391100</v>
      </c>
      <c r="R50">
        <v>6300000</v>
      </c>
      <c r="S50">
        <v>200000</v>
      </c>
      <c r="T50">
        <v>2006</v>
      </c>
      <c r="U50" t="s">
        <v>49</v>
      </c>
      <c r="V50">
        <v>16</v>
      </c>
      <c r="W50">
        <v>51.3</v>
      </c>
      <c r="X50">
        <v>212559417</v>
      </c>
      <c r="Y50">
        <v>12</v>
      </c>
      <c r="Z50">
        <v>183241641</v>
      </c>
      <c r="AA50">
        <v>-14.235004</v>
      </c>
      <c r="AB50">
        <v>-51.925280000000001</v>
      </c>
      <c r="AC50">
        <v>17</v>
      </c>
      <c r="AD50">
        <v>81383324</v>
      </c>
    </row>
    <row r="51" spans="1:30" x14ac:dyDescent="0.25">
      <c r="A51">
        <v>56</v>
      </c>
      <c r="B51" t="s">
        <v>1145</v>
      </c>
      <c r="C51">
        <v>44700000</v>
      </c>
      <c r="D51">
        <v>7828610828</v>
      </c>
      <c r="E51" t="s">
        <v>40</v>
      </c>
      <c r="F51" t="s">
        <v>134</v>
      </c>
      <c r="G51">
        <v>1558</v>
      </c>
      <c r="H51" t="s">
        <v>88</v>
      </c>
      <c r="I51" t="s">
        <v>89</v>
      </c>
      <c r="J51" t="s">
        <v>40</v>
      </c>
      <c r="K51">
        <v>681</v>
      </c>
      <c r="L51">
        <v>3</v>
      </c>
      <c r="M51">
        <v>15</v>
      </c>
      <c r="N51">
        <v>48032000</v>
      </c>
      <c r="O51">
        <v>12000</v>
      </c>
      <c r="P51">
        <v>192100</v>
      </c>
      <c r="Q51">
        <v>144100</v>
      </c>
      <c r="R51">
        <v>2300000</v>
      </c>
      <c r="S51">
        <v>100000</v>
      </c>
      <c r="T51">
        <v>2013</v>
      </c>
      <c r="U51" t="s">
        <v>44</v>
      </c>
      <c r="V51">
        <v>1</v>
      </c>
      <c r="W51">
        <v>51.3</v>
      </c>
      <c r="X51">
        <v>212559417</v>
      </c>
      <c r="Y51">
        <v>12</v>
      </c>
      <c r="Z51">
        <v>183241641</v>
      </c>
      <c r="AA51">
        <v>-14.235004</v>
      </c>
      <c r="AB51">
        <v>-51.925280000000001</v>
      </c>
      <c r="AC51">
        <v>10</v>
      </c>
      <c r="AD51">
        <v>65238423</v>
      </c>
    </row>
    <row r="52" spans="1:30" x14ac:dyDescent="0.25">
      <c r="A52">
        <v>57</v>
      </c>
      <c r="B52" t="s">
        <v>135</v>
      </c>
      <c r="C52">
        <v>44600000</v>
      </c>
      <c r="D52">
        <v>41139050371</v>
      </c>
      <c r="E52" t="s">
        <v>40</v>
      </c>
      <c r="F52" t="s">
        <v>135</v>
      </c>
      <c r="G52">
        <v>100755</v>
      </c>
      <c r="H52" t="s">
        <v>136</v>
      </c>
      <c r="I52" t="s">
        <v>137</v>
      </c>
      <c r="J52" t="s">
        <v>40</v>
      </c>
      <c r="K52">
        <v>20</v>
      </c>
      <c r="L52">
        <v>1</v>
      </c>
      <c r="M52">
        <v>15</v>
      </c>
      <c r="N52">
        <v>1337000000</v>
      </c>
      <c r="O52">
        <v>334300</v>
      </c>
      <c r="P52">
        <v>5300000</v>
      </c>
      <c r="Q52">
        <v>4000000</v>
      </c>
      <c r="R52">
        <v>64200000</v>
      </c>
      <c r="S52">
        <v>1300000</v>
      </c>
      <c r="T52">
        <v>2008</v>
      </c>
      <c r="U52" t="s">
        <v>60</v>
      </c>
      <c r="V52">
        <v>2</v>
      </c>
      <c r="W52">
        <v>9</v>
      </c>
      <c r="X52">
        <v>216565318</v>
      </c>
      <c r="Y52">
        <v>4</v>
      </c>
      <c r="Z52">
        <v>79927762</v>
      </c>
      <c r="AA52">
        <v>30.375321</v>
      </c>
      <c r="AB52">
        <v>69.345116000000004</v>
      </c>
      <c r="AC52">
        <v>15</v>
      </c>
      <c r="AD52">
        <v>228550279</v>
      </c>
    </row>
    <row r="53" spans="1:30" x14ac:dyDescent="0.25">
      <c r="A53">
        <v>59</v>
      </c>
      <c r="B53" t="s">
        <v>138</v>
      </c>
      <c r="C53">
        <v>44200000</v>
      </c>
      <c r="D53">
        <v>25458952022</v>
      </c>
      <c r="E53" t="s">
        <v>29</v>
      </c>
      <c r="F53" t="s">
        <v>138</v>
      </c>
      <c r="G53">
        <v>128</v>
      </c>
      <c r="H53" t="s">
        <v>36</v>
      </c>
      <c r="I53" t="s">
        <v>37</v>
      </c>
      <c r="J53" t="s">
        <v>29</v>
      </c>
      <c r="K53">
        <v>70</v>
      </c>
      <c r="L53">
        <v>19</v>
      </c>
      <c r="M53">
        <v>24</v>
      </c>
      <c r="N53">
        <v>134242000</v>
      </c>
      <c r="O53">
        <v>33600</v>
      </c>
      <c r="P53">
        <v>537000</v>
      </c>
      <c r="Q53">
        <v>402700</v>
      </c>
      <c r="R53">
        <v>6400000</v>
      </c>
      <c r="S53">
        <v>100000</v>
      </c>
      <c r="T53">
        <v>2008</v>
      </c>
      <c r="U53" t="s">
        <v>68</v>
      </c>
      <c r="V53">
        <v>1</v>
      </c>
      <c r="W53">
        <v>88.2</v>
      </c>
      <c r="X53">
        <v>328239523</v>
      </c>
      <c r="Y53">
        <v>15</v>
      </c>
      <c r="Z53">
        <v>270663028</v>
      </c>
      <c r="AA53">
        <v>37.090240000000001</v>
      </c>
      <c r="AB53">
        <v>-95.712890999999999</v>
      </c>
      <c r="AC53">
        <v>15</v>
      </c>
      <c r="AD53">
        <v>141438622</v>
      </c>
    </row>
    <row r="54" spans="1:30" x14ac:dyDescent="0.25">
      <c r="A54">
        <v>60</v>
      </c>
      <c r="B54" t="s">
        <v>139</v>
      </c>
      <c r="C54">
        <v>44200000</v>
      </c>
      <c r="D54">
        <v>4274709210</v>
      </c>
      <c r="E54" t="s">
        <v>140</v>
      </c>
      <c r="F54" t="s">
        <v>139</v>
      </c>
      <c r="G54">
        <v>558</v>
      </c>
      <c r="H54" t="s">
        <v>88</v>
      </c>
      <c r="I54" t="s">
        <v>89</v>
      </c>
      <c r="J54" t="s">
        <v>140</v>
      </c>
      <c r="K54">
        <v>1741</v>
      </c>
      <c r="L54">
        <v>4</v>
      </c>
      <c r="M54">
        <v>1</v>
      </c>
      <c r="N54">
        <v>26683000</v>
      </c>
      <c r="O54">
        <v>6700</v>
      </c>
      <c r="P54">
        <v>106700</v>
      </c>
      <c r="Q54">
        <v>80100</v>
      </c>
      <c r="R54">
        <v>1300000</v>
      </c>
      <c r="S54">
        <v>0</v>
      </c>
      <c r="T54">
        <v>2013</v>
      </c>
      <c r="U54" t="s">
        <v>60</v>
      </c>
      <c r="V54">
        <v>21</v>
      </c>
      <c r="W54">
        <v>51.3</v>
      </c>
      <c r="X54">
        <v>212559417</v>
      </c>
      <c r="Y54">
        <v>12</v>
      </c>
      <c r="Z54">
        <v>183241641</v>
      </c>
      <c r="AA54">
        <v>-14.235004</v>
      </c>
      <c r="AB54">
        <v>-51.925280000000001</v>
      </c>
      <c r="AC54">
        <v>10</v>
      </c>
      <c r="AD54">
        <v>35622576</v>
      </c>
    </row>
    <row r="55" spans="1:30" x14ac:dyDescent="0.25">
      <c r="A55">
        <v>61</v>
      </c>
      <c r="B55" t="s">
        <v>141</v>
      </c>
      <c r="C55">
        <v>44200000</v>
      </c>
      <c r="D55">
        <v>50292540392</v>
      </c>
      <c r="E55" t="s">
        <v>48</v>
      </c>
      <c r="F55" t="s">
        <v>141</v>
      </c>
      <c r="G55">
        <v>193890</v>
      </c>
      <c r="H55" t="s">
        <v>142</v>
      </c>
      <c r="I55" t="s">
        <v>143</v>
      </c>
      <c r="J55" t="s">
        <v>40</v>
      </c>
      <c r="K55">
        <v>16</v>
      </c>
      <c r="L55">
        <v>1</v>
      </c>
      <c r="M55">
        <v>16</v>
      </c>
      <c r="N55">
        <v>176629000</v>
      </c>
      <c r="O55">
        <v>44200</v>
      </c>
      <c r="P55">
        <v>706500</v>
      </c>
      <c r="Q55">
        <v>529900</v>
      </c>
      <c r="R55">
        <v>8500000</v>
      </c>
      <c r="S55">
        <v>300000</v>
      </c>
      <c r="T55">
        <v>2008</v>
      </c>
      <c r="U55" t="s">
        <v>76</v>
      </c>
      <c r="V55">
        <v>16</v>
      </c>
      <c r="W55">
        <v>35.5</v>
      </c>
      <c r="X55">
        <v>108116615</v>
      </c>
      <c r="Y55">
        <v>2</v>
      </c>
      <c r="Z55">
        <v>50975903</v>
      </c>
      <c r="AA55">
        <v>12.879721</v>
      </c>
      <c r="AB55">
        <v>121.774017</v>
      </c>
      <c r="AC55">
        <v>15</v>
      </c>
      <c r="AD55">
        <v>279403002</v>
      </c>
    </row>
    <row r="56" spans="1:30" x14ac:dyDescent="0.25">
      <c r="A56">
        <v>62</v>
      </c>
      <c r="B56" t="s">
        <v>144</v>
      </c>
      <c r="C56">
        <v>43700000</v>
      </c>
      <c r="D56">
        <v>12884264778</v>
      </c>
      <c r="E56" t="s">
        <v>29</v>
      </c>
      <c r="F56" t="s">
        <v>145</v>
      </c>
      <c r="G56">
        <v>8</v>
      </c>
      <c r="H56" t="s">
        <v>146</v>
      </c>
      <c r="I56" t="s">
        <v>147</v>
      </c>
      <c r="J56" t="s">
        <v>97</v>
      </c>
      <c r="K56">
        <v>4056116</v>
      </c>
      <c r="L56">
        <v>4026</v>
      </c>
      <c r="M56">
        <v>5270</v>
      </c>
      <c r="N56">
        <v>22</v>
      </c>
      <c r="O56">
        <v>0.01</v>
      </c>
      <c r="P56">
        <v>0.09</v>
      </c>
      <c r="Q56">
        <v>7.0000000000000007E-2</v>
      </c>
      <c r="R56">
        <v>1</v>
      </c>
      <c r="S56">
        <v>0</v>
      </c>
      <c r="T56">
        <v>2006</v>
      </c>
      <c r="U56" t="s">
        <v>49</v>
      </c>
      <c r="V56">
        <v>12</v>
      </c>
      <c r="W56">
        <v>49.3</v>
      </c>
      <c r="X56">
        <v>69625582</v>
      </c>
      <c r="Y56">
        <v>1</v>
      </c>
      <c r="Z56">
        <v>35294600</v>
      </c>
      <c r="AA56">
        <v>15.870032</v>
      </c>
      <c r="AB56">
        <v>100.992541</v>
      </c>
      <c r="AC56">
        <v>17</v>
      </c>
      <c r="AD56">
        <v>63158160</v>
      </c>
    </row>
    <row r="57" spans="1:30" x14ac:dyDescent="0.25">
      <c r="A57">
        <v>64</v>
      </c>
      <c r="B57" t="s">
        <v>148</v>
      </c>
      <c r="C57">
        <v>43500000</v>
      </c>
      <c r="D57">
        <v>27568757295</v>
      </c>
      <c r="E57" t="s">
        <v>48</v>
      </c>
      <c r="F57" t="s">
        <v>148</v>
      </c>
      <c r="G57">
        <v>326</v>
      </c>
      <c r="H57" t="s">
        <v>149</v>
      </c>
      <c r="I57" t="s">
        <v>150</v>
      </c>
      <c r="J57" t="s">
        <v>151</v>
      </c>
      <c r="K57">
        <v>52</v>
      </c>
      <c r="L57">
        <v>1</v>
      </c>
      <c r="M57">
        <v>3</v>
      </c>
      <c r="N57">
        <v>353412000</v>
      </c>
      <c r="O57">
        <v>88400</v>
      </c>
      <c r="P57">
        <v>1400000</v>
      </c>
      <c r="Q57">
        <v>1100000</v>
      </c>
      <c r="R57">
        <v>17000000</v>
      </c>
      <c r="S57">
        <v>500000</v>
      </c>
      <c r="T57">
        <v>2005</v>
      </c>
      <c r="U57" t="s">
        <v>103</v>
      </c>
      <c r="V57">
        <v>16</v>
      </c>
      <c r="W57">
        <v>55.3</v>
      </c>
      <c r="X57">
        <v>50339443</v>
      </c>
      <c r="Y57">
        <v>10</v>
      </c>
      <c r="Z57">
        <v>40827302</v>
      </c>
      <c r="AA57">
        <v>4.5708679999999999</v>
      </c>
      <c r="AB57">
        <v>-74.297332999999995</v>
      </c>
      <c r="AC57">
        <v>17</v>
      </c>
      <c r="AD57">
        <v>135140967</v>
      </c>
    </row>
    <row r="58" spans="1:30" x14ac:dyDescent="0.25">
      <c r="A58">
        <v>65</v>
      </c>
      <c r="B58" t="s">
        <v>1137</v>
      </c>
      <c r="C58">
        <v>43200000</v>
      </c>
      <c r="D58">
        <v>36458726976</v>
      </c>
      <c r="E58" t="s">
        <v>34</v>
      </c>
      <c r="F58" t="s">
        <v>152</v>
      </c>
      <c r="G58">
        <v>1478</v>
      </c>
      <c r="H58" t="s">
        <v>57</v>
      </c>
      <c r="I58" t="s">
        <v>58</v>
      </c>
      <c r="J58" t="s">
        <v>43</v>
      </c>
      <c r="K58">
        <v>26</v>
      </c>
      <c r="L58">
        <v>2</v>
      </c>
      <c r="M58">
        <v>6</v>
      </c>
      <c r="N58">
        <v>303780000</v>
      </c>
      <c r="O58">
        <v>75900</v>
      </c>
      <c r="P58">
        <v>1200000</v>
      </c>
      <c r="Q58">
        <v>911300</v>
      </c>
      <c r="R58">
        <v>14600000</v>
      </c>
      <c r="S58">
        <v>300000</v>
      </c>
      <c r="T58">
        <v>2011</v>
      </c>
      <c r="U58" t="s">
        <v>49</v>
      </c>
      <c r="V58">
        <v>31</v>
      </c>
      <c r="W58">
        <v>81.900000000000006</v>
      </c>
      <c r="X58">
        <v>144373535</v>
      </c>
      <c r="Y58">
        <v>5</v>
      </c>
      <c r="Z58">
        <v>107683889</v>
      </c>
      <c r="AA58">
        <v>61.524009999999997</v>
      </c>
      <c r="AB58">
        <v>105.31875599999999</v>
      </c>
      <c r="AC58">
        <v>12</v>
      </c>
      <c r="AD58">
        <v>253185604</v>
      </c>
    </row>
    <row r="59" spans="1:30" x14ac:dyDescent="0.25">
      <c r="A59">
        <v>66</v>
      </c>
      <c r="B59" t="s">
        <v>153</v>
      </c>
      <c r="C59">
        <v>43200000</v>
      </c>
      <c r="D59">
        <v>37939780685</v>
      </c>
      <c r="E59" t="s">
        <v>40</v>
      </c>
      <c r="F59" t="s">
        <v>153</v>
      </c>
      <c r="G59">
        <v>109871</v>
      </c>
      <c r="H59" t="s">
        <v>136</v>
      </c>
      <c r="I59" t="s">
        <v>137</v>
      </c>
      <c r="J59" t="s">
        <v>40</v>
      </c>
      <c r="K59">
        <v>24</v>
      </c>
      <c r="L59">
        <v>2</v>
      </c>
      <c r="M59">
        <v>18</v>
      </c>
      <c r="N59">
        <v>1149000000</v>
      </c>
      <c r="O59">
        <v>287300</v>
      </c>
      <c r="P59">
        <v>4600000</v>
      </c>
      <c r="Q59">
        <v>3400000</v>
      </c>
      <c r="R59">
        <v>55200000</v>
      </c>
      <c r="S59">
        <v>900000</v>
      </c>
      <c r="T59">
        <v>2016</v>
      </c>
      <c r="U59" t="s">
        <v>76</v>
      </c>
      <c r="V59">
        <v>11</v>
      </c>
      <c r="W59">
        <v>9</v>
      </c>
      <c r="X59">
        <v>216565318</v>
      </c>
      <c r="Y59">
        <v>4</v>
      </c>
      <c r="Z59">
        <v>79927762</v>
      </c>
      <c r="AA59">
        <v>30.375321</v>
      </c>
      <c r="AB59">
        <v>69.345116000000004</v>
      </c>
      <c r="AC59">
        <v>7</v>
      </c>
      <c r="AD59">
        <v>451664055</v>
      </c>
    </row>
    <row r="60" spans="1:30" x14ac:dyDescent="0.25">
      <c r="A60">
        <v>67</v>
      </c>
      <c r="B60" t="s">
        <v>154</v>
      </c>
      <c r="C60">
        <v>42500000</v>
      </c>
      <c r="D60">
        <v>26820902622</v>
      </c>
      <c r="E60" t="s">
        <v>29</v>
      </c>
      <c r="F60" t="s">
        <v>154</v>
      </c>
      <c r="G60">
        <v>10938</v>
      </c>
      <c r="H60" t="s">
        <v>30</v>
      </c>
      <c r="I60" t="s">
        <v>31</v>
      </c>
      <c r="J60" t="s">
        <v>29</v>
      </c>
      <c r="K60">
        <v>62</v>
      </c>
      <c r="L60">
        <v>19</v>
      </c>
      <c r="M60">
        <v>26</v>
      </c>
      <c r="N60">
        <v>159757000</v>
      </c>
      <c r="O60">
        <v>39900</v>
      </c>
      <c r="P60">
        <v>639000</v>
      </c>
      <c r="Q60">
        <v>479300</v>
      </c>
      <c r="R60">
        <v>7700000</v>
      </c>
      <c r="S60">
        <v>100000</v>
      </c>
      <c r="T60">
        <v>2012</v>
      </c>
      <c r="U60" t="s">
        <v>132</v>
      </c>
      <c r="V60">
        <v>22</v>
      </c>
      <c r="W60">
        <v>28.1</v>
      </c>
      <c r="X60">
        <v>1366417754</v>
      </c>
      <c r="Y60">
        <v>5</v>
      </c>
      <c r="Z60">
        <v>471031528</v>
      </c>
      <c r="AA60">
        <v>20.593684</v>
      </c>
      <c r="AB60">
        <v>78.962879999999998</v>
      </c>
      <c r="AC60">
        <v>10</v>
      </c>
      <c r="AD60">
        <v>223507521</v>
      </c>
    </row>
    <row r="61" spans="1:30" x14ac:dyDescent="0.25">
      <c r="A61">
        <v>68</v>
      </c>
      <c r="B61" t="s">
        <v>155</v>
      </c>
      <c r="C61">
        <v>42400000</v>
      </c>
      <c r="D61">
        <v>24519022988</v>
      </c>
      <c r="E61" t="s">
        <v>46</v>
      </c>
      <c r="F61" t="s">
        <v>155</v>
      </c>
      <c r="G61">
        <v>1218</v>
      </c>
      <c r="H61" t="s">
        <v>36</v>
      </c>
      <c r="I61" t="s">
        <v>37</v>
      </c>
      <c r="J61" t="s">
        <v>97</v>
      </c>
      <c r="K61">
        <v>74</v>
      </c>
      <c r="L61">
        <v>20</v>
      </c>
      <c r="M61">
        <v>5</v>
      </c>
      <c r="N61">
        <v>670459000</v>
      </c>
      <c r="O61">
        <v>167600</v>
      </c>
      <c r="P61">
        <v>2700000</v>
      </c>
      <c r="Q61">
        <v>2000000</v>
      </c>
      <c r="R61">
        <v>32200000</v>
      </c>
      <c r="S61">
        <v>1000000</v>
      </c>
      <c r="T61">
        <v>2014</v>
      </c>
      <c r="U61" t="s">
        <v>44</v>
      </c>
      <c r="V61">
        <v>17</v>
      </c>
      <c r="W61">
        <v>88.2</v>
      </c>
      <c r="X61">
        <v>328239523</v>
      </c>
      <c r="Y61">
        <v>15</v>
      </c>
      <c r="Z61">
        <v>270663028</v>
      </c>
      <c r="AA61">
        <v>37.090240000000001</v>
      </c>
      <c r="AB61">
        <v>-95.712890999999999</v>
      </c>
      <c r="AC61">
        <v>9</v>
      </c>
      <c r="AD61">
        <v>227027990</v>
      </c>
    </row>
    <row r="62" spans="1:30" x14ac:dyDescent="0.25">
      <c r="A62">
        <v>69</v>
      </c>
      <c r="B62" t="s">
        <v>156</v>
      </c>
      <c r="C62">
        <v>42400000</v>
      </c>
      <c r="D62">
        <v>19547696190</v>
      </c>
      <c r="E62" t="s">
        <v>40</v>
      </c>
      <c r="F62" t="s">
        <v>156</v>
      </c>
      <c r="G62">
        <v>618</v>
      </c>
      <c r="H62" t="s">
        <v>36</v>
      </c>
      <c r="I62" t="s">
        <v>37</v>
      </c>
      <c r="J62" t="s">
        <v>40</v>
      </c>
      <c r="K62">
        <v>128</v>
      </c>
      <c r="L62">
        <v>21</v>
      </c>
      <c r="M62">
        <v>19</v>
      </c>
      <c r="N62">
        <v>53202000</v>
      </c>
      <c r="O62">
        <v>13300</v>
      </c>
      <c r="P62">
        <v>212800</v>
      </c>
      <c r="Q62">
        <v>159600</v>
      </c>
      <c r="R62">
        <v>2600000</v>
      </c>
      <c r="S62">
        <v>0</v>
      </c>
      <c r="T62">
        <v>2017</v>
      </c>
      <c r="U62" t="s">
        <v>132</v>
      </c>
      <c r="V62">
        <v>14</v>
      </c>
      <c r="W62">
        <v>88.2</v>
      </c>
      <c r="X62">
        <v>328239523</v>
      </c>
      <c r="Y62">
        <v>15</v>
      </c>
      <c r="Z62">
        <v>270663028</v>
      </c>
      <c r="AA62">
        <v>37.090240000000001</v>
      </c>
      <c r="AB62">
        <v>-95.712890999999999</v>
      </c>
      <c r="AC62">
        <v>5</v>
      </c>
      <c r="AD62">
        <v>325794936</v>
      </c>
    </row>
    <row r="63" spans="1:30" x14ac:dyDescent="0.25">
      <c r="A63">
        <v>70</v>
      </c>
      <c r="B63" t="s">
        <v>157</v>
      </c>
      <c r="C63">
        <v>41900000</v>
      </c>
      <c r="D63">
        <v>22477745835</v>
      </c>
      <c r="E63" t="s">
        <v>40</v>
      </c>
      <c r="F63" t="s">
        <v>157</v>
      </c>
      <c r="G63">
        <v>84</v>
      </c>
      <c r="H63" t="s">
        <v>158</v>
      </c>
      <c r="I63" t="s">
        <v>159</v>
      </c>
      <c r="J63" t="s">
        <v>29</v>
      </c>
      <c r="K63">
        <v>98</v>
      </c>
      <c r="L63">
        <v>1</v>
      </c>
      <c r="M63">
        <v>27</v>
      </c>
      <c r="N63">
        <v>182926000</v>
      </c>
      <c r="O63">
        <v>45700</v>
      </c>
      <c r="P63">
        <v>731700</v>
      </c>
      <c r="Q63">
        <v>548800</v>
      </c>
      <c r="R63">
        <v>8800000</v>
      </c>
      <c r="S63">
        <v>100000</v>
      </c>
      <c r="T63">
        <v>2005</v>
      </c>
      <c r="U63" t="s">
        <v>132</v>
      </c>
      <c r="V63">
        <v>6</v>
      </c>
      <c r="W63">
        <v>65.400000000000006</v>
      </c>
      <c r="X63">
        <v>287025</v>
      </c>
      <c r="Y63">
        <v>10</v>
      </c>
      <c r="Z63">
        <v>89431</v>
      </c>
      <c r="AA63">
        <v>13.193887</v>
      </c>
      <c r="AB63">
        <v>-59.543197999999997</v>
      </c>
      <c r="AC63">
        <v>17</v>
      </c>
      <c r="AD63">
        <v>110185028</v>
      </c>
    </row>
    <row r="64" spans="1:30" x14ac:dyDescent="0.25">
      <c r="A64">
        <v>71</v>
      </c>
      <c r="B64" t="s">
        <v>160</v>
      </c>
      <c r="C64">
        <v>41400000</v>
      </c>
      <c r="D64">
        <v>17608931161</v>
      </c>
      <c r="E64" t="s">
        <v>161</v>
      </c>
      <c r="F64" t="s">
        <v>160</v>
      </c>
      <c r="G64">
        <v>4510</v>
      </c>
      <c r="H64" t="s">
        <v>30</v>
      </c>
      <c r="I64" t="s">
        <v>31</v>
      </c>
      <c r="J64" t="s">
        <v>29</v>
      </c>
      <c r="K64">
        <v>155</v>
      </c>
      <c r="L64">
        <v>20</v>
      </c>
      <c r="M64">
        <v>28</v>
      </c>
      <c r="N64">
        <v>180942000</v>
      </c>
      <c r="O64">
        <v>45200</v>
      </c>
      <c r="P64">
        <v>723800</v>
      </c>
      <c r="Q64">
        <v>542800</v>
      </c>
      <c r="R64">
        <v>8700000</v>
      </c>
      <c r="S64">
        <v>400000</v>
      </c>
      <c r="T64">
        <v>2005</v>
      </c>
      <c r="U64" t="s">
        <v>44</v>
      </c>
      <c r="V64">
        <v>22</v>
      </c>
      <c r="W64">
        <v>28.1</v>
      </c>
      <c r="X64">
        <v>1366417754</v>
      </c>
      <c r="Y64">
        <v>5</v>
      </c>
      <c r="Z64">
        <v>471031528</v>
      </c>
      <c r="AA64">
        <v>20.593684</v>
      </c>
      <c r="AB64">
        <v>78.962879999999998</v>
      </c>
      <c r="AC64">
        <v>18</v>
      </c>
      <c r="AD64">
        <v>81522829</v>
      </c>
    </row>
    <row r="65" spans="1:30" x14ac:dyDescent="0.25">
      <c r="A65">
        <v>72</v>
      </c>
      <c r="B65" t="s">
        <v>162</v>
      </c>
      <c r="C65">
        <v>41300000</v>
      </c>
      <c r="D65">
        <v>5603111948</v>
      </c>
      <c r="E65" t="s">
        <v>48</v>
      </c>
      <c r="F65" t="s">
        <v>162</v>
      </c>
      <c r="G65">
        <v>291</v>
      </c>
      <c r="H65" t="s">
        <v>163</v>
      </c>
      <c r="I65" t="s">
        <v>164</v>
      </c>
      <c r="J65" t="s">
        <v>59</v>
      </c>
      <c r="K65">
        <v>1157</v>
      </c>
      <c r="L65">
        <v>2</v>
      </c>
      <c r="M65">
        <v>1</v>
      </c>
      <c r="N65">
        <v>136745000</v>
      </c>
      <c r="O65">
        <v>34200</v>
      </c>
      <c r="P65">
        <v>547000</v>
      </c>
      <c r="Q65">
        <v>410200</v>
      </c>
      <c r="R65">
        <v>6600000</v>
      </c>
      <c r="S65">
        <v>400000</v>
      </c>
      <c r="T65">
        <v>2016</v>
      </c>
      <c r="U65" t="s">
        <v>132</v>
      </c>
      <c r="V65">
        <v>16</v>
      </c>
      <c r="W65">
        <v>40.200000000000003</v>
      </c>
      <c r="X65">
        <v>126014024</v>
      </c>
      <c r="Y65">
        <v>3</v>
      </c>
      <c r="Z65">
        <v>102626859</v>
      </c>
      <c r="AA65">
        <v>23.634501</v>
      </c>
      <c r="AB65">
        <v>-102.552784</v>
      </c>
      <c r="AC65">
        <v>6</v>
      </c>
      <c r="AD65">
        <v>77820999</v>
      </c>
    </row>
    <row r="66" spans="1:30" x14ac:dyDescent="0.25">
      <c r="A66">
        <v>73</v>
      </c>
      <c r="B66" t="s">
        <v>165</v>
      </c>
      <c r="C66">
        <v>40900000</v>
      </c>
      <c r="D66">
        <v>39450824833</v>
      </c>
      <c r="E66" t="s">
        <v>43</v>
      </c>
      <c r="F66" t="s">
        <v>165</v>
      </c>
      <c r="G66">
        <v>2423</v>
      </c>
      <c r="H66" t="s">
        <v>36</v>
      </c>
      <c r="I66" t="s">
        <v>37</v>
      </c>
      <c r="J66" t="s">
        <v>43</v>
      </c>
      <c r="K66">
        <v>22</v>
      </c>
      <c r="L66">
        <v>22</v>
      </c>
      <c r="M66">
        <v>7</v>
      </c>
      <c r="N66">
        <v>98775000</v>
      </c>
      <c r="O66">
        <v>24700</v>
      </c>
      <c r="P66">
        <v>395100</v>
      </c>
      <c r="Q66">
        <v>296300</v>
      </c>
      <c r="R66">
        <v>4700000</v>
      </c>
      <c r="S66">
        <v>100000</v>
      </c>
      <c r="T66">
        <v>2011</v>
      </c>
      <c r="U66" t="s">
        <v>68</v>
      </c>
      <c r="V66">
        <v>22</v>
      </c>
      <c r="W66">
        <v>88.2</v>
      </c>
      <c r="X66">
        <v>328239523</v>
      </c>
      <c r="Y66">
        <v>15</v>
      </c>
      <c r="Z66">
        <v>270663028</v>
      </c>
      <c r="AA66">
        <v>37.090240000000001</v>
      </c>
      <c r="AB66">
        <v>-95.712890999999999</v>
      </c>
      <c r="AC66">
        <v>12</v>
      </c>
      <c r="AD66">
        <v>273964061</v>
      </c>
    </row>
    <row r="67" spans="1:30" x14ac:dyDescent="0.25">
      <c r="A67">
        <v>74</v>
      </c>
      <c r="B67" t="s">
        <v>166</v>
      </c>
      <c r="C67">
        <v>40600000</v>
      </c>
      <c r="D67">
        <v>8670473639</v>
      </c>
      <c r="E67" t="s">
        <v>140</v>
      </c>
      <c r="F67" t="s">
        <v>167</v>
      </c>
      <c r="G67">
        <v>0</v>
      </c>
      <c r="H67" t="s">
        <v>163</v>
      </c>
      <c r="I67" t="s">
        <v>164</v>
      </c>
      <c r="J67" t="s">
        <v>140</v>
      </c>
      <c r="K67">
        <v>3612215</v>
      </c>
      <c r="L67">
        <v>3021</v>
      </c>
      <c r="O67">
        <v>0</v>
      </c>
      <c r="P67">
        <v>0</v>
      </c>
      <c r="Q67">
        <v>0</v>
      </c>
      <c r="R67">
        <v>0</v>
      </c>
      <c r="S67">
        <v>0</v>
      </c>
      <c r="T67">
        <v>2010</v>
      </c>
      <c r="U67" t="s">
        <v>68</v>
      </c>
      <c r="V67">
        <v>18</v>
      </c>
      <c r="W67">
        <v>40.200000000000003</v>
      </c>
      <c r="X67">
        <v>126014024</v>
      </c>
      <c r="Y67">
        <v>3</v>
      </c>
      <c r="Z67">
        <v>102626859</v>
      </c>
      <c r="AA67">
        <v>23.634501</v>
      </c>
      <c r="AB67">
        <v>-102.552784</v>
      </c>
      <c r="AC67">
        <v>13</v>
      </c>
      <c r="AD67">
        <v>55579959</v>
      </c>
    </row>
    <row r="68" spans="1:30" x14ac:dyDescent="0.25">
      <c r="A68">
        <v>77</v>
      </c>
      <c r="B68" t="s">
        <v>1146</v>
      </c>
      <c r="C68">
        <v>39700000</v>
      </c>
      <c r="D68">
        <v>23884824160</v>
      </c>
      <c r="E68" t="s">
        <v>48</v>
      </c>
      <c r="F68" t="s">
        <v>168</v>
      </c>
      <c r="G68">
        <v>1596</v>
      </c>
      <c r="H68" t="s">
        <v>169</v>
      </c>
      <c r="I68" t="s">
        <v>170</v>
      </c>
      <c r="J68" t="s">
        <v>59</v>
      </c>
      <c r="K68">
        <v>81</v>
      </c>
      <c r="L68">
        <v>1</v>
      </c>
      <c r="M68">
        <v>2</v>
      </c>
      <c r="N68">
        <v>247731000</v>
      </c>
      <c r="O68">
        <v>61900</v>
      </c>
      <c r="P68">
        <v>990900</v>
      </c>
      <c r="Q68">
        <v>743200</v>
      </c>
      <c r="R68">
        <v>11900000</v>
      </c>
      <c r="S68">
        <v>300000</v>
      </c>
      <c r="T68">
        <v>2017</v>
      </c>
      <c r="U68" t="s">
        <v>132</v>
      </c>
      <c r="V68">
        <v>6</v>
      </c>
      <c r="W68">
        <v>36.799999999999997</v>
      </c>
      <c r="X68">
        <v>9770529</v>
      </c>
      <c r="Y68">
        <v>2</v>
      </c>
      <c r="Z68">
        <v>8479744</v>
      </c>
      <c r="AA68">
        <v>23.424075999999999</v>
      </c>
      <c r="AB68">
        <v>53.847817999999997</v>
      </c>
      <c r="AC68">
        <v>5</v>
      </c>
      <c r="AD68">
        <v>398080402</v>
      </c>
    </row>
    <row r="69" spans="1:30" x14ac:dyDescent="0.25">
      <c r="A69">
        <v>79</v>
      </c>
      <c r="B69" t="s">
        <v>171</v>
      </c>
      <c r="C69">
        <v>39200000</v>
      </c>
      <c r="D69">
        <v>3294013141</v>
      </c>
      <c r="E69" t="s">
        <v>140</v>
      </c>
      <c r="F69" t="s">
        <v>171</v>
      </c>
      <c r="G69">
        <v>186</v>
      </c>
      <c r="H69" t="s">
        <v>30</v>
      </c>
      <c r="I69" t="s">
        <v>31</v>
      </c>
      <c r="J69" t="s">
        <v>140</v>
      </c>
      <c r="K69">
        <v>2487</v>
      </c>
      <c r="L69">
        <v>21</v>
      </c>
      <c r="M69">
        <v>2</v>
      </c>
      <c r="N69">
        <v>78688000</v>
      </c>
      <c r="O69">
        <v>19700</v>
      </c>
      <c r="P69">
        <v>314800</v>
      </c>
      <c r="Q69">
        <v>236100</v>
      </c>
      <c r="R69">
        <v>3800000</v>
      </c>
      <c r="S69">
        <v>700000</v>
      </c>
      <c r="T69">
        <v>2014</v>
      </c>
      <c r="U69" t="s">
        <v>103</v>
      </c>
      <c r="V69">
        <v>30</v>
      </c>
      <c r="W69">
        <v>28.1</v>
      </c>
      <c r="X69">
        <v>1366417754</v>
      </c>
      <c r="Y69">
        <v>5</v>
      </c>
      <c r="Z69">
        <v>471031528</v>
      </c>
      <c r="AA69">
        <v>20.593684</v>
      </c>
      <c r="AB69">
        <v>78.962879999999998</v>
      </c>
      <c r="AC69">
        <v>8</v>
      </c>
      <c r="AD69">
        <v>34312636</v>
      </c>
    </row>
    <row r="70" spans="1:30" x14ac:dyDescent="0.25">
      <c r="A70">
        <v>80</v>
      </c>
      <c r="B70" t="s">
        <v>172</v>
      </c>
      <c r="C70">
        <v>39200000</v>
      </c>
      <c r="D70">
        <v>10507474316</v>
      </c>
      <c r="E70" t="s">
        <v>29</v>
      </c>
      <c r="F70" t="s">
        <v>172</v>
      </c>
      <c r="G70">
        <v>133</v>
      </c>
      <c r="H70" t="s">
        <v>36</v>
      </c>
      <c r="I70" t="s">
        <v>37</v>
      </c>
      <c r="J70" t="s">
        <v>29</v>
      </c>
      <c r="K70">
        <v>403</v>
      </c>
      <c r="L70">
        <v>24</v>
      </c>
      <c r="M70">
        <v>29</v>
      </c>
      <c r="N70">
        <v>58362000</v>
      </c>
      <c r="O70">
        <v>14600</v>
      </c>
      <c r="P70">
        <v>233400</v>
      </c>
      <c r="Q70">
        <v>175100</v>
      </c>
      <c r="R70">
        <v>2800000</v>
      </c>
      <c r="S70">
        <v>100000</v>
      </c>
      <c r="T70">
        <v>2015</v>
      </c>
      <c r="U70" t="s">
        <v>68</v>
      </c>
      <c r="V70">
        <v>23</v>
      </c>
      <c r="W70">
        <v>88.2</v>
      </c>
      <c r="X70">
        <v>328239523</v>
      </c>
      <c r="Y70">
        <v>15</v>
      </c>
      <c r="Z70">
        <v>270663028</v>
      </c>
      <c r="AA70">
        <v>37.090240000000001</v>
      </c>
      <c r="AB70">
        <v>-95.712890999999999</v>
      </c>
      <c r="AC70">
        <v>8</v>
      </c>
      <c r="AD70">
        <v>109452857</v>
      </c>
    </row>
    <row r="71" spans="1:30" x14ac:dyDescent="0.25">
      <c r="A71">
        <v>81</v>
      </c>
      <c r="B71" t="s">
        <v>173</v>
      </c>
      <c r="C71">
        <v>39200000</v>
      </c>
      <c r="D71">
        <v>44900897958</v>
      </c>
      <c r="E71" t="s">
        <v>43</v>
      </c>
      <c r="F71" t="s">
        <v>173</v>
      </c>
      <c r="G71">
        <v>744</v>
      </c>
      <c r="H71" t="s">
        <v>82</v>
      </c>
      <c r="I71" t="s">
        <v>83</v>
      </c>
      <c r="J71" t="s">
        <v>43</v>
      </c>
      <c r="K71">
        <v>19</v>
      </c>
      <c r="L71">
        <v>2</v>
      </c>
      <c r="M71">
        <v>8</v>
      </c>
      <c r="N71">
        <v>560756000</v>
      </c>
      <c r="O71">
        <v>140200</v>
      </c>
      <c r="P71">
        <v>2200000</v>
      </c>
      <c r="Q71">
        <v>1700000</v>
      </c>
      <c r="R71">
        <v>26900000</v>
      </c>
      <c r="S71">
        <v>400000</v>
      </c>
      <c r="T71">
        <v>2006</v>
      </c>
      <c r="U71" t="s">
        <v>44</v>
      </c>
      <c r="V71">
        <v>8</v>
      </c>
      <c r="W71">
        <v>68.900000000000006</v>
      </c>
      <c r="X71">
        <v>36991981</v>
      </c>
      <c r="Y71">
        <v>6</v>
      </c>
      <c r="Z71">
        <v>30628482</v>
      </c>
      <c r="AA71">
        <v>56.130366000000002</v>
      </c>
      <c r="AB71">
        <v>-106.346771</v>
      </c>
      <c r="AC71">
        <v>17</v>
      </c>
      <c r="AD71">
        <v>220102440</v>
      </c>
    </row>
    <row r="72" spans="1:30" x14ac:dyDescent="0.25">
      <c r="A72">
        <v>82</v>
      </c>
      <c r="B72" t="s">
        <v>174</v>
      </c>
      <c r="C72">
        <v>39100000</v>
      </c>
      <c r="D72">
        <v>16118181673</v>
      </c>
      <c r="E72" t="s">
        <v>51</v>
      </c>
      <c r="F72" t="s">
        <v>174</v>
      </c>
      <c r="G72">
        <v>1876</v>
      </c>
      <c r="H72" t="s">
        <v>175</v>
      </c>
      <c r="I72" t="s">
        <v>176</v>
      </c>
      <c r="J72" t="s">
        <v>38</v>
      </c>
      <c r="K72">
        <v>188</v>
      </c>
      <c r="L72">
        <v>1</v>
      </c>
      <c r="M72">
        <v>4</v>
      </c>
      <c r="N72">
        <v>264108000</v>
      </c>
      <c r="O72">
        <v>66000</v>
      </c>
      <c r="P72">
        <v>1100000</v>
      </c>
      <c r="Q72">
        <v>792300</v>
      </c>
      <c r="R72">
        <v>12700000</v>
      </c>
      <c r="S72">
        <v>800000</v>
      </c>
      <c r="T72">
        <v>2015</v>
      </c>
      <c r="U72" t="s">
        <v>76</v>
      </c>
      <c r="V72">
        <v>13</v>
      </c>
      <c r="W72">
        <v>88.9</v>
      </c>
      <c r="X72">
        <v>47076781</v>
      </c>
      <c r="Y72">
        <v>14</v>
      </c>
      <c r="Z72">
        <v>37927409</v>
      </c>
      <c r="AA72">
        <v>40.463667000000001</v>
      </c>
      <c r="AB72">
        <v>-3.7492200000000002</v>
      </c>
      <c r="AC72">
        <v>8</v>
      </c>
      <c r="AD72">
        <v>167897725</v>
      </c>
    </row>
    <row r="73" spans="1:30" x14ac:dyDescent="0.25">
      <c r="A73">
        <v>83</v>
      </c>
      <c r="B73" t="s">
        <v>177</v>
      </c>
      <c r="C73">
        <v>39000000</v>
      </c>
      <c r="D73">
        <v>36131228583</v>
      </c>
      <c r="E73" t="s">
        <v>40</v>
      </c>
      <c r="F73" t="s">
        <v>177</v>
      </c>
      <c r="G73">
        <v>72580</v>
      </c>
      <c r="H73" t="s">
        <v>146</v>
      </c>
      <c r="I73" t="s">
        <v>147</v>
      </c>
      <c r="J73" t="s">
        <v>40</v>
      </c>
      <c r="K73">
        <v>27</v>
      </c>
      <c r="L73">
        <v>1</v>
      </c>
      <c r="M73">
        <v>24</v>
      </c>
      <c r="N73">
        <v>130461000</v>
      </c>
      <c r="O73">
        <v>32600</v>
      </c>
      <c r="P73">
        <v>521800</v>
      </c>
      <c r="Q73">
        <v>391400</v>
      </c>
      <c r="R73">
        <v>6300000</v>
      </c>
      <c r="S73">
        <v>200000</v>
      </c>
      <c r="T73">
        <v>2012</v>
      </c>
      <c r="U73" t="s">
        <v>132</v>
      </c>
      <c r="V73">
        <v>5</v>
      </c>
      <c r="W73">
        <v>49.3</v>
      </c>
      <c r="X73">
        <v>69625582</v>
      </c>
      <c r="Y73">
        <v>1</v>
      </c>
      <c r="Z73">
        <v>35294600</v>
      </c>
      <c r="AA73">
        <v>15.870032</v>
      </c>
      <c r="AB73">
        <v>100.992541</v>
      </c>
      <c r="AC73">
        <v>10</v>
      </c>
      <c r="AD73">
        <v>301093571</v>
      </c>
    </row>
    <row r="74" spans="1:30" x14ac:dyDescent="0.25">
      <c r="A74">
        <v>84</v>
      </c>
      <c r="B74" t="s">
        <v>178</v>
      </c>
      <c r="C74">
        <v>38900000</v>
      </c>
      <c r="D74">
        <v>25154232306</v>
      </c>
      <c r="E74" t="s">
        <v>29</v>
      </c>
      <c r="F74" t="s">
        <v>178</v>
      </c>
      <c r="G74">
        <v>3043</v>
      </c>
      <c r="H74" t="s">
        <v>88</v>
      </c>
      <c r="I74" t="s">
        <v>89</v>
      </c>
      <c r="J74" t="s">
        <v>29</v>
      </c>
      <c r="K74">
        <v>73</v>
      </c>
      <c r="L74">
        <v>6</v>
      </c>
      <c r="M74">
        <v>30</v>
      </c>
      <c r="N74">
        <v>1635000000</v>
      </c>
      <c r="O74">
        <v>408700</v>
      </c>
      <c r="P74">
        <v>6500000</v>
      </c>
      <c r="Q74">
        <v>4900000</v>
      </c>
      <c r="R74">
        <v>78500000</v>
      </c>
      <c r="S74">
        <v>100000</v>
      </c>
      <c r="T74">
        <v>2014</v>
      </c>
      <c r="U74" t="s">
        <v>70</v>
      </c>
      <c r="V74">
        <v>5</v>
      </c>
      <c r="W74">
        <v>51.3</v>
      </c>
      <c r="X74">
        <v>212559417</v>
      </c>
      <c r="Y74">
        <v>12</v>
      </c>
      <c r="Z74">
        <v>183241641</v>
      </c>
      <c r="AA74">
        <v>-14.235004</v>
      </c>
      <c r="AB74">
        <v>-51.925280000000001</v>
      </c>
      <c r="AC74">
        <v>9</v>
      </c>
      <c r="AD74">
        <v>232909558</v>
      </c>
    </row>
    <row r="75" spans="1:30" x14ac:dyDescent="0.25">
      <c r="A75">
        <v>85</v>
      </c>
      <c r="B75" t="s">
        <v>179</v>
      </c>
      <c r="C75">
        <v>38600000</v>
      </c>
      <c r="D75">
        <v>7339333120</v>
      </c>
      <c r="E75" t="s">
        <v>180</v>
      </c>
      <c r="F75" t="s">
        <v>179</v>
      </c>
      <c r="G75">
        <v>200933</v>
      </c>
      <c r="H75" t="s">
        <v>36</v>
      </c>
      <c r="I75" t="s">
        <v>37</v>
      </c>
      <c r="J75" t="s">
        <v>181</v>
      </c>
      <c r="K75">
        <v>768</v>
      </c>
      <c r="L75">
        <v>25</v>
      </c>
      <c r="M75">
        <v>1</v>
      </c>
      <c r="N75">
        <v>45638000</v>
      </c>
      <c r="O75">
        <v>11400</v>
      </c>
      <c r="P75">
        <v>182600</v>
      </c>
      <c r="Q75">
        <v>136900</v>
      </c>
      <c r="R75">
        <v>2200000</v>
      </c>
      <c r="S75">
        <v>100000</v>
      </c>
      <c r="T75">
        <v>2009</v>
      </c>
      <c r="U75" t="s">
        <v>68</v>
      </c>
      <c r="V75">
        <v>23</v>
      </c>
      <c r="W75">
        <v>88.2</v>
      </c>
      <c r="X75">
        <v>328239523</v>
      </c>
      <c r="Y75">
        <v>15</v>
      </c>
      <c r="Z75">
        <v>270663028</v>
      </c>
      <c r="AA75">
        <v>37.090240000000001</v>
      </c>
      <c r="AB75">
        <v>-95.712890999999999</v>
      </c>
      <c r="AC75">
        <v>14</v>
      </c>
      <c r="AD75">
        <v>43686506</v>
      </c>
    </row>
    <row r="76" spans="1:30" x14ac:dyDescent="0.25">
      <c r="A76">
        <v>86</v>
      </c>
      <c r="B76" t="s">
        <v>182</v>
      </c>
      <c r="C76">
        <v>38400000</v>
      </c>
      <c r="D76">
        <v>21528116909</v>
      </c>
      <c r="E76" t="s">
        <v>48</v>
      </c>
      <c r="F76" t="s">
        <v>183</v>
      </c>
      <c r="G76">
        <v>982</v>
      </c>
      <c r="H76" t="s">
        <v>184</v>
      </c>
      <c r="I76" t="s">
        <v>185</v>
      </c>
      <c r="J76" t="s">
        <v>38</v>
      </c>
      <c r="K76">
        <v>150882</v>
      </c>
      <c r="L76">
        <v>774</v>
      </c>
      <c r="M76">
        <v>1454</v>
      </c>
      <c r="N76">
        <v>1589000</v>
      </c>
      <c r="O76">
        <v>397</v>
      </c>
      <c r="P76">
        <v>6400</v>
      </c>
      <c r="Q76">
        <v>4800</v>
      </c>
      <c r="R76">
        <v>76300</v>
      </c>
      <c r="S76">
        <v>2000</v>
      </c>
      <c r="T76">
        <v>2018</v>
      </c>
      <c r="U76" t="s">
        <v>49</v>
      </c>
      <c r="V76">
        <v>24</v>
      </c>
      <c r="W76">
        <v>68</v>
      </c>
      <c r="X76">
        <v>34268528</v>
      </c>
      <c r="Y76">
        <v>6</v>
      </c>
      <c r="Z76">
        <v>28807838</v>
      </c>
      <c r="AA76">
        <v>23.885942</v>
      </c>
      <c r="AB76">
        <v>45.079161999999997</v>
      </c>
      <c r="AC76">
        <v>5</v>
      </c>
      <c r="AD76">
        <v>358801948</v>
      </c>
    </row>
    <row r="77" spans="1:30" x14ac:dyDescent="0.25">
      <c r="A77">
        <v>87</v>
      </c>
      <c r="B77" t="s">
        <v>186</v>
      </c>
      <c r="C77">
        <v>38300000</v>
      </c>
      <c r="D77">
        <v>16718192386</v>
      </c>
      <c r="E77" t="s">
        <v>29</v>
      </c>
      <c r="F77" t="s">
        <v>186</v>
      </c>
      <c r="G77">
        <v>3532</v>
      </c>
      <c r="H77" t="s">
        <v>30</v>
      </c>
      <c r="I77" t="s">
        <v>31</v>
      </c>
      <c r="J77" t="s">
        <v>29</v>
      </c>
      <c r="K77">
        <v>170</v>
      </c>
      <c r="L77">
        <v>22</v>
      </c>
      <c r="M77">
        <v>31</v>
      </c>
      <c r="N77">
        <v>814756000</v>
      </c>
      <c r="O77">
        <v>203700</v>
      </c>
      <c r="P77">
        <v>3300000</v>
      </c>
      <c r="Q77">
        <v>2400000</v>
      </c>
      <c r="R77">
        <v>39100000</v>
      </c>
      <c r="S77">
        <v>400000</v>
      </c>
      <c r="T77">
        <v>2015</v>
      </c>
      <c r="U77" t="s">
        <v>70</v>
      </c>
      <c r="V77">
        <v>24</v>
      </c>
      <c r="W77">
        <v>28.1</v>
      </c>
      <c r="X77">
        <v>1366417754</v>
      </c>
      <c r="Y77">
        <v>5</v>
      </c>
      <c r="Z77">
        <v>471031528</v>
      </c>
      <c r="AA77">
        <v>20.593684</v>
      </c>
      <c r="AB77">
        <v>78.962879999999998</v>
      </c>
      <c r="AC77">
        <v>8</v>
      </c>
      <c r="AD77">
        <v>174147837</v>
      </c>
    </row>
    <row r="78" spans="1:30" x14ac:dyDescent="0.25">
      <c r="A78">
        <v>88</v>
      </c>
      <c r="B78" t="s">
        <v>187</v>
      </c>
      <c r="C78">
        <v>38200000</v>
      </c>
      <c r="D78">
        <v>13598903820</v>
      </c>
      <c r="E78" t="s">
        <v>29</v>
      </c>
      <c r="F78" t="s">
        <v>188</v>
      </c>
      <c r="G78">
        <v>11</v>
      </c>
      <c r="H78" t="s">
        <v>36</v>
      </c>
      <c r="I78" t="s">
        <v>37</v>
      </c>
      <c r="J78" t="s">
        <v>29</v>
      </c>
      <c r="K78">
        <v>539848</v>
      </c>
      <c r="L78">
        <v>2904</v>
      </c>
      <c r="M78">
        <v>2594</v>
      </c>
      <c r="N78">
        <v>6348</v>
      </c>
      <c r="O78">
        <v>2</v>
      </c>
      <c r="P78">
        <v>25</v>
      </c>
      <c r="Q78">
        <v>19</v>
      </c>
      <c r="R78">
        <v>305</v>
      </c>
      <c r="S78">
        <v>100</v>
      </c>
      <c r="T78">
        <v>2016</v>
      </c>
      <c r="U78" t="s">
        <v>68</v>
      </c>
      <c r="V78">
        <v>26</v>
      </c>
      <c r="W78">
        <v>88.2</v>
      </c>
      <c r="X78">
        <v>328239523</v>
      </c>
      <c r="Y78">
        <v>15</v>
      </c>
      <c r="Z78">
        <v>270663028</v>
      </c>
      <c r="AA78">
        <v>37.090240000000001</v>
      </c>
      <c r="AB78">
        <v>-95.712890999999999</v>
      </c>
      <c r="AC78">
        <v>7</v>
      </c>
      <c r="AD78">
        <v>161891712</v>
      </c>
    </row>
    <row r="79" spans="1:30" x14ac:dyDescent="0.25">
      <c r="A79">
        <v>89</v>
      </c>
      <c r="B79" t="s">
        <v>189</v>
      </c>
      <c r="C79">
        <v>38200000</v>
      </c>
      <c r="D79">
        <v>22756581750</v>
      </c>
      <c r="E79" t="s">
        <v>40</v>
      </c>
      <c r="F79" t="s">
        <v>189</v>
      </c>
      <c r="G79">
        <v>15672</v>
      </c>
      <c r="H79" t="s">
        <v>36</v>
      </c>
      <c r="I79" t="s">
        <v>37</v>
      </c>
      <c r="J79" t="s">
        <v>40</v>
      </c>
      <c r="K79">
        <v>93</v>
      </c>
      <c r="L79">
        <v>26</v>
      </c>
      <c r="M79">
        <v>26</v>
      </c>
      <c r="N79">
        <v>21804000</v>
      </c>
      <c r="O79">
        <v>5500</v>
      </c>
      <c r="P79">
        <v>87200</v>
      </c>
      <c r="Q79">
        <v>65400</v>
      </c>
      <c r="R79">
        <v>1000000</v>
      </c>
      <c r="S79">
        <v>0</v>
      </c>
      <c r="T79">
        <v>2006</v>
      </c>
      <c r="U79" t="s">
        <v>132</v>
      </c>
      <c r="V79">
        <v>21</v>
      </c>
      <c r="W79">
        <v>88.2</v>
      </c>
      <c r="X79">
        <v>328239523</v>
      </c>
      <c r="Y79">
        <v>15</v>
      </c>
      <c r="Z79">
        <v>270663028</v>
      </c>
      <c r="AA79">
        <v>37.090240000000001</v>
      </c>
      <c r="AB79">
        <v>-95.712890999999999</v>
      </c>
      <c r="AC79">
        <v>16</v>
      </c>
      <c r="AD79">
        <v>118523863</v>
      </c>
    </row>
    <row r="80" spans="1:30" x14ac:dyDescent="0.25">
      <c r="A80">
        <v>90</v>
      </c>
      <c r="B80" t="s">
        <v>190</v>
      </c>
      <c r="C80">
        <v>38200000</v>
      </c>
      <c r="D80">
        <v>28519339489</v>
      </c>
      <c r="E80" t="s">
        <v>46</v>
      </c>
      <c r="F80" t="s">
        <v>190</v>
      </c>
      <c r="G80">
        <v>24089</v>
      </c>
      <c r="H80" t="s">
        <v>30</v>
      </c>
      <c r="I80" t="s">
        <v>31</v>
      </c>
      <c r="J80" t="s">
        <v>40</v>
      </c>
      <c r="K80">
        <v>49</v>
      </c>
      <c r="L80">
        <v>23</v>
      </c>
      <c r="M80">
        <v>25</v>
      </c>
      <c r="N80">
        <v>415914000</v>
      </c>
      <c r="O80">
        <v>104000</v>
      </c>
      <c r="P80">
        <v>1700000</v>
      </c>
      <c r="Q80">
        <v>1200000</v>
      </c>
      <c r="R80">
        <v>20000000</v>
      </c>
      <c r="S80">
        <v>500000</v>
      </c>
      <c r="T80">
        <v>2014</v>
      </c>
      <c r="U80" t="s">
        <v>49</v>
      </c>
      <c r="V80">
        <v>9</v>
      </c>
      <c r="W80">
        <v>28.1</v>
      </c>
      <c r="X80">
        <v>1366417754</v>
      </c>
      <c r="Y80">
        <v>5</v>
      </c>
      <c r="Z80">
        <v>471031528</v>
      </c>
      <c r="AA80">
        <v>20.593684</v>
      </c>
      <c r="AB80">
        <v>78.962879999999998</v>
      </c>
      <c r="AC80">
        <v>9</v>
      </c>
      <c r="AD80">
        <v>264067958</v>
      </c>
    </row>
    <row r="81" spans="1:30" x14ac:dyDescent="0.25">
      <c r="A81">
        <v>91</v>
      </c>
      <c r="B81" t="s">
        <v>191</v>
      </c>
      <c r="C81">
        <v>38000000</v>
      </c>
      <c r="D81">
        <v>22731415608</v>
      </c>
      <c r="E81" t="s">
        <v>29</v>
      </c>
      <c r="F81" t="s">
        <v>191</v>
      </c>
      <c r="G81">
        <v>505</v>
      </c>
      <c r="H81" t="s">
        <v>36</v>
      </c>
      <c r="I81" t="s">
        <v>37</v>
      </c>
      <c r="J81" t="s">
        <v>29</v>
      </c>
      <c r="K81">
        <v>92</v>
      </c>
      <c r="L81">
        <v>27</v>
      </c>
      <c r="M81">
        <v>33</v>
      </c>
      <c r="N81">
        <v>205594000</v>
      </c>
      <c r="O81">
        <v>51400</v>
      </c>
      <c r="P81">
        <v>822400</v>
      </c>
      <c r="Q81">
        <v>616800</v>
      </c>
      <c r="R81">
        <v>9900000</v>
      </c>
      <c r="S81">
        <v>100000</v>
      </c>
      <c r="T81">
        <v>2011</v>
      </c>
      <c r="U81" t="s">
        <v>49</v>
      </c>
      <c r="V81">
        <v>16</v>
      </c>
      <c r="W81">
        <v>88.2</v>
      </c>
      <c r="X81">
        <v>328239523</v>
      </c>
      <c r="Y81">
        <v>15</v>
      </c>
      <c r="Z81">
        <v>270663028</v>
      </c>
      <c r="AA81">
        <v>37.090240000000001</v>
      </c>
      <c r="AB81">
        <v>-95.712890999999999</v>
      </c>
      <c r="AC81">
        <v>12</v>
      </c>
      <c r="AD81">
        <v>157857052</v>
      </c>
    </row>
    <row r="82" spans="1:30" x14ac:dyDescent="0.25">
      <c r="A82">
        <v>92</v>
      </c>
      <c r="B82" t="s">
        <v>1139</v>
      </c>
      <c r="C82">
        <v>37900000</v>
      </c>
      <c r="D82">
        <v>23510152352</v>
      </c>
      <c r="E82" t="s">
        <v>1138</v>
      </c>
      <c r="F82" t="s">
        <v>192</v>
      </c>
      <c r="G82">
        <v>515</v>
      </c>
      <c r="H82" t="s">
        <v>36</v>
      </c>
      <c r="I82" t="s">
        <v>37</v>
      </c>
      <c r="J82" t="s">
        <v>40</v>
      </c>
      <c r="K82">
        <v>84</v>
      </c>
      <c r="L82">
        <v>28</v>
      </c>
      <c r="M82">
        <v>27</v>
      </c>
      <c r="N82">
        <v>244093000</v>
      </c>
      <c r="O82">
        <v>61000</v>
      </c>
      <c r="P82">
        <v>976400</v>
      </c>
      <c r="Q82">
        <v>732300</v>
      </c>
      <c r="R82">
        <v>11700000</v>
      </c>
      <c r="S82">
        <v>200000</v>
      </c>
      <c r="T82">
        <v>2018</v>
      </c>
      <c r="U82" t="s">
        <v>76</v>
      </c>
      <c r="V82">
        <v>20</v>
      </c>
      <c r="W82">
        <v>88.2</v>
      </c>
      <c r="X82">
        <v>328239523</v>
      </c>
      <c r="Y82">
        <v>15</v>
      </c>
      <c r="Z82">
        <v>270663028</v>
      </c>
      <c r="AA82">
        <v>37.090240000000001</v>
      </c>
      <c r="AB82">
        <v>-95.712890999999999</v>
      </c>
      <c r="AC82">
        <v>5</v>
      </c>
      <c r="AD82">
        <v>391835872</v>
      </c>
    </row>
    <row r="83" spans="1:30" x14ac:dyDescent="0.25">
      <c r="A83">
        <v>93</v>
      </c>
      <c r="B83" t="s">
        <v>193</v>
      </c>
      <c r="C83">
        <v>37600000</v>
      </c>
      <c r="D83">
        <v>18208196857</v>
      </c>
      <c r="E83" t="s">
        <v>40</v>
      </c>
      <c r="F83" t="s">
        <v>193</v>
      </c>
      <c r="G83">
        <v>743</v>
      </c>
      <c r="H83" t="s">
        <v>36</v>
      </c>
      <c r="I83" t="s">
        <v>37</v>
      </c>
      <c r="J83" t="s">
        <v>40</v>
      </c>
      <c r="K83">
        <v>145</v>
      </c>
      <c r="L83">
        <v>29</v>
      </c>
      <c r="M83">
        <v>28</v>
      </c>
      <c r="N83">
        <v>321026000</v>
      </c>
      <c r="O83">
        <v>80300</v>
      </c>
      <c r="P83">
        <v>1300000</v>
      </c>
      <c r="Q83">
        <v>963100</v>
      </c>
      <c r="R83">
        <v>15400000</v>
      </c>
      <c r="S83">
        <v>700000</v>
      </c>
      <c r="T83">
        <v>2017</v>
      </c>
      <c r="U83" t="s">
        <v>54</v>
      </c>
      <c r="V83">
        <v>22</v>
      </c>
      <c r="W83">
        <v>88.2</v>
      </c>
      <c r="X83">
        <v>328239523</v>
      </c>
      <c r="Y83">
        <v>15</v>
      </c>
      <c r="Z83">
        <v>270663028</v>
      </c>
      <c r="AA83">
        <v>37.090240000000001</v>
      </c>
      <c r="AB83">
        <v>-95.712890999999999</v>
      </c>
      <c r="AC83">
        <v>6</v>
      </c>
      <c r="AD83">
        <v>252891623</v>
      </c>
    </row>
    <row r="84" spans="1:30" x14ac:dyDescent="0.25">
      <c r="A84">
        <v>94</v>
      </c>
      <c r="B84" t="s">
        <v>1147</v>
      </c>
      <c r="C84">
        <v>37500000</v>
      </c>
      <c r="D84">
        <v>27262462114</v>
      </c>
      <c r="E84" t="s">
        <v>40</v>
      </c>
      <c r="F84" t="s">
        <v>194</v>
      </c>
      <c r="G84">
        <v>117152</v>
      </c>
      <c r="H84" t="s">
        <v>146</v>
      </c>
      <c r="I84" t="s">
        <v>147</v>
      </c>
      <c r="J84" t="s">
        <v>40</v>
      </c>
      <c r="K84">
        <v>56</v>
      </c>
      <c r="L84">
        <v>2</v>
      </c>
      <c r="M84">
        <v>29</v>
      </c>
      <c r="N84">
        <v>140754000</v>
      </c>
      <c r="O84">
        <v>35200</v>
      </c>
      <c r="P84">
        <v>563000</v>
      </c>
      <c r="Q84">
        <v>422300</v>
      </c>
      <c r="R84">
        <v>6800000</v>
      </c>
      <c r="S84">
        <v>300000</v>
      </c>
      <c r="T84">
        <v>2013</v>
      </c>
      <c r="U84" t="s">
        <v>60</v>
      </c>
      <c r="V84">
        <v>10</v>
      </c>
      <c r="W84">
        <v>49.3</v>
      </c>
      <c r="X84">
        <v>69625582</v>
      </c>
      <c r="Y84">
        <v>1</v>
      </c>
      <c r="Z84">
        <v>35294600</v>
      </c>
      <c r="AA84">
        <v>15.870032</v>
      </c>
      <c r="AB84">
        <v>100.992541</v>
      </c>
      <c r="AC84">
        <v>10</v>
      </c>
      <c r="AD84">
        <v>227187184</v>
      </c>
    </row>
    <row r="85" spans="1:30" x14ac:dyDescent="0.25">
      <c r="A85">
        <v>95</v>
      </c>
      <c r="B85" t="s">
        <v>195</v>
      </c>
      <c r="C85">
        <v>37200000</v>
      </c>
      <c r="D85">
        <v>16402066717</v>
      </c>
      <c r="E85" t="s">
        <v>140</v>
      </c>
      <c r="F85" t="s">
        <v>195</v>
      </c>
      <c r="G85">
        <v>220</v>
      </c>
      <c r="H85" t="s">
        <v>30</v>
      </c>
      <c r="I85" t="s">
        <v>31</v>
      </c>
      <c r="J85" t="s">
        <v>140</v>
      </c>
      <c r="K85">
        <v>178</v>
      </c>
      <c r="L85">
        <v>24</v>
      </c>
      <c r="M85">
        <v>3</v>
      </c>
      <c r="N85">
        <v>49861000</v>
      </c>
      <c r="O85">
        <v>12500</v>
      </c>
      <c r="P85">
        <v>199400</v>
      </c>
      <c r="Q85">
        <v>149600</v>
      </c>
      <c r="R85">
        <v>2400000</v>
      </c>
      <c r="S85">
        <v>100000</v>
      </c>
      <c r="T85">
        <v>2017</v>
      </c>
      <c r="U85" t="s">
        <v>32</v>
      </c>
      <c r="V85">
        <v>20</v>
      </c>
      <c r="W85">
        <v>28.1</v>
      </c>
      <c r="X85">
        <v>1366417754</v>
      </c>
      <c r="Y85">
        <v>5</v>
      </c>
      <c r="Z85">
        <v>471031528</v>
      </c>
      <c r="AA85">
        <v>20.593684</v>
      </c>
      <c r="AB85">
        <v>78.962879999999998</v>
      </c>
      <c r="AC85">
        <v>6</v>
      </c>
      <c r="AD85">
        <v>227806482</v>
      </c>
    </row>
    <row r="86" spans="1:30" x14ac:dyDescent="0.25">
      <c r="A86">
        <v>96</v>
      </c>
      <c r="B86" t="s">
        <v>196</v>
      </c>
      <c r="C86">
        <v>37000000</v>
      </c>
      <c r="D86">
        <v>13102611515</v>
      </c>
      <c r="E86" t="s">
        <v>48</v>
      </c>
      <c r="F86" t="s">
        <v>196</v>
      </c>
      <c r="G86">
        <v>301308</v>
      </c>
      <c r="H86" t="s">
        <v>30</v>
      </c>
      <c r="I86" t="s">
        <v>31</v>
      </c>
      <c r="J86" t="s">
        <v>106</v>
      </c>
      <c r="K86">
        <v>280</v>
      </c>
      <c r="L86">
        <v>25</v>
      </c>
      <c r="M86">
        <v>2</v>
      </c>
      <c r="N86">
        <v>267060000</v>
      </c>
      <c r="O86">
        <v>66800</v>
      </c>
      <c r="P86">
        <v>1100000</v>
      </c>
      <c r="Q86">
        <v>801200</v>
      </c>
      <c r="R86">
        <v>12800000</v>
      </c>
      <c r="S86">
        <v>400000</v>
      </c>
      <c r="T86">
        <v>2012</v>
      </c>
      <c r="U86" t="s">
        <v>68</v>
      </c>
      <c r="V86">
        <v>1</v>
      </c>
      <c r="W86">
        <v>28.1</v>
      </c>
      <c r="X86">
        <v>1366417754</v>
      </c>
      <c r="Y86">
        <v>5</v>
      </c>
      <c r="Z86">
        <v>471031528</v>
      </c>
      <c r="AA86">
        <v>20.593684</v>
      </c>
      <c r="AB86">
        <v>78.962879999999998</v>
      </c>
      <c r="AC86">
        <v>11</v>
      </c>
      <c r="AD86">
        <v>99262208</v>
      </c>
    </row>
    <row r="87" spans="1:30" x14ac:dyDescent="0.25">
      <c r="A87">
        <v>97</v>
      </c>
      <c r="B87" t="s">
        <v>197</v>
      </c>
      <c r="C87">
        <v>37000000</v>
      </c>
      <c r="D87">
        <v>24188861917</v>
      </c>
      <c r="E87" t="s">
        <v>48</v>
      </c>
      <c r="F87" t="s">
        <v>197</v>
      </c>
      <c r="G87">
        <v>744</v>
      </c>
      <c r="H87" t="s">
        <v>88</v>
      </c>
      <c r="I87" t="s">
        <v>89</v>
      </c>
      <c r="J87" t="s">
        <v>40</v>
      </c>
      <c r="K87">
        <v>75</v>
      </c>
      <c r="L87">
        <v>7</v>
      </c>
      <c r="M87">
        <v>30</v>
      </c>
      <c r="N87">
        <v>251449000</v>
      </c>
      <c r="O87">
        <v>62900</v>
      </c>
      <c r="P87">
        <v>1000000</v>
      </c>
      <c r="Q87">
        <v>754300</v>
      </c>
      <c r="R87">
        <v>12100000</v>
      </c>
      <c r="S87">
        <v>300000</v>
      </c>
      <c r="T87">
        <v>2015</v>
      </c>
      <c r="U87" t="s">
        <v>44</v>
      </c>
      <c r="V87">
        <v>6</v>
      </c>
      <c r="W87">
        <v>51.3</v>
      </c>
      <c r="X87">
        <v>212559417</v>
      </c>
      <c r="Y87">
        <v>12</v>
      </c>
      <c r="Z87">
        <v>183241641</v>
      </c>
      <c r="AA87">
        <v>-14.235004</v>
      </c>
      <c r="AB87">
        <v>-51.925280000000001</v>
      </c>
      <c r="AC87">
        <v>8</v>
      </c>
      <c r="AD87">
        <v>251967311</v>
      </c>
    </row>
    <row r="88" spans="1:30" x14ac:dyDescent="0.25">
      <c r="A88">
        <v>98</v>
      </c>
      <c r="B88" t="s">
        <v>198</v>
      </c>
      <c r="C88">
        <v>36700000</v>
      </c>
      <c r="D88">
        <v>19378155425</v>
      </c>
      <c r="E88" t="s">
        <v>29</v>
      </c>
      <c r="F88" t="s">
        <v>198</v>
      </c>
      <c r="G88">
        <v>99</v>
      </c>
      <c r="H88" t="s">
        <v>36</v>
      </c>
      <c r="I88" t="s">
        <v>37</v>
      </c>
      <c r="J88" t="s">
        <v>29</v>
      </c>
      <c r="K88">
        <v>134</v>
      </c>
      <c r="L88">
        <v>30</v>
      </c>
      <c r="M88">
        <v>34</v>
      </c>
      <c r="N88">
        <v>175243000</v>
      </c>
      <c r="O88">
        <v>43800</v>
      </c>
      <c r="P88">
        <v>701000</v>
      </c>
      <c r="Q88">
        <v>525700</v>
      </c>
      <c r="R88">
        <v>8400000</v>
      </c>
      <c r="S88">
        <v>200000</v>
      </c>
      <c r="T88">
        <v>2006</v>
      </c>
      <c r="U88" t="s">
        <v>44</v>
      </c>
      <c r="V88">
        <v>19</v>
      </c>
      <c r="W88">
        <v>88.2</v>
      </c>
      <c r="X88">
        <v>328239523</v>
      </c>
      <c r="Y88">
        <v>15</v>
      </c>
      <c r="Z88">
        <v>270663028</v>
      </c>
      <c r="AA88">
        <v>37.090240000000001</v>
      </c>
      <c r="AB88">
        <v>-95.712890999999999</v>
      </c>
      <c r="AC88">
        <v>17</v>
      </c>
      <c r="AD88">
        <v>94990957</v>
      </c>
    </row>
    <row r="89" spans="1:30" x14ac:dyDescent="0.25">
      <c r="A89">
        <v>99</v>
      </c>
      <c r="B89" t="s">
        <v>199</v>
      </c>
      <c r="C89">
        <v>36600000</v>
      </c>
      <c r="D89">
        <v>22553923546</v>
      </c>
      <c r="E89" t="s">
        <v>29</v>
      </c>
      <c r="F89" t="s">
        <v>199</v>
      </c>
      <c r="G89">
        <v>171</v>
      </c>
      <c r="H89" t="s">
        <v>36</v>
      </c>
      <c r="I89" t="s">
        <v>37</v>
      </c>
      <c r="J89" t="s">
        <v>29</v>
      </c>
      <c r="K89">
        <v>96</v>
      </c>
      <c r="L89">
        <v>31</v>
      </c>
      <c r="M89">
        <v>35</v>
      </c>
      <c r="N89">
        <v>152825000</v>
      </c>
      <c r="O89">
        <v>38200</v>
      </c>
      <c r="P89">
        <v>611300</v>
      </c>
      <c r="Q89">
        <v>458500</v>
      </c>
      <c r="R89">
        <v>7300000</v>
      </c>
      <c r="S89">
        <v>0</v>
      </c>
      <c r="T89">
        <v>2006</v>
      </c>
      <c r="U89" t="s">
        <v>32</v>
      </c>
      <c r="V89">
        <v>9</v>
      </c>
      <c r="W89">
        <v>88.2</v>
      </c>
      <c r="X89">
        <v>328239523</v>
      </c>
      <c r="Y89">
        <v>15</v>
      </c>
      <c r="Z89">
        <v>270663028</v>
      </c>
      <c r="AA89">
        <v>37.090240000000001</v>
      </c>
      <c r="AB89">
        <v>-95.712890999999999</v>
      </c>
      <c r="AC89">
        <v>17</v>
      </c>
      <c r="AD89">
        <v>110558448</v>
      </c>
    </row>
    <row r="90" spans="1:30" x14ac:dyDescent="0.25">
      <c r="A90">
        <v>100</v>
      </c>
      <c r="B90" t="s">
        <v>200</v>
      </c>
      <c r="C90">
        <v>36600000</v>
      </c>
      <c r="D90">
        <v>15653786446</v>
      </c>
      <c r="E90" t="s">
        <v>161</v>
      </c>
      <c r="F90" t="s">
        <v>200</v>
      </c>
      <c r="G90">
        <v>9168</v>
      </c>
      <c r="H90" t="s">
        <v>30</v>
      </c>
      <c r="I90" t="s">
        <v>31</v>
      </c>
      <c r="J90" t="s">
        <v>40</v>
      </c>
      <c r="K90">
        <v>205</v>
      </c>
      <c r="L90">
        <v>26</v>
      </c>
      <c r="M90">
        <v>31</v>
      </c>
      <c r="N90">
        <v>131462000</v>
      </c>
      <c r="O90">
        <v>0</v>
      </c>
      <c r="P90">
        <v>0</v>
      </c>
      <c r="Q90">
        <v>0</v>
      </c>
      <c r="R90">
        <v>0</v>
      </c>
      <c r="S90">
        <v>200000</v>
      </c>
      <c r="T90">
        <v>2009</v>
      </c>
      <c r="U90" t="s">
        <v>103</v>
      </c>
      <c r="V90">
        <v>21</v>
      </c>
      <c r="W90">
        <v>28.1</v>
      </c>
      <c r="X90">
        <v>1366417754</v>
      </c>
      <c r="Y90">
        <v>5</v>
      </c>
      <c r="Z90">
        <v>471031528</v>
      </c>
      <c r="AA90">
        <v>20.593684</v>
      </c>
      <c r="AB90">
        <v>78.962879999999998</v>
      </c>
      <c r="AC90">
        <v>13</v>
      </c>
      <c r="AD90">
        <v>100344784</v>
      </c>
    </row>
    <row r="91" spans="1:30" x14ac:dyDescent="0.25">
      <c r="A91">
        <v>101</v>
      </c>
      <c r="B91" t="s">
        <v>201</v>
      </c>
      <c r="C91">
        <v>36500000</v>
      </c>
      <c r="D91">
        <v>18961241905</v>
      </c>
      <c r="E91" t="s">
        <v>34</v>
      </c>
      <c r="F91" t="s">
        <v>201</v>
      </c>
      <c r="G91">
        <v>5621</v>
      </c>
      <c r="H91" t="s">
        <v>79</v>
      </c>
      <c r="I91" t="s">
        <v>79</v>
      </c>
      <c r="J91" t="s">
        <v>97</v>
      </c>
      <c r="K91">
        <v>139</v>
      </c>
      <c r="L91">
        <v>1</v>
      </c>
      <c r="M91">
        <v>6</v>
      </c>
      <c r="N91">
        <v>318702000</v>
      </c>
      <c r="O91">
        <v>79700</v>
      </c>
      <c r="P91">
        <v>1300000</v>
      </c>
      <c r="Q91">
        <v>956100</v>
      </c>
      <c r="R91">
        <v>15300000</v>
      </c>
      <c r="S91">
        <v>600000</v>
      </c>
      <c r="T91">
        <v>2014</v>
      </c>
      <c r="U91" t="s">
        <v>70</v>
      </c>
      <c r="V91">
        <v>6</v>
      </c>
      <c r="W91">
        <v>0</v>
      </c>
      <c r="X91">
        <v>0</v>
      </c>
      <c r="Y91">
        <v>0</v>
      </c>
      <c r="Z91">
        <v>0</v>
      </c>
      <c r="AA91">
        <v>0</v>
      </c>
      <c r="AB91">
        <v>0</v>
      </c>
      <c r="AC91">
        <v>9</v>
      </c>
      <c r="AD91">
        <v>175567054</v>
      </c>
    </row>
    <row r="92" spans="1:30" x14ac:dyDescent="0.25">
      <c r="A92">
        <v>102</v>
      </c>
      <c r="B92" t="s">
        <v>202</v>
      </c>
      <c r="C92">
        <v>36300000</v>
      </c>
      <c r="D92">
        <v>3010784935</v>
      </c>
      <c r="E92" t="s">
        <v>105</v>
      </c>
      <c r="F92" t="s">
        <v>202</v>
      </c>
      <c r="G92">
        <v>744</v>
      </c>
      <c r="H92" t="s">
        <v>36</v>
      </c>
      <c r="I92" t="s">
        <v>37</v>
      </c>
      <c r="J92" t="s">
        <v>40</v>
      </c>
      <c r="K92">
        <v>2860</v>
      </c>
      <c r="L92">
        <v>32</v>
      </c>
      <c r="M92">
        <v>5</v>
      </c>
      <c r="N92">
        <v>21103000</v>
      </c>
      <c r="O92">
        <v>5300</v>
      </c>
      <c r="P92">
        <v>84400</v>
      </c>
      <c r="Q92">
        <v>63300</v>
      </c>
      <c r="R92">
        <v>1000000</v>
      </c>
      <c r="S92">
        <v>300000</v>
      </c>
      <c r="T92">
        <v>1970</v>
      </c>
      <c r="U92" t="s">
        <v>60</v>
      </c>
      <c r="V92">
        <v>1</v>
      </c>
      <c r="W92">
        <v>88.2</v>
      </c>
      <c r="X92">
        <v>328239523</v>
      </c>
      <c r="Y92">
        <v>15</v>
      </c>
      <c r="Z92">
        <v>270663028</v>
      </c>
      <c r="AA92">
        <v>37.090240000000001</v>
      </c>
      <c r="AB92">
        <v>-95.712890999999999</v>
      </c>
      <c r="AC92">
        <v>53</v>
      </c>
      <c r="AD92">
        <v>4733938</v>
      </c>
    </row>
    <row r="93" spans="1:30" x14ac:dyDescent="0.25">
      <c r="A93">
        <v>104</v>
      </c>
      <c r="B93" t="s">
        <v>203</v>
      </c>
      <c r="C93">
        <v>36200000</v>
      </c>
      <c r="D93">
        <v>23355801606</v>
      </c>
      <c r="E93" t="s">
        <v>29</v>
      </c>
      <c r="F93" t="s">
        <v>203</v>
      </c>
      <c r="G93">
        <v>196</v>
      </c>
      <c r="H93" t="s">
        <v>79</v>
      </c>
      <c r="I93" t="s">
        <v>79</v>
      </c>
      <c r="J93" t="s">
        <v>29</v>
      </c>
      <c r="K93">
        <v>87</v>
      </c>
      <c r="L93">
        <v>2</v>
      </c>
      <c r="M93">
        <v>36</v>
      </c>
      <c r="N93">
        <v>169242000</v>
      </c>
      <c r="O93">
        <v>42300</v>
      </c>
      <c r="P93">
        <v>677000</v>
      </c>
      <c r="Q93">
        <v>507700</v>
      </c>
      <c r="R93">
        <v>8100000</v>
      </c>
      <c r="S93">
        <v>100000</v>
      </c>
      <c r="T93">
        <v>2016</v>
      </c>
      <c r="U93" t="s">
        <v>32</v>
      </c>
      <c r="V93">
        <v>24</v>
      </c>
      <c r="W93">
        <v>0</v>
      </c>
      <c r="X93">
        <v>0</v>
      </c>
      <c r="Y93">
        <v>0</v>
      </c>
      <c r="Z93">
        <v>0</v>
      </c>
      <c r="AA93">
        <v>0</v>
      </c>
      <c r="AB93">
        <v>0</v>
      </c>
      <c r="AC93">
        <v>7</v>
      </c>
      <c r="AD93">
        <v>278045257</v>
      </c>
    </row>
    <row r="94" spans="1:30" x14ac:dyDescent="0.25">
      <c r="A94">
        <v>106</v>
      </c>
      <c r="B94" t="s">
        <v>204</v>
      </c>
      <c r="C94">
        <v>35700000</v>
      </c>
      <c r="D94">
        <v>27118354077</v>
      </c>
      <c r="E94" t="s">
        <v>29</v>
      </c>
      <c r="F94" t="s">
        <v>204</v>
      </c>
      <c r="G94">
        <v>654</v>
      </c>
      <c r="H94" t="s">
        <v>100</v>
      </c>
      <c r="I94" t="s">
        <v>101</v>
      </c>
      <c r="J94" t="s">
        <v>29</v>
      </c>
      <c r="K94">
        <v>58</v>
      </c>
      <c r="L94">
        <v>2</v>
      </c>
      <c r="M94">
        <v>37</v>
      </c>
      <c r="N94">
        <v>302071000</v>
      </c>
      <c r="O94">
        <v>75500</v>
      </c>
      <c r="P94">
        <v>1200000</v>
      </c>
      <c r="Q94">
        <v>906200</v>
      </c>
      <c r="R94">
        <v>14500000</v>
      </c>
      <c r="S94">
        <v>400000</v>
      </c>
      <c r="T94">
        <v>2013</v>
      </c>
      <c r="U94" t="s">
        <v>68</v>
      </c>
      <c r="V94">
        <v>6</v>
      </c>
      <c r="W94">
        <v>90</v>
      </c>
      <c r="X94">
        <v>44938712</v>
      </c>
      <c r="Y94">
        <v>10</v>
      </c>
      <c r="Z94">
        <v>41339571</v>
      </c>
      <c r="AA94">
        <v>-38.416097000000001</v>
      </c>
      <c r="AB94">
        <v>-63.616672000000001</v>
      </c>
      <c r="AC94">
        <v>10</v>
      </c>
      <c r="AD94">
        <v>225986283</v>
      </c>
    </row>
    <row r="95" spans="1:30" x14ac:dyDescent="0.25">
      <c r="A95">
        <v>107</v>
      </c>
      <c r="B95" t="s">
        <v>205</v>
      </c>
      <c r="C95">
        <v>35500000</v>
      </c>
      <c r="D95">
        <v>15657673422</v>
      </c>
      <c r="E95" t="s">
        <v>40</v>
      </c>
      <c r="F95" t="s">
        <v>205</v>
      </c>
      <c r="G95">
        <v>7566</v>
      </c>
      <c r="H95" t="s">
        <v>30</v>
      </c>
      <c r="I95" t="s">
        <v>31</v>
      </c>
      <c r="J95" t="s">
        <v>29</v>
      </c>
      <c r="K95">
        <v>199</v>
      </c>
      <c r="L95">
        <v>27</v>
      </c>
      <c r="M95">
        <v>38</v>
      </c>
      <c r="N95">
        <v>533793000</v>
      </c>
      <c r="O95">
        <v>133400</v>
      </c>
      <c r="P95">
        <v>2100000</v>
      </c>
      <c r="Q95">
        <v>1600000</v>
      </c>
      <c r="R95">
        <v>25600000</v>
      </c>
      <c r="S95">
        <v>900000</v>
      </c>
      <c r="T95">
        <v>2013</v>
      </c>
      <c r="U95" t="s">
        <v>60</v>
      </c>
      <c r="V95">
        <v>4</v>
      </c>
      <c r="W95">
        <v>28.1</v>
      </c>
      <c r="X95">
        <v>1366417754</v>
      </c>
      <c r="Y95">
        <v>5</v>
      </c>
      <c r="Z95">
        <v>471031528</v>
      </c>
      <c r="AA95">
        <v>20.593684</v>
      </c>
      <c r="AB95">
        <v>78.962879999999998</v>
      </c>
      <c r="AC95">
        <v>10</v>
      </c>
      <c r="AD95">
        <v>130480611</v>
      </c>
    </row>
    <row r="96" spans="1:30" x14ac:dyDescent="0.25">
      <c r="A96">
        <v>108</v>
      </c>
      <c r="B96" t="s">
        <v>206</v>
      </c>
      <c r="C96">
        <v>35500000</v>
      </c>
      <c r="D96">
        <v>16105023749</v>
      </c>
      <c r="E96" t="s">
        <v>105</v>
      </c>
      <c r="F96" t="s">
        <v>206</v>
      </c>
      <c r="G96">
        <v>273255</v>
      </c>
      <c r="H96" t="s">
        <v>30</v>
      </c>
      <c r="I96" t="s">
        <v>31</v>
      </c>
      <c r="J96" t="s">
        <v>106</v>
      </c>
      <c r="K96">
        <v>185</v>
      </c>
      <c r="L96">
        <v>27</v>
      </c>
      <c r="M96">
        <v>3</v>
      </c>
      <c r="N96">
        <v>290847000</v>
      </c>
      <c r="O96">
        <v>72700</v>
      </c>
      <c r="P96">
        <v>1200000</v>
      </c>
      <c r="Q96">
        <v>872500</v>
      </c>
      <c r="R96">
        <v>14000000</v>
      </c>
      <c r="S96">
        <v>600000</v>
      </c>
      <c r="T96">
        <v>2006</v>
      </c>
      <c r="U96" t="s">
        <v>70</v>
      </c>
      <c r="V96">
        <v>26</v>
      </c>
      <c r="W96">
        <v>28.1</v>
      </c>
      <c r="X96">
        <v>1366417754</v>
      </c>
      <c r="Y96">
        <v>5</v>
      </c>
      <c r="Z96">
        <v>471031528</v>
      </c>
      <c r="AA96">
        <v>20.593684</v>
      </c>
      <c r="AB96">
        <v>78.962879999999998</v>
      </c>
      <c r="AC96">
        <v>17</v>
      </c>
      <c r="AD96">
        <v>78946194</v>
      </c>
    </row>
    <row r="97" spans="1:30" x14ac:dyDescent="0.25">
      <c r="A97">
        <v>109</v>
      </c>
      <c r="B97" t="s">
        <v>207</v>
      </c>
      <c r="C97">
        <v>35400000</v>
      </c>
      <c r="D97">
        <v>22637783517</v>
      </c>
      <c r="E97" t="s">
        <v>29</v>
      </c>
      <c r="F97" t="s">
        <v>207</v>
      </c>
      <c r="G97">
        <v>2010</v>
      </c>
      <c r="H97" t="s">
        <v>30</v>
      </c>
      <c r="I97" t="s">
        <v>31</v>
      </c>
      <c r="J97" t="s">
        <v>29</v>
      </c>
      <c r="K97">
        <v>94</v>
      </c>
      <c r="L97">
        <v>28</v>
      </c>
      <c r="M97">
        <v>39</v>
      </c>
      <c r="N97">
        <v>331474000</v>
      </c>
      <c r="O97">
        <v>82900</v>
      </c>
      <c r="P97">
        <v>1300000</v>
      </c>
      <c r="Q97">
        <v>994400</v>
      </c>
      <c r="R97">
        <v>15900000</v>
      </c>
      <c r="S97">
        <v>500000</v>
      </c>
      <c r="T97">
        <v>2012</v>
      </c>
      <c r="U97" t="s">
        <v>54</v>
      </c>
      <c r="V97">
        <v>2</v>
      </c>
      <c r="W97">
        <v>28.1</v>
      </c>
      <c r="X97">
        <v>1366417754</v>
      </c>
      <c r="Y97">
        <v>5</v>
      </c>
      <c r="Z97">
        <v>471031528</v>
      </c>
      <c r="AA97">
        <v>20.593684</v>
      </c>
      <c r="AB97">
        <v>78.962879999999998</v>
      </c>
      <c r="AC97">
        <v>11</v>
      </c>
      <c r="AD97">
        <v>171498359</v>
      </c>
    </row>
    <row r="98" spans="1:30" x14ac:dyDescent="0.25">
      <c r="A98">
        <v>111</v>
      </c>
      <c r="B98" t="s">
        <v>208</v>
      </c>
      <c r="C98">
        <v>35200000</v>
      </c>
      <c r="D98">
        <v>20297931219</v>
      </c>
      <c r="E98" t="s">
        <v>51</v>
      </c>
      <c r="F98" t="s">
        <v>208</v>
      </c>
      <c r="G98">
        <v>5490</v>
      </c>
      <c r="H98" t="s">
        <v>36</v>
      </c>
      <c r="I98" t="s">
        <v>37</v>
      </c>
      <c r="J98" t="s">
        <v>38</v>
      </c>
      <c r="K98">
        <v>119</v>
      </c>
      <c r="L98">
        <v>34</v>
      </c>
      <c r="M98">
        <v>8</v>
      </c>
      <c r="N98">
        <v>127329000</v>
      </c>
      <c r="O98">
        <v>31800</v>
      </c>
      <c r="P98">
        <v>509300</v>
      </c>
      <c r="Q98">
        <v>382000</v>
      </c>
      <c r="R98">
        <v>6100000</v>
      </c>
      <c r="S98">
        <v>100000</v>
      </c>
      <c r="T98">
        <v>2012</v>
      </c>
      <c r="U98" t="s">
        <v>49</v>
      </c>
      <c r="V98">
        <v>26</v>
      </c>
      <c r="W98">
        <v>88.2</v>
      </c>
      <c r="X98">
        <v>328239523</v>
      </c>
      <c r="Y98">
        <v>15</v>
      </c>
      <c r="Z98">
        <v>270663028</v>
      </c>
      <c r="AA98">
        <v>37.090240000000001</v>
      </c>
      <c r="AB98">
        <v>-95.712890999999999</v>
      </c>
      <c r="AC98">
        <v>11</v>
      </c>
      <c r="AD98">
        <v>153772206</v>
      </c>
    </row>
    <row r="99" spans="1:30" x14ac:dyDescent="0.25">
      <c r="A99">
        <v>112</v>
      </c>
      <c r="B99" t="s">
        <v>209</v>
      </c>
      <c r="C99">
        <v>35200000</v>
      </c>
      <c r="D99">
        <v>55299840198</v>
      </c>
      <c r="E99" t="s">
        <v>40</v>
      </c>
      <c r="F99" t="s">
        <v>209</v>
      </c>
      <c r="G99">
        <v>2453</v>
      </c>
      <c r="H99" t="s">
        <v>36</v>
      </c>
      <c r="I99" t="s">
        <v>37</v>
      </c>
      <c r="J99" t="s">
        <v>40</v>
      </c>
      <c r="K99">
        <v>15</v>
      </c>
      <c r="L99">
        <v>35</v>
      </c>
      <c r="M99">
        <v>32</v>
      </c>
      <c r="N99">
        <v>238613000</v>
      </c>
      <c r="O99">
        <v>59700</v>
      </c>
      <c r="P99">
        <v>954500</v>
      </c>
      <c r="Q99">
        <v>715800</v>
      </c>
      <c r="R99">
        <v>11500000</v>
      </c>
      <c r="S99">
        <v>200000</v>
      </c>
      <c r="T99">
        <v>2015</v>
      </c>
      <c r="U99" t="s">
        <v>32</v>
      </c>
      <c r="V99">
        <v>17</v>
      </c>
      <c r="W99">
        <v>88.2</v>
      </c>
      <c r="X99">
        <v>328239523</v>
      </c>
      <c r="Y99">
        <v>15</v>
      </c>
      <c r="Z99">
        <v>270663028</v>
      </c>
      <c r="AA99">
        <v>37.090240000000001</v>
      </c>
      <c r="AB99">
        <v>-95.712890999999999</v>
      </c>
      <c r="AC99">
        <v>8</v>
      </c>
      <c r="AD99">
        <v>576040002</v>
      </c>
    </row>
    <row r="100" spans="1:30" x14ac:dyDescent="0.25">
      <c r="A100">
        <v>113</v>
      </c>
      <c r="B100" t="s">
        <v>210</v>
      </c>
      <c r="C100">
        <v>34900000</v>
      </c>
      <c r="D100">
        <v>25607397308</v>
      </c>
      <c r="E100" t="s">
        <v>43</v>
      </c>
      <c r="F100" t="s">
        <v>211</v>
      </c>
      <c r="G100">
        <v>617</v>
      </c>
      <c r="H100" t="s">
        <v>36</v>
      </c>
      <c r="I100" t="s">
        <v>37</v>
      </c>
      <c r="J100" t="s">
        <v>97</v>
      </c>
      <c r="K100">
        <v>69</v>
      </c>
      <c r="L100">
        <v>36</v>
      </c>
      <c r="M100">
        <v>7</v>
      </c>
      <c r="N100">
        <v>335307000</v>
      </c>
      <c r="O100">
        <v>83800</v>
      </c>
      <c r="P100">
        <v>1300000</v>
      </c>
      <c r="Q100">
        <v>1000000</v>
      </c>
      <c r="R100">
        <v>16100000</v>
      </c>
      <c r="S100">
        <v>300000</v>
      </c>
      <c r="T100">
        <v>2016</v>
      </c>
      <c r="U100" t="s">
        <v>60</v>
      </c>
      <c r="V100">
        <v>6</v>
      </c>
      <c r="W100">
        <v>88.2</v>
      </c>
      <c r="X100">
        <v>328239523</v>
      </c>
      <c r="Y100">
        <v>15</v>
      </c>
      <c r="Z100">
        <v>270663028</v>
      </c>
      <c r="AA100">
        <v>37.090240000000001</v>
      </c>
      <c r="AB100">
        <v>-95.712890999999999</v>
      </c>
      <c r="AC100">
        <v>7</v>
      </c>
      <c r="AD100">
        <v>304849967</v>
      </c>
    </row>
    <row r="101" spans="1:30" x14ac:dyDescent="0.25">
      <c r="A101">
        <v>116</v>
      </c>
      <c r="B101" t="s">
        <v>212</v>
      </c>
      <c r="C101">
        <v>34300000</v>
      </c>
      <c r="D101">
        <v>12746535822</v>
      </c>
      <c r="E101" t="s">
        <v>29</v>
      </c>
      <c r="F101" t="s">
        <v>212</v>
      </c>
      <c r="G101">
        <v>679</v>
      </c>
      <c r="H101" t="s">
        <v>30</v>
      </c>
      <c r="I101" t="s">
        <v>31</v>
      </c>
      <c r="J101" t="s">
        <v>29</v>
      </c>
      <c r="K101">
        <v>299</v>
      </c>
      <c r="L101">
        <v>31</v>
      </c>
      <c r="M101">
        <v>41</v>
      </c>
      <c r="N101">
        <v>101357000</v>
      </c>
      <c r="O101">
        <v>25300</v>
      </c>
      <c r="P101">
        <v>405400</v>
      </c>
      <c r="Q101">
        <v>304100</v>
      </c>
      <c r="R101">
        <v>4900000</v>
      </c>
      <c r="S101">
        <v>100000</v>
      </c>
      <c r="T101">
        <v>2016</v>
      </c>
      <c r="U101" t="s">
        <v>103</v>
      </c>
      <c r="V101">
        <v>22</v>
      </c>
      <c r="W101">
        <v>28.1</v>
      </c>
      <c r="X101">
        <v>1366417754</v>
      </c>
      <c r="Y101">
        <v>5</v>
      </c>
      <c r="Z101">
        <v>471031528</v>
      </c>
      <c r="AA101">
        <v>20.593684</v>
      </c>
      <c r="AB101">
        <v>78.962879999999998</v>
      </c>
      <c r="AC101">
        <v>6</v>
      </c>
      <c r="AD101">
        <v>177035219</v>
      </c>
    </row>
    <row r="102" spans="1:30" x14ac:dyDescent="0.25">
      <c r="A102">
        <v>117</v>
      </c>
      <c r="B102" t="s">
        <v>213</v>
      </c>
      <c r="C102">
        <v>34100000</v>
      </c>
      <c r="D102">
        <v>23005313609</v>
      </c>
      <c r="E102" t="s">
        <v>29</v>
      </c>
      <c r="F102" t="s">
        <v>213</v>
      </c>
      <c r="G102">
        <v>141</v>
      </c>
      <c r="H102" t="s">
        <v>149</v>
      </c>
      <c r="I102" t="s">
        <v>150</v>
      </c>
      <c r="J102" t="s">
        <v>29</v>
      </c>
      <c r="K102">
        <v>89</v>
      </c>
      <c r="L102">
        <v>2</v>
      </c>
      <c r="M102">
        <v>42</v>
      </c>
      <c r="N102">
        <v>128696000</v>
      </c>
      <c r="O102">
        <v>32200</v>
      </c>
      <c r="P102">
        <v>514800</v>
      </c>
      <c r="Q102">
        <v>386100</v>
      </c>
      <c r="R102">
        <v>6200000</v>
      </c>
      <c r="S102">
        <v>100000</v>
      </c>
      <c r="T102">
        <v>2011</v>
      </c>
      <c r="U102" t="s">
        <v>41</v>
      </c>
      <c r="V102">
        <v>18</v>
      </c>
      <c r="W102">
        <v>55.3</v>
      </c>
      <c r="X102">
        <v>50339443</v>
      </c>
      <c r="Y102">
        <v>10</v>
      </c>
      <c r="Z102">
        <v>40827302</v>
      </c>
      <c r="AA102">
        <v>4.5708679999999999</v>
      </c>
      <c r="AB102">
        <v>-74.297332999999995</v>
      </c>
      <c r="AC102">
        <v>12</v>
      </c>
      <c r="AD102">
        <v>159759122</v>
      </c>
    </row>
    <row r="103" spans="1:30" x14ac:dyDescent="0.25">
      <c r="A103">
        <v>118</v>
      </c>
      <c r="B103" t="s">
        <v>214</v>
      </c>
      <c r="C103">
        <v>34000000</v>
      </c>
      <c r="D103">
        <v>3963007415</v>
      </c>
      <c r="E103" t="s">
        <v>40</v>
      </c>
      <c r="F103" t="s">
        <v>214</v>
      </c>
      <c r="G103">
        <v>2284</v>
      </c>
      <c r="H103" t="s">
        <v>215</v>
      </c>
      <c r="I103" t="s">
        <v>216</v>
      </c>
      <c r="J103" t="s">
        <v>40</v>
      </c>
      <c r="K103">
        <v>1882</v>
      </c>
      <c r="L103">
        <v>1</v>
      </c>
      <c r="M103">
        <v>33</v>
      </c>
      <c r="N103">
        <v>547141000</v>
      </c>
      <c r="O103">
        <v>136800</v>
      </c>
      <c r="P103">
        <v>2200000</v>
      </c>
      <c r="Q103">
        <v>1600000</v>
      </c>
      <c r="R103">
        <v>26300000</v>
      </c>
      <c r="S103">
        <v>5500000</v>
      </c>
      <c r="T103">
        <v>2017</v>
      </c>
      <c r="U103" t="s">
        <v>44</v>
      </c>
      <c r="V103">
        <v>7</v>
      </c>
      <c r="W103">
        <v>36.299999999999997</v>
      </c>
      <c r="X103">
        <v>270203917</v>
      </c>
      <c r="Y103">
        <v>5</v>
      </c>
      <c r="Z103">
        <v>151509724</v>
      </c>
      <c r="AA103">
        <v>-0.78927499999999995</v>
      </c>
      <c r="AB103">
        <v>113.92132700000001</v>
      </c>
      <c r="AC103">
        <v>6</v>
      </c>
      <c r="AD103">
        <v>55041769</v>
      </c>
    </row>
    <row r="104" spans="1:30" x14ac:dyDescent="0.25">
      <c r="A104">
        <v>119</v>
      </c>
      <c r="B104" t="s">
        <v>217</v>
      </c>
      <c r="C104">
        <v>34000000</v>
      </c>
      <c r="D104">
        <v>11351015824</v>
      </c>
      <c r="E104" t="s">
        <v>34</v>
      </c>
      <c r="F104" t="s">
        <v>217</v>
      </c>
      <c r="G104">
        <v>240</v>
      </c>
      <c r="H104" t="s">
        <v>30</v>
      </c>
      <c r="I104" t="s">
        <v>31</v>
      </c>
      <c r="J104" t="s">
        <v>97</v>
      </c>
      <c r="K104">
        <v>360</v>
      </c>
      <c r="L104">
        <v>32</v>
      </c>
      <c r="M104">
        <v>8</v>
      </c>
      <c r="N104">
        <v>179903000</v>
      </c>
      <c r="O104">
        <v>45000</v>
      </c>
      <c r="P104">
        <v>719600</v>
      </c>
      <c r="Q104">
        <v>539700</v>
      </c>
      <c r="R104">
        <v>8600000</v>
      </c>
      <c r="S104">
        <v>600000</v>
      </c>
      <c r="T104">
        <v>2013</v>
      </c>
      <c r="U104" t="s">
        <v>60</v>
      </c>
      <c r="V104">
        <v>24</v>
      </c>
      <c r="W104">
        <v>28.1</v>
      </c>
      <c r="X104">
        <v>1366417754</v>
      </c>
      <c r="Y104">
        <v>5</v>
      </c>
      <c r="Z104">
        <v>471031528</v>
      </c>
      <c r="AA104">
        <v>20.593684</v>
      </c>
      <c r="AB104">
        <v>78.962879999999998</v>
      </c>
      <c r="AC104">
        <v>10</v>
      </c>
      <c r="AD104">
        <v>94591798</v>
      </c>
    </row>
    <row r="105" spans="1:30" x14ac:dyDescent="0.25">
      <c r="A105">
        <v>120</v>
      </c>
      <c r="B105" t="s">
        <v>218</v>
      </c>
      <c r="C105">
        <v>33800000</v>
      </c>
      <c r="D105">
        <v>15432929204</v>
      </c>
      <c r="E105" t="s">
        <v>51</v>
      </c>
      <c r="F105" t="s">
        <v>218</v>
      </c>
      <c r="G105">
        <v>7606</v>
      </c>
      <c r="H105" t="s">
        <v>175</v>
      </c>
      <c r="I105" t="s">
        <v>176</v>
      </c>
      <c r="J105" t="s">
        <v>38</v>
      </c>
      <c r="K105">
        <v>211</v>
      </c>
      <c r="L105">
        <v>2</v>
      </c>
      <c r="M105">
        <v>10</v>
      </c>
      <c r="N105">
        <v>39094000</v>
      </c>
      <c r="O105">
        <v>9800</v>
      </c>
      <c r="P105">
        <v>156400</v>
      </c>
      <c r="Q105">
        <v>117300</v>
      </c>
      <c r="R105">
        <v>1900000</v>
      </c>
      <c r="S105">
        <v>0</v>
      </c>
      <c r="T105">
        <v>2008</v>
      </c>
      <c r="U105" t="s">
        <v>32</v>
      </c>
      <c r="V105">
        <v>2</v>
      </c>
      <c r="W105">
        <v>88.9</v>
      </c>
      <c r="X105">
        <v>47076781</v>
      </c>
      <c r="Y105">
        <v>14</v>
      </c>
      <c r="Z105">
        <v>37927409</v>
      </c>
      <c r="AA105">
        <v>40.463667000000001</v>
      </c>
      <c r="AB105">
        <v>-3.7492200000000002</v>
      </c>
      <c r="AC105">
        <v>15</v>
      </c>
      <c r="AD105">
        <v>85738495</v>
      </c>
    </row>
    <row r="106" spans="1:30" x14ac:dyDescent="0.25">
      <c r="A106">
        <v>121</v>
      </c>
      <c r="B106" t="s">
        <v>219</v>
      </c>
      <c r="C106">
        <v>33800000</v>
      </c>
      <c r="D106">
        <v>27274550757</v>
      </c>
      <c r="E106" t="s">
        <v>34</v>
      </c>
      <c r="F106" t="s">
        <v>219</v>
      </c>
      <c r="G106">
        <v>66</v>
      </c>
      <c r="H106" t="s">
        <v>88</v>
      </c>
      <c r="I106" t="s">
        <v>89</v>
      </c>
      <c r="J106" t="s">
        <v>97</v>
      </c>
      <c r="K106">
        <v>54</v>
      </c>
      <c r="L106">
        <v>8</v>
      </c>
      <c r="M106">
        <v>9</v>
      </c>
      <c r="N106">
        <v>403508000</v>
      </c>
      <c r="O106">
        <v>100900</v>
      </c>
      <c r="P106">
        <v>1600000</v>
      </c>
      <c r="Q106">
        <v>1200000</v>
      </c>
      <c r="R106">
        <v>19400000</v>
      </c>
      <c r="S106">
        <v>200000</v>
      </c>
      <c r="T106">
        <v>2006</v>
      </c>
      <c r="U106" t="s">
        <v>70</v>
      </c>
      <c r="V106">
        <v>30</v>
      </c>
      <c r="W106">
        <v>51.3</v>
      </c>
      <c r="X106">
        <v>212559417</v>
      </c>
      <c r="Y106">
        <v>12</v>
      </c>
      <c r="Z106">
        <v>183241641</v>
      </c>
      <c r="AA106">
        <v>-14.235004</v>
      </c>
      <c r="AB106">
        <v>-51.925280000000001</v>
      </c>
      <c r="AC106">
        <v>17</v>
      </c>
      <c r="AD106">
        <v>133698778</v>
      </c>
    </row>
    <row r="107" spans="1:30" x14ac:dyDescent="0.25">
      <c r="A107">
        <v>122</v>
      </c>
      <c r="B107" t="s">
        <v>220</v>
      </c>
      <c r="C107">
        <v>33700000</v>
      </c>
      <c r="D107">
        <v>23492684419</v>
      </c>
      <c r="E107" t="s">
        <v>51</v>
      </c>
      <c r="F107" t="s">
        <v>220</v>
      </c>
      <c r="G107">
        <v>3366</v>
      </c>
      <c r="H107" t="s">
        <v>36</v>
      </c>
      <c r="I107" t="s">
        <v>37</v>
      </c>
      <c r="J107" t="s">
        <v>40</v>
      </c>
      <c r="K107">
        <v>83</v>
      </c>
      <c r="L107">
        <v>37</v>
      </c>
      <c r="M107">
        <v>35</v>
      </c>
      <c r="N107">
        <v>210955000</v>
      </c>
      <c r="O107">
        <v>52700</v>
      </c>
      <c r="P107">
        <v>843800</v>
      </c>
      <c r="Q107">
        <v>632900</v>
      </c>
      <c r="R107">
        <v>10100000</v>
      </c>
      <c r="S107">
        <v>200000</v>
      </c>
      <c r="T107">
        <v>2013</v>
      </c>
      <c r="U107" t="s">
        <v>60</v>
      </c>
      <c r="V107">
        <v>20</v>
      </c>
      <c r="W107">
        <v>88.2</v>
      </c>
      <c r="X107">
        <v>328239523</v>
      </c>
      <c r="Y107">
        <v>15</v>
      </c>
      <c r="Z107">
        <v>270663028</v>
      </c>
      <c r="AA107">
        <v>37.090240000000001</v>
      </c>
      <c r="AB107">
        <v>-95.712890999999999</v>
      </c>
      <c r="AC107">
        <v>10</v>
      </c>
      <c r="AD107">
        <v>195772370</v>
      </c>
    </row>
    <row r="108" spans="1:30" x14ac:dyDescent="0.25">
      <c r="A108">
        <v>124</v>
      </c>
      <c r="B108" t="s">
        <v>221</v>
      </c>
      <c r="C108">
        <v>33600000</v>
      </c>
      <c r="D108">
        <v>13013567335</v>
      </c>
      <c r="E108" t="s">
        <v>34</v>
      </c>
      <c r="F108" t="s">
        <v>221</v>
      </c>
      <c r="G108">
        <v>188</v>
      </c>
      <c r="H108" t="s">
        <v>36</v>
      </c>
      <c r="I108" t="s">
        <v>37</v>
      </c>
      <c r="J108" t="s">
        <v>29</v>
      </c>
      <c r="K108">
        <v>288</v>
      </c>
      <c r="L108">
        <v>38</v>
      </c>
      <c r="M108">
        <v>43</v>
      </c>
      <c r="N108">
        <v>115792000</v>
      </c>
      <c r="O108">
        <v>28900</v>
      </c>
      <c r="P108">
        <v>463200</v>
      </c>
      <c r="Q108">
        <v>347400</v>
      </c>
      <c r="R108">
        <v>5600000</v>
      </c>
      <c r="S108">
        <v>200000</v>
      </c>
      <c r="T108">
        <v>2008</v>
      </c>
      <c r="U108" t="s">
        <v>41</v>
      </c>
      <c r="V108">
        <v>8</v>
      </c>
      <c r="W108">
        <v>88.2</v>
      </c>
      <c r="X108">
        <v>328239523</v>
      </c>
      <c r="Y108">
        <v>15</v>
      </c>
      <c r="Z108">
        <v>270663028</v>
      </c>
      <c r="AA108">
        <v>37.090240000000001</v>
      </c>
      <c r="AB108">
        <v>-95.712890999999999</v>
      </c>
      <c r="AC108">
        <v>15</v>
      </c>
      <c r="AD108">
        <v>72297596</v>
      </c>
    </row>
    <row r="109" spans="1:30" x14ac:dyDescent="0.25">
      <c r="A109">
        <v>125</v>
      </c>
      <c r="B109" t="s">
        <v>222</v>
      </c>
      <c r="C109">
        <v>33500000</v>
      </c>
      <c r="D109">
        <v>14864294792</v>
      </c>
      <c r="E109" t="s">
        <v>29</v>
      </c>
      <c r="F109" t="s">
        <v>222</v>
      </c>
      <c r="G109">
        <v>3741</v>
      </c>
      <c r="H109" t="s">
        <v>30</v>
      </c>
      <c r="I109" t="s">
        <v>31</v>
      </c>
      <c r="J109" t="s">
        <v>40</v>
      </c>
      <c r="K109">
        <v>222</v>
      </c>
      <c r="L109">
        <v>34</v>
      </c>
      <c r="M109">
        <v>36</v>
      </c>
      <c r="N109">
        <v>272255000</v>
      </c>
      <c r="O109">
        <v>68100</v>
      </c>
      <c r="P109">
        <v>1100000</v>
      </c>
      <c r="Q109">
        <v>816800</v>
      </c>
      <c r="R109">
        <v>13100000</v>
      </c>
      <c r="S109">
        <v>500000</v>
      </c>
      <c r="T109">
        <v>2006</v>
      </c>
      <c r="U109" t="s">
        <v>32</v>
      </c>
      <c r="V109">
        <v>24</v>
      </c>
      <c r="W109">
        <v>28.1</v>
      </c>
      <c r="X109">
        <v>1366417754</v>
      </c>
      <c r="Y109">
        <v>5</v>
      </c>
      <c r="Z109">
        <v>471031528</v>
      </c>
      <c r="AA109">
        <v>20.593684</v>
      </c>
      <c r="AB109">
        <v>78.962879999999998</v>
      </c>
      <c r="AC109">
        <v>17</v>
      </c>
      <c r="AD109">
        <v>72864190</v>
      </c>
    </row>
    <row r="110" spans="1:30" x14ac:dyDescent="0.25">
      <c r="A110">
        <v>126</v>
      </c>
      <c r="B110" t="s">
        <v>223</v>
      </c>
      <c r="C110">
        <v>33500000</v>
      </c>
      <c r="D110">
        <v>29611914495</v>
      </c>
      <c r="E110" t="s">
        <v>40</v>
      </c>
      <c r="F110" t="s">
        <v>223</v>
      </c>
      <c r="G110">
        <v>96214</v>
      </c>
      <c r="H110" t="s">
        <v>146</v>
      </c>
      <c r="I110" t="s">
        <v>147</v>
      </c>
      <c r="J110" t="s">
        <v>40</v>
      </c>
      <c r="K110">
        <v>41</v>
      </c>
      <c r="L110">
        <v>3</v>
      </c>
      <c r="M110">
        <v>37</v>
      </c>
      <c r="N110">
        <v>61307000</v>
      </c>
      <c r="O110">
        <v>0</v>
      </c>
      <c r="P110">
        <v>0</v>
      </c>
      <c r="Q110">
        <v>0</v>
      </c>
      <c r="R110">
        <v>0</v>
      </c>
      <c r="S110">
        <v>100000</v>
      </c>
      <c r="T110">
        <v>2014</v>
      </c>
      <c r="U110" t="s">
        <v>49</v>
      </c>
      <c r="V110">
        <v>29</v>
      </c>
      <c r="W110">
        <v>49.3</v>
      </c>
      <c r="X110">
        <v>69625582</v>
      </c>
      <c r="Y110">
        <v>1</v>
      </c>
      <c r="Z110">
        <v>35294600</v>
      </c>
      <c r="AA110">
        <v>15.870032</v>
      </c>
      <c r="AB110">
        <v>100.992541</v>
      </c>
      <c r="AC110">
        <v>9</v>
      </c>
      <c r="AD110">
        <v>274184393</v>
      </c>
    </row>
    <row r="111" spans="1:30" x14ac:dyDescent="0.25">
      <c r="A111">
        <v>127</v>
      </c>
      <c r="B111" t="s">
        <v>224</v>
      </c>
      <c r="C111">
        <v>33500000</v>
      </c>
      <c r="D111">
        <v>11405809704</v>
      </c>
      <c r="E111" t="s">
        <v>140</v>
      </c>
      <c r="F111" t="s">
        <v>224</v>
      </c>
      <c r="G111">
        <v>217</v>
      </c>
      <c r="H111" t="s">
        <v>30</v>
      </c>
      <c r="I111" t="s">
        <v>31</v>
      </c>
      <c r="J111" t="s">
        <v>140</v>
      </c>
      <c r="K111">
        <v>357</v>
      </c>
      <c r="L111">
        <v>35</v>
      </c>
      <c r="M111">
        <v>4</v>
      </c>
      <c r="N111">
        <v>24736000</v>
      </c>
      <c r="O111">
        <v>6200</v>
      </c>
      <c r="P111">
        <v>98900</v>
      </c>
      <c r="Q111">
        <v>74200</v>
      </c>
      <c r="R111">
        <v>1200000</v>
      </c>
      <c r="S111">
        <v>100000</v>
      </c>
      <c r="T111">
        <v>2013</v>
      </c>
      <c r="U111" t="s">
        <v>132</v>
      </c>
      <c r="V111">
        <v>11</v>
      </c>
      <c r="W111">
        <v>28.1</v>
      </c>
      <c r="X111">
        <v>1366417754</v>
      </c>
      <c r="Y111">
        <v>5</v>
      </c>
      <c r="Z111">
        <v>471031528</v>
      </c>
      <c r="AA111">
        <v>20.593684</v>
      </c>
      <c r="AB111">
        <v>78.962879999999998</v>
      </c>
      <c r="AC111">
        <v>9</v>
      </c>
      <c r="AD111">
        <v>105609349</v>
      </c>
    </row>
    <row r="112" spans="1:30" x14ac:dyDescent="0.25">
      <c r="A112">
        <v>128</v>
      </c>
      <c r="B112" t="s">
        <v>225</v>
      </c>
      <c r="C112">
        <v>33400000</v>
      </c>
      <c r="D112">
        <v>10530729078</v>
      </c>
      <c r="E112" t="s">
        <v>29</v>
      </c>
      <c r="F112" t="s">
        <v>225</v>
      </c>
      <c r="G112">
        <v>1331</v>
      </c>
      <c r="H112" t="s">
        <v>74</v>
      </c>
      <c r="I112" t="s">
        <v>75</v>
      </c>
      <c r="J112" t="s">
        <v>29</v>
      </c>
      <c r="K112">
        <v>402</v>
      </c>
      <c r="L112">
        <v>3</v>
      </c>
      <c r="M112">
        <v>44</v>
      </c>
      <c r="N112">
        <v>55654000</v>
      </c>
      <c r="O112">
        <v>13900</v>
      </c>
      <c r="P112">
        <v>222600</v>
      </c>
      <c r="Q112">
        <v>167000</v>
      </c>
      <c r="R112">
        <v>2700000</v>
      </c>
      <c r="S112">
        <v>0</v>
      </c>
      <c r="T112">
        <v>2011</v>
      </c>
      <c r="U112" t="s">
        <v>70</v>
      </c>
      <c r="V112">
        <v>14</v>
      </c>
      <c r="W112">
        <v>60</v>
      </c>
      <c r="X112">
        <v>66834405</v>
      </c>
      <c r="Y112">
        <v>4</v>
      </c>
      <c r="Z112">
        <v>55908316</v>
      </c>
      <c r="AA112">
        <v>55.378050999999999</v>
      </c>
      <c r="AB112">
        <v>-3.4359730000000002</v>
      </c>
      <c r="AC112">
        <v>12</v>
      </c>
      <c r="AD112">
        <v>73130063</v>
      </c>
    </row>
    <row r="113" spans="1:30" x14ac:dyDescent="0.25">
      <c r="A113">
        <v>129</v>
      </c>
      <c r="B113" t="s">
        <v>226</v>
      </c>
      <c r="C113">
        <v>33400000</v>
      </c>
      <c r="D113">
        <v>20269857567</v>
      </c>
      <c r="E113" t="s">
        <v>43</v>
      </c>
      <c r="F113" t="s">
        <v>226</v>
      </c>
      <c r="G113">
        <v>338</v>
      </c>
      <c r="H113" t="s">
        <v>30</v>
      </c>
      <c r="I113" t="s">
        <v>31</v>
      </c>
      <c r="J113" t="s">
        <v>43</v>
      </c>
      <c r="K113">
        <v>120</v>
      </c>
      <c r="L113">
        <v>35</v>
      </c>
      <c r="M113">
        <v>9</v>
      </c>
      <c r="N113">
        <v>136084000</v>
      </c>
      <c r="O113">
        <v>34000</v>
      </c>
      <c r="P113">
        <v>544300</v>
      </c>
      <c r="Q113">
        <v>408300</v>
      </c>
      <c r="R113">
        <v>6500000</v>
      </c>
      <c r="S113">
        <v>200000</v>
      </c>
      <c r="T113">
        <v>2008</v>
      </c>
      <c r="U113" t="s">
        <v>70</v>
      </c>
      <c r="V113">
        <v>26</v>
      </c>
      <c r="W113">
        <v>28.1</v>
      </c>
      <c r="X113">
        <v>1366417754</v>
      </c>
      <c r="Y113">
        <v>5</v>
      </c>
      <c r="Z113">
        <v>471031528</v>
      </c>
      <c r="AA113">
        <v>20.593684</v>
      </c>
      <c r="AB113">
        <v>78.962879999999998</v>
      </c>
      <c r="AC113">
        <v>15</v>
      </c>
      <c r="AD113">
        <v>112610319</v>
      </c>
    </row>
    <row r="114" spans="1:30" x14ac:dyDescent="0.25">
      <c r="A114">
        <v>130</v>
      </c>
      <c r="B114" t="s">
        <v>227</v>
      </c>
      <c r="C114">
        <v>33300000</v>
      </c>
      <c r="D114">
        <v>5994136760</v>
      </c>
      <c r="E114" t="s">
        <v>48</v>
      </c>
      <c r="F114" t="s">
        <v>227</v>
      </c>
      <c r="G114">
        <v>2736</v>
      </c>
      <c r="H114" t="s">
        <v>215</v>
      </c>
      <c r="I114" t="s">
        <v>216</v>
      </c>
      <c r="J114" t="s">
        <v>40</v>
      </c>
      <c r="K114">
        <v>1043</v>
      </c>
      <c r="L114">
        <v>2</v>
      </c>
      <c r="M114">
        <v>34</v>
      </c>
      <c r="N114">
        <v>157101000</v>
      </c>
      <c r="O114">
        <v>39300</v>
      </c>
      <c r="P114">
        <v>628400</v>
      </c>
      <c r="Q114">
        <v>471300</v>
      </c>
      <c r="R114">
        <v>7500000</v>
      </c>
      <c r="S114">
        <v>1900000</v>
      </c>
      <c r="T114">
        <v>2016</v>
      </c>
      <c r="U114" t="s">
        <v>60</v>
      </c>
      <c r="V114">
        <v>15</v>
      </c>
      <c r="W114">
        <v>36.299999999999997</v>
      </c>
      <c r="X114">
        <v>270203917</v>
      </c>
      <c r="Y114">
        <v>5</v>
      </c>
      <c r="Z114">
        <v>151509724</v>
      </c>
      <c r="AA114">
        <v>-0.78927499999999995</v>
      </c>
      <c r="AB114">
        <v>113.92132700000001</v>
      </c>
      <c r="AC114">
        <v>7</v>
      </c>
      <c r="AD114">
        <v>71358770</v>
      </c>
    </row>
    <row r="115" spans="1:30" x14ac:dyDescent="0.25">
      <c r="A115">
        <v>131</v>
      </c>
      <c r="B115" t="s">
        <v>228</v>
      </c>
      <c r="C115">
        <v>32800000</v>
      </c>
      <c r="D115">
        <v>26355088167</v>
      </c>
      <c r="E115" t="s">
        <v>43</v>
      </c>
      <c r="F115" t="s">
        <v>228</v>
      </c>
      <c r="G115">
        <v>2122</v>
      </c>
      <c r="H115" t="s">
        <v>36</v>
      </c>
      <c r="I115" t="s">
        <v>37</v>
      </c>
      <c r="J115" t="s">
        <v>43</v>
      </c>
      <c r="K115">
        <v>64</v>
      </c>
      <c r="L115">
        <v>39</v>
      </c>
      <c r="M115">
        <v>10</v>
      </c>
      <c r="N115">
        <v>127498000</v>
      </c>
      <c r="O115">
        <v>31900</v>
      </c>
      <c r="P115">
        <v>510000</v>
      </c>
      <c r="Q115">
        <v>382500</v>
      </c>
      <c r="R115">
        <v>6100000</v>
      </c>
      <c r="S115">
        <v>200000</v>
      </c>
      <c r="T115">
        <v>2016</v>
      </c>
      <c r="U115" t="s">
        <v>76</v>
      </c>
      <c r="V115">
        <v>15</v>
      </c>
      <c r="W115">
        <v>88.2</v>
      </c>
      <c r="X115">
        <v>328239523</v>
      </c>
      <c r="Y115">
        <v>15</v>
      </c>
      <c r="Z115">
        <v>270663028</v>
      </c>
      <c r="AA115">
        <v>37.090240000000001</v>
      </c>
      <c r="AB115">
        <v>-95.712890999999999</v>
      </c>
      <c r="AC115">
        <v>7</v>
      </c>
      <c r="AD115">
        <v>313751049</v>
      </c>
    </row>
    <row r="116" spans="1:30" x14ac:dyDescent="0.25">
      <c r="A116">
        <v>132</v>
      </c>
      <c r="B116" t="s">
        <v>229</v>
      </c>
      <c r="C116">
        <v>32700000</v>
      </c>
      <c r="D116">
        <v>17853798780</v>
      </c>
      <c r="E116" t="s">
        <v>40</v>
      </c>
      <c r="F116" t="s">
        <v>230</v>
      </c>
      <c r="G116">
        <v>1521</v>
      </c>
      <c r="H116" t="s">
        <v>30</v>
      </c>
      <c r="I116" t="s">
        <v>31</v>
      </c>
      <c r="J116" t="s">
        <v>40</v>
      </c>
      <c r="K116">
        <v>8055</v>
      </c>
      <c r="L116">
        <v>730</v>
      </c>
      <c r="M116">
        <v>838</v>
      </c>
      <c r="N116">
        <v>20263000</v>
      </c>
      <c r="O116">
        <v>5100</v>
      </c>
      <c r="P116">
        <v>81100</v>
      </c>
      <c r="Q116">
        <v>60800</v>
      </c>
      <c r="R116">
        <v>972600</v>
      </c>
      <c r="S116">
        <v>40000</v>
      </c>
      <c r="T116">
        <v>2012</v>
      </c>
      <c r="U116" t="s">
        <v>32</v>
      </c>
      <c r="V116">
        <v>14</v>
      </c>
      <c r="W116">
        <v>28.1</v>
      </c>
      <c r="X116">
        <v>1366417754</v>
      </c>
      <c r="Y116">
        <v>5</v>
      </c>
      <c r="Z116">
        <v>471031528</v>
      </c>
      <c r="AA116">
        <v>20.593684</v>
      </c>
      <c r="AB116">
        <v>78.962879999999998</v>
      </c>
      <c r="AC116">
        <v>11</v>
      </c>
      <c r="AD116">
        <v>135256051</v>
      </c>
    </row>
    <row r="117" spans="1:30" x14ac:dyDescent="0.25">
      <c r="A117">
        <v>133</v>
      </c>
      <c r="B117" t="s">
        <v>1140</v>
      </c>
      <c r="C117">
        <v>32700000</v>
      </c>
      <c r="D117">
        <v>19180039918</v>
      </c>
      <c r="E117" t="s">
        <v>48</v>
      </c>
      <c r="F117" t="s">
        <v>231</v>
      </c>
      <c r="G117">
        <v>2738</v>
      </c>
      <c r="H117" t="s">
        <v>232</v>
      </c>
      <c r="I117" t="s">
        <v>233</v>
      </c>
      <c r="J117" t="s">
        <v>38</v>
      </c>
      <c r="K117">
        <v>137</v>
      </c>
      <c r="L117">
        <v>1</v>
      </c>
      <c r="M117">
        <v>11</v>
      </c>
      <c r="N117">
        <v>1463000000</v>
      </c>
      <c r="O117">
        <v>365900</v>
      </c>
      <c r="P117">
        <v>5900000</v>
      </c>
      <c r="Q117">
        <v>4400000</v>
      </c>
      <c r="R117">
        <v>70200000</v>
      </c>
      <c r="S117">
        <v>2100000</v>
      </c>
      <c r="T117">
        <v>2012</v>
      </c>
      <c r="U117" t="s">
        <v>78</v>
      </c>
      <c r="V117">
        <v>12</v>
      </c>
      <c r="W117">
        <v>23.9</v>
      </c>
      <c r="X117">
        <v>83429615</v>
      </c>
      <c r="Y117">
        <v>13</v>
      </c>
      <c r="Z117">
        <v>63097818</v>
      </c>
      <c r="AA117">
        <v>38.963745000000003</v>
      </c>
      <c r="AB117">
        <v>35.243321999999999</v>
      </c>
      <c r="AC117">
        <v>10</v>
      </c>
      <c r="AD117">
        <v>159833665</v>
      </c>
    </row>
    <row r="118" spans="1:30" x14ac:dyDescent="0.25">
      <c r="A118">
        <v>134</v>
      </c>
      <c r="B118" t="s">
        <v>234</v>
      </c>
      <c r="C118">
        <v>32700000</v>
      </c>
      <c r="D118">
        <v>28516250629</v>
      </c>
      <c r="E118" t="s">
        <v>29</v>
      </c>
      <c r="F118" t="s">
        <v>234</v>
      </c>
      <c r="G118">
        <v>2068</v>
      </c>
      <c r="H118" t="s">
        <v>36</v>
      </c>
      <c r="I118" t="s">
        <v>37</v>
      </c>
      <c r="J118" t="s">
        <v>29</v>
      </c>
      <c r="K118">
        <v>50</v>
      </c>
      <c r="L118">
        <v>40</v>
      </c>
      <c r="M118">
        <v>45</v>
      </c>
      <c r="N118">
        <v>329861000</v>
      </c>
      <c r="O118">
        <v>82500</v>
      </c>
      <c r="P118">
        <v>1300000</v>
      </c>
      <c r="Q118">
        <v>989600</v>
      </c>
      <c r="R118">
        <v>15800000</v>
      </c>
      <c r="S118">
        <v>300000</v>
      </c>
      <c r="T118">
        <v>2010</v>
      </c>
      <c r="U118" t="s">
        <v>49</v>
      </c>
      <c r="V118">
        <v>20</v>
      </c>
      <c r="W118">
        <v>88.2</v>
      </c>
      <c r="X118">
        <v>328239523</v>
      </c>
      <c r="Y118">
        <v>15</v>
      </c>
      <c r="Z118">
        <v>270663028</v>
      </c>
      <c r="AA118">
        <v>37.090240000000001</v>
      </c>
      <c r="AB118">
        <v>-95.712890999999999</v>
      </c>
      <c r="AC118">
        <v>13</v>
      </c>
      <c r="AD118">
        <v>182796478</v>
      </c>
    </row>
    <row r="119" spans="1:30" x14ac:dyDescent="0.25">
      <c r="A119">
        <v>135</v>
      </c>
      <c r="B119" t="s">
        <v>235</v>
      </c>
      <c r="C119">
        <v>32600000</v>
      </c>
      <c r="D119">
        <v>23379969006</v>
      </c>
      <c r="E119" t="s">
        <v>29</v>
      </c>
      <c r="F119" t="s">
        <v>235</v>
      </c>
      <c r="G119">
        <v>169</v>
      </c>
      <c r="H119" t="s">
        <v>82</v>
      </c>
      <c r="I119" t="s">
        <v>83</v>
      </c>
      <c r="J119" t="s">
        <v>29</v>
      </c>
      <c r="K119">
        <v>85</v>
      </c>
      <c r="L119">
        <v>3</v>
      </c>
      <c r="M119">
        <v>45</v>
      </c>
      <c r="N119">
        <v>373828000</v>
      </c>
      <c r="O119">
        <v>93500</v>
      </c>
      <c r="P119">
        <v>1500000</v>
      </c>
      <c r="Q119">
        <v>1100000</v>
      </c>
      <c r="R119">
        <v>17900000</v>
      </c>
      <c r="S119">
        <v>200000</v>
      </c>
      <c r="T119">
        <v>2011</v>
      </c>
      <c r="U119" t="s">
        <v>41</v>
      </c>
      <c r="V119">
        <v>25</v>
      </c>
      <c r="W119">
        <v>68.900000000000006</v>
      </c>
      <c r="X119">
        <v>36991981</v>
      </c>
      <c r="Y119">
        <v>6</v>
      </c>
      <c r="Z119">
        <v>30628482</v>
      </c>
      <c r="AA119">
        <v>56.130366000000002</v>
      </c>
      <c r="AB119">
        <v>-106.346771</v>
      </c>
      <c r="AC119">
        <v>12</v>
      </c>
      <c r="AD119">
        <v>162360895</v>
      </c>
    </row>
    <row r="120" spans="1:30" x14ac:dyDescent="0.25">
      <c r="A120">
        <v>137</v>
      </c>
      <c r="B120" t="s">
        <v>236</v>
      </c>
      <c r="C120">
        <v>32100000</v>
      </c>
      <c r="D120">
        <v>18699145555</v>
      </c>
      <c r="E120" t="s">
        <v>29</v>
      </c>
      <c r="F120" t="s">
        <v>236</v>
      </c>
      <c r="G120">
        <v>134</v>
      </c>
      <c r="H120" t="s">
        <v>149</v>
      </c>
      <c r="I120" t="s">
        <v>150</v>
      </c>
      <c r="J120" t="s">
        <v>29</v>
      </c>
      <c r="K120">
        <v>140</v>
      </c>
      <c r="L120">
        <v>3</v>
      </c>
      <c r="M120">
        <v>46</v>
      </c>
      <c r="N120">
        <v>465647000</v>
      </c>
      <c r="O120">
        <v>116400</v>
      </c>
      <c r="P120">
        <v>1900000</v>
      </c>
      <c r="Q120">
        <v>1400000</v>
      </c>
      <c r="R120">
        <v>22400000</v>
      </c>
      <c r="S120">
        <v>300000</v>
      </c>
      <c r="T120">
        <v>2013</v>
      </c>
      <c r="U120" t="s">
        <v>32</v>
      </c>
      <c r="V120">
        <v>14</v>
      </c>
      <c r="W120">
        <v>55.3</v>
      </c>
      <c r="X120">
        <v>50339443</v>
      </c>
      <c r="Y120">
        <v>10</v>
      </c>
      <c r="Z120">
        <v>40827302</v>
      </c>
      <c r="AA120">
        <v>4.5708679999999999</v>
      </c>
      <c r="AB120">
        <v>-74.297332999999995</v>
      </c>
      <c r="AC120">
        <v>10</v>
      </c>
      <c r="AD120">
        <v>155826212</v>
      </c>
    </row>
    <row r="121" spans="1:30" x14ac:dyDescent="0.25">
      <c r="A121">
        <v>138</v>
      </c>
      <c r="B121" t="s">
        <v>237</v>
      </c>
      <c r="C121">
        <v>32100000</v>
      </c>
      <c r="D121">
        <v>10602236110</v>
      </c>
      <c r="E121" t="s">
        <v>46</v>
      </c>
      <c r="F121" t="s">
        <v>237</v>
      </c>
      <c r="G121">
        <v>3091</v>
      </c>
      <c r="H121" t="s">
        <v>74</v>
      </c>
      <c r="I121" t="s">
        <v>75</v>
      </c>
      <c r="J121" t="s">
        <v>140</v>
      </c>
      <c r="K121">
        <v>400</v>
      </c>
      <c r="L121">
        <v>4</v>
      </c>
      <c r="M121">
        <v>5</v>
      </c>
      <c r="N121">
        <v>56534000</v>
      </c>
      <c r="O121">
        <v>14100</v>
      </c>
      <c r="P121">
        <v>226100</v>
      </c>
      <c r="Q121">
        <v>169600</v>
      </c>
      <c r="R121">
        <v>2700000</v>
      </c>
      <c r="S121">
        <v>100000</v>
      </c>
      <c r="T121">
        <v>2006</v>
      </c>
      <c r="U121" t="s">
        <v>60</v>
      </c>
      <c r="V121">
        <v>4</v>
      </c>
      <c r="W121">
        <v>60</v>
      </c>
      <c r="X121">
        <v>66834405</v>
      </c>
      <c r="Y121">
        <v>4</v>
      </c>
      <c r="Z121">
        <v>55908316</v>
      </c>
      <c r="AA121">
        <v>55.378050999999999</v>
      </c>
      <c r="AB121">
        <v>-3.4359730000000002</v>
      </c>
      <c r="AC121">
        <v>17</v>
      </c>
      <c r="AD121">
        <v>51971745</v>
      </c>
    </row>
    <row r="122" spans="1:30" x14ac:dyDescent="0.25">
      <c r="A122">
        <v>139</v>
      </c>
      <c r="B122" t="s">
        <v>238</v>
      </c>
      <c r="C122">
        <v>32100000</v>
      </c>
      <c r="D122">
        <v>13061739758</v>
      </c>
      <c r="E122" t="s">
        <v>51</v>
      </c>
      <c r="F122" t="s">
        <v>238</v>
      </c>
      <c r="G122">
        <v>11882</v>
      </c>
      <c r="H122" t="s">
        <v>88</v>
      </c>
      <c r="I122" t="s">
        <v>89</v>
      </c>
      <c r="J122" t="s">
        <v>40</v>
      </c>
      <c r="K122">
        <v>287</v>
      </c>
      <c r="L122">
        <v>9</v>
      </c>
      <c r="M122">
        <v>40</v>
      </c>
      <c r="N122">
        <v>44505000</v>
      </c>
      <c r="O122">
        <v>11100</v>
      </c>
      <c r="P122">
        <v>178000</v>
      </c>
      <c r="Q122">
        <v>133500</v>
      </c>
      <c r="R122">
        <v>2100000</v>
      </c>
      <c r="S122">
        <v>0</v>
      </c>
      <c r="T122">
        <v>2012</v>
      </c>
      <c r="U122" t="s">
        <v>41</v>
      </c>
      <c r="V122">
        <v>12</v>
      </c>
      <c r="W122">
        <v>51.3</v>
      </c>
      <c r="X122">
        <v>212559417</v>
      </c>
      <c r="Y122">
        <v>12</v>
      </c>
      <c r="Z122">
        <v>183241641</v>
      </c>
      <c r="AA122">
        <v>-14.235004</v>
      </c>
      <c r="AB122">
        <v>-51.925280000000001</v>
      </c>
      <c r="AC122">
        <v>11</v>
      </c>
      <c r="AD122">
        <v>98952573</v>
      </c>
    </row>
    <row r="123" spans="1:30" x14ac:dyDescent="0.25">
      <c r="A123">
        <v>140</v>
      </c>
      <c r="B123" t="s">
        <v>239</v>
      </c>
      <c r="C123">
        <v>32000000</v>
      </c>
      <c r="D123">
        <v>26800674545</v>
      </c>
      <c r="E123" t="s">
        <v>40</v>
      </c>
      <c r="F123" t="s">
        <v>239</v>
      </c>
      <c r="G123">
        <v>44892</v>
      </c>
      <c r="H123" t="s">
        <v>30</v>
      </c>
      <c r="I123" t="s">
        <v>31</v>
      </c>
      <c r="J123" t="s">
        <v>40</v>
      </c>
      <c r="K123">
        <v>60</v>
      </c>
      <c r="L123">
        <v>38</v>
      </c>
      <c r="M123">
        <v>40</v>
      </c>
      <c r="N123">
        <v>1667000000</v>
      </c>
      <c r="O123">
        <v>416800</v>
      </c>
      <c r="P123">
        <v>6700000</v>
      </c>
      <c r="Q123">
        <v>5000000</v>
      </c>
      <c r="R123">
        <v>80000000</v>
      </c>
      <c r="S123">
        <v>1200000</v>
      </c>
      <c r="T123">
        <v>2006</v>
      </c>
      <c r="U123" t="s">
        <v>49</v>
      </c>
      <c r="V123">
        <v>19</v>
      </c>
      <c r="W123">
        <v>28.1</v>
      </c>
      <c r="X123">
        <v>1366417754</v>
      </c>
      <c r="Y123">
        <v>5</v>
      </c>
      <c r="Z123">
        <v>471031528</v>
      </c>
      <c r="AA123">
        <v>20.593684</v>
      </c>
      <c r="AB123">
        <v>78.962879999999998</v>
      </c>
      <c r="AC123">
        <v>17</v>
      </c>
      <c r="AD123">
        <v>131375855</v>
      </c>
    </row>
    <row r="124" spans="1:30" x14ac:dyDescent="0.25">
      <c r="A124">
        <v>142</v>
      </c>
      <c r="B124" t="s">
        <v>240</v>
      </c>
      <c r="C124">
        <v>31900000</v>
      </c>
      <c r="D124">
        <v>19428308461</v>
      </c>
      <c r="E124" t="s">
        <v>40</v>
      </c>
      <c r="F124" t="s">
        <v>240</v>
      </c>
      <c r="G124">
        <v>93311</v>
      </c>
      <c r="H124" t="s">
        <v>142</v>
      </c>
      <c r="I124" t="s">
        <v>143</v>
      </c>
      <c r="J124" t="s">
        <v>40</v>
      </c>
      <c r="K124">
        <v>129</v>
      </c>
      <c r="L124">
        <v>2</v>
      </c>
      <c r="M124">
        <v>41</v>
      </c>
      <c r="N124">
        <v>798510000</v>
      </c>
      <c r="O124">
        <v>199600</v>
      </c>
      <c r="P124">
        <v>3200000</v>
      </c>
      <c r="Q124">
        <v>2400000</v>
      </c>
      <c r="R124">
        <v>38300000</v>
      </c>
      <c r="S124">
        <v>500000</v>
      </c>
      <c r="T124">
        <v>2006</v>
      </c>
      <c r="U124" t="s">
        <v>132</v>
      </c>
      <c r="V124">
        <v>20</v>
      </c>
      <c r="W124">
        <v>35.5</v>
      </c>
      <c r="X124">
        <v>108116615</v>
      </c>
      <c r="Y124">
        <v>2</v>
      </c>
      <c r="Z124">
        <v>50975903</v>
      </c>
      <c r="AA124">
        <v>12.879721</v>
      </c>
      <c r="AB124">
        <v>121.774017</v>
      </c>
      <c r="AC124">
        <v>16</v>
      </c>
      <c r="AD124">
        <v>101189106</v>
      </c>
    </row>
    <row r="125" spans="1:30" x14ac:dyDescent="0.25">
      <c r="A125">
        <v>143</v>
      </c>
      <c r="B125" t="s">
        <v>241</v>
      </c>
      <c r="C125">
        <v>31800000</v>
      </c>
      <c r="D125">
        <v>6762424690</v>
      </c>
      <c r="E125" t="s">
        <v>72</v>
      </c>
      <c r="F125" t="s">
        <v>241</v>
      </c>
      <c r="G125">
        <v>6734</v>
      </c>
      <c r="H125" t="s">
        <v>163</v>
      </c>
      <c r="I125" t="s">
        <v>164</v>
      </c>
      <c r="J125" t="s">
        <v>151</v>
      </c>
      <c r="K125">
        <v>884</v>
      </c>
      <c r="L125">
        <v>4</v>
      </c>
      <c r="M125">
        <v>4</v>
      </c>
      <c r="N125">
        <v>31455000</v>
      </c>
      <c r="O125">
        <v>7900</v>
      </c>
      <c r="P125">
        <v>125800</v>
      </c>
      <c r="Q125">
        <v>94400</v>
      </c>
      <c r="R125">
        <v>1500000</v>
      </c>
      <c r="S125">
        <v>0</v>
      </c>
      <c r="T125">
        <v>2017</v>
      </c>
      <c r="U125" t="s">
        <v>68</v>
      </c>
      <c r="V125">
        <v>1</v>
      </c>
      <c r="W125">
        <v>40.200000000000003</v>
      </c>
      <c r="X125">
        <v>126014024</v>
      </c>
      <c r="Y125">
        <v>3</v>
      </c>
      <c r="Z125">
        <v>102626859</v>
      </c>
      <c r="AA125">
        <v>23.634501</v>
      </c>
      <c r="AB125">
        <v>-102.552784</v>
      </c>
      <c r="AC125">
        <v>6</v>
      </c>
      <c r="AD125">
        <v>93922565</v>
      </c>
    </row>
    <row r="126" spans="1:30" x14ac:dyDescent="0.25">
      <c r="A126">
        <v>144</v>
      </c>
      <c r="B126" t="s">
        <v>242</v>
      </c>
      <c r="C126">
        <v>31700000</v>
      </c>
      <c r="D126">
        <v>5711208484</v>
      </c>
      <c r="E126" t="s">
        <v>243</v>
      </c>
      <c r="F126" t="s">
        <v>242</v>
      </c>
      <c r="G126">
        <v>929</v>
      </c>
      <c r="H126" t="s">
        <v>30</v>
      </c>
      <c r="I126" t="s">
        <v>31</v>
      </c>
      <c r="J126" t="s">
        <v>244</v>
      </c>
      <c r="K126">
        <v>1132</v>
      </c>
      <c r="L126">
        <v>40</v>
      </c>
      <c r="M126">
        <v>1</v>
      </c>
      <c r="N126">
        <v>109125000</v>
      </c>
      <c r="O126">
        <v>27300</v>
      </c>
      <c r="P126">
        <v>436500</v>
      </c>
      <c r="Q126">
        <v>327400</v>
      </c>
      <c r="R126">
        <v>5200000</v>
      </c>
      <c r="S126">
        <v>500000</v>
      </c>
      <c r="T126">
        <v>2012</v>
      </c>
      <c r="U126" t="s">
        <v>68</v>
      </c>
      <c r="V126">
        <v>21</v>
      </c>
      <c r="W126">
        <v>28.1</v>
      </c>
      <c r="X126">
        <v>1366417754</v>
      </c>
      <c r="Y126">
        <v>5</v>
      </c>
      <c r="Z126">
        <v>471031528</v>
      </c>
      <c r="AA126">
        <v>20.593684</v>
      </c>
      <c r="AB126">
        <v>78.962879999999998</v>
      </c>
      <c r="AC126">
        <v>11</v>
      </c>
      <c r="AD126">
        <v>43266730</v>
      </c>
    </row>
    <row r="127" spans="1:30" x14ac:dyDescent="0.25">
      <c r="A127">
        <v>145</v>
      </c>
      <c r="B127" t="s">
        <v>245</v>
      </c>
      <c r="C127">
        <v>31700000</v>
      </c>
      <c r="D127">
        <v>16476978876</v>
      </c>
      <c r="E127" t="s">
        <v>29</v>
      </c>
      <c r="F127" t="s">
        <v>245</v>
      </c>
      <c r="G127">
        <v>6518</v>
      </c>
      <c r="H127" t="s">
        <v>30</v>
      </c>
      <c r="I127" t="s">
        <v>31</v>
      </c>
      <c r="J127" t="s">
        <v>29</v>
      </c>
      <c r="K127">
        <v>177</v>
      </c>
      <c r="L127">
        <v>39</v>
      </c>
      <c r="M127">
        <v>48</v>
      </c>
      <c r="N127">
        <v>112648000</v>
      </c>
      <c r="O127">
        <v>28200</v>
      </c>
      <c r="P127">
        <v>450600</v>
      </c>
      <c r="Q127">
        <v>337900</v>
      </c>
      <c r="R127">
        <v>5400000</v>
      </c>
      <c r="S127">
        <v>200000</v>
      </c>
      <c r="T127">
        <v>2012</v>
      </c>
      <c r="U127" t="s">
        <v>32</v>
      </c>
      <c r="V127">
        <v>15</v>
      </c>
      <c r="W127">
        <v>28.1</v>
      </c>
      <c r="X127">
        <v>1366417754</v>
      </c>
      <c r="Y127">
        <v>5</v>
      </c>
      <c r="Z127">
        <v>471031528</v>
      </c>
      <c r="AA127">
        <v>20.593684</v>
      </c>
      <c r="AB127">
        <v>78.962879999999998</v>
      </c>
      <c r="AC127">
        <v>11</v>
      </c>
      <c r="AD127">
        <v>124825597</v>
      </c>
    </row>
    <row r="128" spans="1:30" x14ac:dyDescent="0.25">
      <c r="A128">
        <v>146</v>
      </c>
      <c r="B128" t="s">
        <v>1148</v>
      </c>
      <c r="C128">
        <v>31700000</v>
      </c>
      <c r="D128">
        <v>21031745531</v>
      </c>
      <c r="E128" t="s">
        <v>40</v>
      </c>
      <c r="F128" t="s">
        <v>246</v>
      </c>
      <c r="G128">
        <v>166</v>
      </c>
      <c r="H128" t="s">
        <v>36</v>
      </c>
      <c r="I128" t="s">
        <v>37</v>
      </c>
      <c r="J128" t="s">
        <v>40</v>
      </c>
      <c r="K128">
        <v>110</v>
      </c>
      <c r="L128">
        <v>41</v>
      </c>
      <c r="M128">
        <v>42</v>
      </c>
      <c r="N128">
        <v>153280000</v>
      </c>
      <c r="O128">
        <v>38300</v>
      </c>
      <c r="P128">
        <v>613100</v>
      </c>
      <c r="Q128">
        <v>459800</v>
      </c>
      <c r="R128">
        <v>7400000</v>
      </c>
      <c r="S128">
        <v>200000</v>
      </c>
      <c r="T128">
        <v>2018</v>
      </c>
      <c r="U128" t="s">
        <v>54</v>
      </c>
      <c r="V128">
        <v>5</v>
      </c>
      <c r="W128">
        <v>88.2</v>
      </c>
      <c r="X128">
        <v>328239523</v>
      </c>
      <c r="Y128">
        <v>15</v>
      </c>
      <c r="Z128">
        <v>270663028</v>
      </c>
      <c r="AA128">
        <v>37.090240000000001</v>
      </c>
      <c r="AB128">
        <v>-95.712890999999999</v>
      </c>
      <c r="AC128">
        <v>5</v>
      </c>
      <c r="AD128">
        <v>350529092</v>
      </c>
    </row>
    <row r="129" spans="1:30" x14ac:dyDescent="0.25">
      <c r="A129">
        <v>147</v>
      </c>
      <c r="B129" t="s">
        <v>247</v>
      </c>
      <c r="C129">
        <v>31700000</v>
      </c>
      <c r="D129">
        <v>2930015381</v>
      </c>
      <c r="E129" t="s">
        <v>51</v>
      </c>
      <c r="F129" t="s">
        <v>247</v>
      </c>
      <c r="G129">
        <v>116</v>
      </c>
      <c r="H129" t="s">
        <v>36</v>
      </c>
      <c r="I129" t="s">
        <v>37</v>
      </c>
      <c r="J129" t="s">
        <v>38</v>
      </c>
      <c r="K129">
        <v>2986</v>
      </c>
      <c r="L129">
        <v>41</v>
      </c>
      <c r="M129">
        <v>12</v>
      </c>
      <c r="N129">
        <v>27022000</v>
      </c>
      <c r="O129">
        <v>6800</v>
      </c>
      <c r="P129">
        <v>108100</v>
      </c>
      <c r="Q129">
        <v>81100</v>
      </c>
      <c r="R129">
        <v>1300000</v>
      </c>
      <c r="S129">
        <v>200000</v>
      </c>
      <c r="T129">
        <v>2014</v>
      </c>
      <c r="U129" t="s">
        <v>41</v>
      </c>
      <c r="V129">
        <v>8</v>
      </c>
      <c r="W129">
        <v>88.2</v>
      </c>
      <c r="X129">
        <v>328239523</v>
      </c>
      <c r="Y129">
        <v>15</v>
      </c>
      <c r="Z129">
        <v>270663028</v>
      </c>
      <c r="AA129">
        <v>37.090240000000001</v>
      </c>
      <c r="AB129">
        <v>-95.712890999999999</v>
      </c>
      <c r="AC129">
        <v>9</v>
      </c>
      <c r="AD129">
        <v>27129772</v>
      </c>
    </row>
    <row r="130" spans="1:30" x14ac:dyDescent="0.25">
      <c r="A130">
        <v>148</v>
      </c>
      <c r="B130" t="s">
        <v>248</v>
      </c>
      <c r="C130">
        <v>31600000</v>
      </c>
      <c r="D130">
        <v>11615848291</v>
      </c>
      <c r="E130" t="s">
        <v>40</v>
      </c>
      <c r="F130" t="s">
        <v>248</v>
      </c>
      <c r="G130">
        <v>1321</v>
      </c>
      <c r="H130" t="s">
        <v>36</v>
      </c>
      <c r="I130" t="s">
        <v>37</v>
      </c>
      <c r="J130" t="s">
        <v>40</v>
      </c>
      <c r="K130">
        <v>339</v>
      </c>
      <c r="L130">
        <v>42</v>
      </c>
      <c r="M130">
        <v>43</v>
      </c>
      <c r="N130">
        <v>312099000</v>
      </c>
      <c r="O130">
        <v>78000</v>
      </c>
      <c r="P130">
        <v>1200000</v>
      </c>
      <c r="Q130">
        <v>936300</v>
      </c>
      <c r="R130">
        <v>15000000</v>
      </c>
      <c r="S130">
        <v>400000</v>
      </c>
      <c r="T130">
        <v>2011</v>
      </c>
      <c r="U130" t="s">
        <v>60</v>
      </c>
      <c r="V130">
        <v>19</v>
      </c>
      <c r="W130">
        <v>88.2</v>
      </c>
      <c r="X130">
        <v>328239523</v>
      </c>
      <c r="Y130">
        <v>15</v>
      </c>
      <c r="Z130">
        <v>270663028</v>
      </c>
      <c r="AA130">
        <v>37.090240000000001</v>
      </c>
      <c r="AB130">
        <v>-95.712890999999999</v>
      </c>
      <c r="AC130">
        <v>12</v>
      </c>
      <c r="AD130">
        <v>80665613</v>
      </c>
    </row>
    <row r="131" spans="1:30" x14ac:dyDescent="0.25">
      <c r="A131">
        <v>149</v>
      </c>
      <c r="B131" t="s">
        <v>249</v>
      </c>
      <c r="C131">
        <v>31600000</v>
      </c>
      <c r="D131">
        <v>26583873105</v>
      </c>
      <c r="E131" t="s">
        <v>29</v>
      </c>
      <c r="F131" t="s">
        <v>249</v>
      </c>
      <c r="G131">
        <v>204</v>
      </c>
      <c r="H131" t="s">
        <v>36</v>
      </c>
      <c r="I131" t="s">
        <v>37</v>
      </c>
      <c r="J131" t="s">
        <v>29</v>
      </c>
      <c r="K131">
        <v>63</v>
      </c>
      <c r="L131">
        <v>42</v>
      </c>
      <c r="M131">
        <v>49</v>
      </c>
      <c r="N131">
        <v>105126000</v>
      </c>
      <c r="O131">
        <v>26300</v>
      </c>
      <c r="P131">
        <v>420500</v>
      </c>
      <c r="Q131">
        <v>315400</v>
      </c>
      <c r="R131">
        <v>5000000</v>
      </c>
      <c r="S131">
        <v>0</v>
      </c>
      <c r="T131">
        <v>2009</v>
      </c>
      <c r="U131" t="s">
        <v>44</v>
      </c>
      <c r="V131">
        <v>26</v>
      </c>
      <c r="W131">
        <v>88.2</v>
      </c>
      <c r="X131">
        <v>328239523</v>
      </c>
      <c r="Y131">
        <v>15</v>
      </c>
      <c r="Z131">
        <v>270663028</v>
      </c>
      <c r="AA131">
        <v>37.090240000000001</v>
      </c>
      <c r="AB131">
        <v>-95.712890999999999</v>
      </c>
      <c r="AC131">
        <v>14</v>
      </c>
      <c r="AD131">
        <v>158237339</v>
      </c>
    </row>
    <row r="132" spans="1:30" x14ac:dyDescent="0.25">
      <c r="A132">
        <v>151</v>
      </c>
      <c r="B132" t="s">
        <v>250</v>
      </c>
      <c r="C132">
        <v>31400000</v>
      </c>
      <c r="D132">
        <v>22919271731</v>
      </c>
      <c r="E132" t="s">
        <v>34</v>
      </c>
      <c r="F132" t="s">
        <v>250</v>
      </c>
      <c r="G132">
        <v>3589</v>
      </c>
      <c r="H132" t="s">
        <v>74</v>
      </c>
      <c r="I132" t="s">
        <v>75</v>
      </c>
      <c r="J132" t="s">
        <v>43</v>
      </c>
      <c r="K132">
        <v>91</v>
      </c>
      <c r="L132">
        <v>5</v>
      </c>
      <c r="M132">
        <v>11</v>
      </c>
      <c r="N132">
        <v>244925000</v>
      </c>
      <c r="O132">
        <v>61200</v>
      </c>
      <c r="P132">
        <v>979700</v>
      </c>
      <c r="Q132">
        <v>734800</v>
      </c>
      <c r="R132">
        <v>11800000</v>
      </c>
      <c r="S132">
        <v>300000</v>
      </c>
      <c r="T132">
        <v>2013</v>
      </c>
      <c r="U132" t="s">
        <v>103</v>
      </c>
      <c r="V132">
        <v>9</v>
      </c>
      <c r="W132">
        <v>60</v>
      </c>
      <c r="X132">
        <v>66834405</v>
      </c>
      <c r="Y132">
        <v>4</v>
      </c>
      <c r="Z132">
        <v>55908316</v>
      </c>
      <c r="AA132">
        <v>55.378050999999999</v>
      </c>
      <c r="AB132">
        <v>-3.4359730000000002</v>
      </c>
      <c r="AC132">
        <v>9</v>
      </c>
      <c r="AD132">
        <v>212215478</v>
      </c>
    </row>
    <row r="133" spans="1:30" x14ac:dyDescent="0.25">
      <c r="A133">
        <v>152</v>
      </c>
      <c r="B133" t="s">
        <v>251</v>
      </c>
      <c r="C133">
        <v>31200000</v>
      </c>
      <c r="D133">
        <v>9673649438</v>
      </c>
      <c r="E133" t="s">
        <v>48</v>
      </c>
      <c r="F133" t="s">
        <v>251</v>
      </c>
      <c r="G133">
        <v>65</v>
      </c>
      <c r="H133" t="s">
        <v>252</v>
      </c>
      <c r="I133" t="s">
        <v>253</v>
      </c>
      <c r="J133" t="s">
        <v>140</v>
      </c>
      <c r="K133">
        <v>3361188</v>
      </c>
      <c r="L133">
        <v>522</v>
      </c>
      <c r="M133">
        <v>2270</v>
      </c>
      <c r="N133">
        <v>3589</v>
      </c>
      <c r="O133">
        <v>0.9</v>
      </c>
      <c r="P133">
        <v>14</v>
      </c>
      <c r="Q133">
        <v>11</v>
      </c>
      <c r="R133">
        <v>172</v>
      </c>
      <c r="S133">
        <v>100</v>
      </c>
      <c r="T133">
        <v>2018</v>
      </c>
      <c r="U133" t="s">
        <v>78</v>
      </c>
      <c r="V133">
        <v>16</v>
      </c>
      <c r="W133">
        <v>79.3</v>
      </c>
      <c r="X133">
        <v>28515829</v>
      </c>
      <c r="Y133">
        <v>9</v>
      </c>
      <c r="Z133">
        <v>25162368</v>
      </c>
      <c r="AA133">
        <v>6.4237500000000001</v>
      </c>
      <c r="AB133">
        <v>-66.589730000000003</v>
      </c>
      <c r="AC133">
        <v>4</v>
      </c>
      <c r="AD133">
        <v>201534363</v>
      </c>
    </row>
    <row r="134" spans="1:30" x14ac:dyDescent="0.25">
      <c r="A134">
        <v>153</v>
      </c>
      <c r="B134" t="s">
        <v>254</v>
      </c>
      <c r="C134">
        <v>31200000</v>
      </c>
      <c r="D134">
        <v>17111726160</v>
      </c>
      <c r="E134" t="s">
        <v>140</v>
      </c>
      <c r="F134" t="s">
        <v>254</v>
      </c>
      <c r="G134">
        <v>8976</v>
      </c>
      <c r="H134" t="s">
        <v>36</v>
      </c>
      <c r="I134" t="s">
        <v>37</v>
      </c>
      <c r="J134" t="s">
        <v>140</v>
      </c>
      <c r="K134">
        <v>166</v>
      </c>
      <c r="L134">
        <v>44</v>
      </c>
      <c r="M134">
        <v>6</v>
      </c>
      <c r="N134">
        <v>22511000</v>
      </c>
      <c r="O134">
        <v>0</v>
      </c>
      <c r="P134">
        <v>0</v>
      </c>
      <c r="Q134">
        <v>0</v>
      </c>
      <c r="R134">
        <v>0</v>
      </c>
      <c r="S134">
        <v>100000</v>
      </c>
      <c r="T134">
        <v>2006</v>
      </c>
      <c r="U134" t="s">
        <v>60</v>
      </c>
      <c r="V134">
        <v>8</v>
      </c>
      <c r="W134">
        <v>88.2</v>
      </c>
      <c r="X134">
        <v>328239523</v>
      </c>
      <c r="Y134">
        <v>15</v>
      </c>
      <c r="Z134">
        <v>270663028</v>
      </c>
      <c r="AA134">
        <v>37.090240000000001</v>
      </c>
      <c r="AB134">
        <v>-95.712890999999999</v>
      </c>
      <c r="AC134">
        <v>17</v>
      </c>
      <c r="AD134">
        <v>83881010</v>
      </c>
    </row>
    <row r="135" spans="1:30" x14ac:dyDescent="0.25">
      <c r="A135">
        <v>154</v>
      </c>
      <c r="B135" t="s">
        <v>255</v>
      </c>
      <c r="C135">
        <v>31200000</v>
      </c>
      <c r="D135">
        <v>6187804950</v>
      </c>
      <c r="E135" t="s">
        <v>40</v>
      </c>
      <c r="F135" t="s">
        <v>255</v>
      </c>
      <c r="G135">
        <v>3027</v>
      </c>
      <c r="H135" t="s">
        <v>100</v>
      </c>
      <c r="I135" t="s">
        <v>101</v>
      </c>
      <c r="J135" t="s">
        <v>38</v>
      </c>
      <c r="K135">
        <v>997</v>
      </c>
      <c r="L135">
        <v>3</v>
      </c>
      <c r="M135">
        <v>12</v>
      </c>
      <c r="N135">
        <v>190679000</v>
      </c>
      <c r="O135">
        <v>47700</v>
      </c>
      <c r="P135">
        <v>762700</v>
      </c>
      <c r="Q135">
        <v>572000</v>
      </c>
      <c r="R135">
        <v>9200000</v>
      </c>
      <c r="S135">
        <v>1900000</v>
      </c>
      <c r="T135">
        <v>2015</v>
      </c>
      <c r="U135" t="s">
        <v>41</v>
      </c>
      <c r="V135">
        <v>17</v>
      </c>
      <c r="W135">
        <v>90</v>
      </c>
      <c r="X135">
        <v>44938712</v>
      </c>
      <c r="Y135">
        <v>10</v>
      </c>
      <c r="Z135">
        <v>41339571</v>
      </c>
      <c r="AA135">
        <v>-38.416097000000001</v>
      </c>
      <c r="AB135">
        <v>-63.616672000000001</v>
      </c>
      <c r="AC135">
        <v>8</v>
      </c>
      <c r="AD135">
        <v>64456301</v>
      </c>
    </row>
    <row r="136" spans="1:30" x14ac:dyDescent="0.25">
      <c r="A136">
        <v>155</v>
      </c>
      <c r="B136" t="s">
        <v>256</v>
      </c>
      <c r="C136">
        <v>30700000</v>
      </c>
      <c r="D136">
        <v>16793072362</v>
      </c>
      <c r="E136" t="s">
        <v>29</v>
      </c>
      <c r="F136" t="s">
        <v>256</v>
      </c>
      <c r="G136">
        <v>92</v>
      </c>
      <c r="H136" t="s">
        <v>36</v>
      </c>
      <c r="I136" t="s">
        <v>37</v>
      </c>
      <c r="J136" t="s">
        <v>29</v>
      </c>
      <c r="K136">
        <v>169</v>
      </c>
      <c r="L136">
        <v>45</v>
      </c>
      <c r="M136">
        <v>50</v>
      </c>
      <c r="N136">
        <v>188837000</v>
      </c>
      <c r="O136">
        <v>47200</v>
      </c>
      <c r="P136">
        <v>755300</v>
      </c>
      <c r="Q136">
        <v>566500</v>
      </c>
      <c r="R136">
        <v>9100000</v>
      </c>
      <c r="S136">
        <v>100000</v>
      </c>
      <c r="T136">
        <v>2009</v>
      </c>
      <c r="U136" t="s">
        <v>70</v>
      </c>
      <c r="V136">
        <v>3</v>
      </c>
      <c r="W136">
        <v>88.2</v>
      </c>
      <c r="X136">
        <v>328239523</v>
      </c>
      <c r="Y136">
        <v>15</v>
      </c>
      <c r="Z136">
        <v>270663028</v>
      </c>
      <c r="AA136">
        <v>37.090240000000001</v>
      </c>
      <c r="AB136">
        <v>-95.712890999999999</v>
      </c>
      <c r="AC136">
        <v>14</v>
      </c>
      <c r="AD136">
        <v>99958764</v>
      </c>
    </row>
    <row r="137" spans="1:30" x14ac:dyDescent="0.25">
      <c r="A137">
        <v>156</v>
      </c>
      <c r="B137" t="s">
        <v>257</v>
      </c>
      <c r="C137">
        <v>30700000</v>
      </c>
      <c r="D137">
        <v>12355992466</v>
      </c>
      <c r="E137" t="s">
        <v>1138</v>
      </c>
      <c r="F137" t="s">
        <v>257</v>
      </c>
      <c r="G137">
        <v>578</v>
      </c>
      <c r="H137" t="s">
        <v>36</v>
      </c>
      <c r="I137" t="s">
        <v>37</v>
      </c>
      <c r="J137" t="s">
        <v>40</v>
      </c>
      <c r="K137">
        <v>313</v>
      </c>
      <c r="L137">
        <v>45</v>
      </c>
      <c r="M137">
        <v>45</v>
      </c>
      <c r="N137">
        <v>102998000</v>
      </c>
      <c r="O137">
        <v>25700</v>
      </c>
      <c r="P137">
        <v>412000</v>
      </c>
      <c r="Q137">
        <v>309000</v>
      </c>
      <c r="R137">
        <v>4900000</v>
      </c>
      <c r="S137">
        <v>200000</v>
      </c>
      <c r="T137">
        <v>2016</v>
      </c>
      <c r="U137" t="s">
        <v>132</v>
      </c>
      <c r="V137">
        <v>27</v>
      </c>
      <c r="W137">
        <v>88.2</v>
      </c>
      <c r="X137">
        <v>328239523</v>
      </c>
      <c r="Y137">
        <v>15</v>
      </c>
      <c r="Z137">
        <v>270663028</v>
      </c>
      <c r="AA137">
        <v>37.090240000000001</v>
      </c>
      <c r="AB137">
        <v>-95.712890999999999</v>
      </c>
      <c r="AC137">
        <v>6</v>
      </c>
      <c r="AD137">
        <v>171611006</v>
      </c>
    </row>
    <row r="138" spans="1:30" x14ac:dyDescent="0.25">
      <c r="A138">
        <v>157</v>
      </c>
      <c r="B138" t="s">
        <v>258</v>
      </c>
      <c r="C138">
        <v>30700000</v>
      </c>
      <c r="D138">
        <v>3145161634</v>
      </c>
      <c r="E138" t="s">
        <v>140</v>
      </c>
      <c r="F138" t="s">
        <v>258</v>
      </c>
      <c r="G138">
        <v>67</v>
      </c>
      <c r="H138" t="s">
        <v>30</v>
      </c>
      <c r="I138" t="s">
        <v>31</v>
      </c>
      <c r="J138" t="s">
        <v>40</v>
      </c>
      <c r="K138">
        <v>2687</v>
      </c>
      <c r="L138">
        <v>41</v>
      </c>
      <c r="M138">
        <v>45</v>
      </c>
      <c r="N138">
        <v>31822000</v>
      </c>
      <c r="O138">
        <v>8000</v>
      </c>
      <c r="P138">
        <v>127300</v>
      </c>
      <c r="Q138">
        <v>95500</v>
      </c>
      <c r="R138">
        <v>1500000</v>
      </c>
      <c r="S138">
        <v>300000</v>
      </c>
      <c r="T138">
        <v>2016</v>
      </c>
      <c r="U138" t="s">
        <v>103</v>
      </c>
      <c r="V138">
        <v>20</v>
      </c>
      <c r="W138">
        <v>28.1</v>
      </c>
      <c r="X138">
        <v>1366417754</v>
      </c>
      <c r="Y138">
        <v>5</v>
      </c>
      <c r="Z138">
        <v>471031528</v>
      </c>
      <c r="AA138">
        <v>20.593684</v>
      </c>
      <c r="AB138">
        <v>78.962879999999998</v>
      </c>
      <c r="AC138">
        <v>6</v>
      </c>
      <c r="AD138">
        <v>43682800</v>
      </c>
    </row>
    <row r="139" spans="1:30" x14ac:dyDescent="0.25">
      <c r="A139">
        <v>158</v>
      </c>
      <c r="B139" t="s">
        <v>259</v>
      </c>
      <c r="C139">
        <v>30500000</v>
      </c>
      <c r="D139">
        <v>16709857823</v>
      </c>
      <c r="E139" t="s">
        <v>105</v>
      </c>
      <c r="F139" t="s">
        <v>259</v>
      </c>
      <c r="G139">
        <v>180092</v>
      </c>
      <c r="H139" t="s">
        <v>30</v>
      </c>
      <c r="I139" t="s">
        <v>31</v>
      </c>
      <c r="J139" t="s">
        <v>106</v>
      </c>
      <c r="K139">
        <v>168</v>
      </c>
      <c r="L139">
        <v>41</v>
      </c>
      <c r="M139">
        <v>4</v>
      </c>
      <c r="N139">
        <v>461472000</v>
      </c>
      <c r="O139">
        <v>115400</v>
      </c>
      <c r="P139">
        <v>1800000</v>
      </c>
      <c r="Q139">
        <v>1400000</v>
      </c>
      <c r="R139">
        <v>22200000</v>
      </c>
      <c r="S139">
        <v>600000</v>
      </c>
      <c r="T139">
        <v>2007</v>
      </c>
      <c r="U139" t="s">
        <v>68</v>
      </c>
      <c r="V139">
        <v>19</v>
      </c>
      <c r="W139">
        <v>28.1</v>
      </c>
      <c r="X139">
        <v>1366417754</v>
      </c>
      <c r="Y139">
        <v>5</v>
      </c>
      <c r="Z139">
        <v>471031528</v>
      </c>
      <c r="AA139">
        <v>20.593684</v>
      </c>
      <c r="AB139">
        <v>78.962879999999998</v>
      </c>
      <c r="AC139">
        <v>16</v>
      </c>
      <c r="AD139">
        <v>87030509</v>
      </c>
    </row>
    <row r="140" spans="1:30" x14ac:dyDescent="0.25">
      <c r="A140">
        <v>159</v>
      </c>
      <c r="B140" t="s">
        <v>260</v>
      </c>
      <c r="C140">
        <v>30500000</v>
      </c>
      <c r="D140">
        <v>4521573939</v>
      </c>
      <c r="E140" t="s">
        <v>51</v>
      </c>
      <c r="F140" t="s">
        <v>260</v>
      </c>
      <c r="G140">
        <v>641</v>
      </c>
      <c r="H140" t="s">
        <v>261</v>
      </c>
      <c r="I140" t="s">
        <v>262</v>
      </c>
      <c r="J140" t="s">
        <v>40</v>
      </c>
      <c r="K140">
        <v>1573</v>
      </c>
      <c r="L140">
        <v>1</v>
      </c>
      <c r="M140">
        <v>7</v>
      </c>
      <c r="N140">
        <v>157908000</v>
      </c>
      <c r="O140">
        <v>39500</v>
      </c>
      <c r="P140">
        <v>631600</v>
      </c>
      <c r="Q140">
        <v>473700</v>
      </c>
      <c r="R140">
        <v>7600000</v>
      </c>
      <c r="S140">
        <v>1300000</v>
      </c>
      <c r="T140">
        <v>2016</v>
      </c>
      <c r="U140" t="s">
        <v>76</v>
      </c>
      <c r="V140">
        <v>28</v>
      </c>
      <c r="W140">
        <v>54.4</v>
      </c>
      <c r="X140">
        <v>4207083</v>
      </c>
      <c r="Y140">
        <v>2</v>
      </c>
      <c r="Z140">
        <v>4207083</v>
      </c>
      <c r="AA140">
        <v>29.31166</v>
      </c>
      <c r="AB140">
        <v>47.481766</v>
      </c>
      <c r="AC140">
        <v>7</v>
      </c>
      <c r="AD140">
        <v>53828261</v>
      </c>
    </row>
    <row r="141" spans="1:30" x14ac:dyDescent="0.25">
      <c r="A141">
        <v>160</v>
      </c>
      <c r="B141" t="s">
        <v>263</v>
      </c>
      <c r="C141">
        <v>30400000</v>
      </c>
      <c r="D141">
        <v>4332274962</v>
      </c>
      <c r="E141" t="s">
        <v>40</v>
      </c>
      <c r="F141" t="s">
        <v>263</v>
      </c>
      <c r="G141">
        <v>2197</v>
      </c>
      <c r="H141" t="s">
        <v>215</v>
      </c>
      <c r="I141" t="s">
        <v>216</v>
      </c>
      <c r="J141" t="s">
        <v>40</v>
      </c>
      <c r="K141">
        <v>1701</v>
      </c>
      <c r="L141">
        <v>4</v>
      </c>
      <c r="M141">
        <v>46</v>
      </c>
      <c r="N141">
        <v>21440000</v>
      </c>
      <c r="O141">
        <v>5400</v>
      </c>
      <c r="P141">
        <v>85800</v>
      </c>
      <c r="Q141">
        <v>64300</v>
      </c>
      <c r="R141">
        <v>1000000</v>
      </c>
      <c r="S141">
        <v>0</v>
      </c>
      <c r="T141">
        <v>2014</v>
      </c>
      <c r="U141" t="s">
        <v>60</v>
      </c>
      <c r="V141">
        <v>26</v>
      </c>
      <c r="W141">
        <v>36.299999999999997</v>
      </c>
      <c r="X141">
        <v>270203917</v>
      </c>
      <c r="Y141">
        <v>5</v>
      </c>
      <c r="Z141">
        <v>151509724</v>
      </c>
      <c r="AA141">
        <v>-0.78927499999999995</v>
      </c>
      <c r="AB141">
        <v>113.92132700000001</v>
      </c>
      <c r="AC141">
        <v>9</v>
      </c>
      <c r="AD141">
        <v>40113657</v>
      </c>
    </row>
    <row r="142" spans="1:30" x14ac:dyDescent="0.25">
      <c r="A142">
        <v>161</v>
      </c>
      <c r="B142" t="s">
        <v>264</v>
      </c>
      <c r="C142">
        <v>30400000</v>
      </c>
      <c r="D142">
        <v>14037426379</v>
      </c>
      <c r="E142" t="s">
        <v>29</v>
      </c>
      <c r="F142" t="s">
        <v>264</v>
      </c>
      <c r="G142">
        <v>2725</v>
      </c>
      <c r="H142" t="s">
        <v>36</v>
      </c>
      <c r="I142" t="s">
        <v>37</v>
      </c>
      <c r="J142" t="s">
        <v>29</v>
      </c>
      <c r="K142">
        <v>255</v>
      </c>
      <c r="L142">
        <v>46</v>
      </c>
      <c r="M142">
        <v>51</v>
      </c>
      <c r="N142">
        <v>45822000</v>
      </c>
      <c r="O142">
        <v>11500</v>
      </c>
      <c r="P142">
        <v>183300</v>
      </c>
      <c r="Q142">
        <v>137500</v>
      </c>
      <c r="R142">
        <v>2200000</v>
      </c>
      <c r="S142">
        <v>0</v>
      </c>
      <c r="T142">
        <v>2012</v>
      </c>
      <c r="U142" t="s">
        <v>44</v>
      </c>
      <c r="V142">
        <v>23</v>
      </c>
      <c r="W142">
        <v>88.2</v>
      </c>
      <c r="X142">
        <v>328239523</v>
      </c>
      <c r="Y142">
        <v>15</v>
      </c>
      <c r="Z142">
        <v>270663028</v>
      </c>
      <c r="AA142">
        <v>37.090240000000001</v>
      </c>
      <c r="AB142">
        <v>-95.712890999999999</v>
      </c>
      <c r="AC142">
        <v>11</v>
      </c>
      <c r="AD142">
        <v>106344139</v>
      </c>
    </row>
    <row r="143" spans="1:30" x14ac:dyDescent="0.25">
      <c r="A143">
        <v>162</v>
      </c>
      <c r="B143" t="s">
        <v>1141</v>
      </c>
      <c r="C143">
        <v>30400000</v>
      </c>
      <c r="D143">
        <v>17999961915</v>
      </c>
      <c r="E143" t="s">
        <v>1138</v>
      </c>
      <c r="F143" t="s">
        <v>265</v>
      </c>
      <c r="G143">
        <v>532</v>
      </c>
      <c r="H143" t="s">
        <v>36</v>
      </c>
      <c r="I143" t="s">
        <v>37</v>
      </c>
      <c r="J143" t="s">
        <v>40</v>
      </c>
      <c r="K143">
        <v>147</v>
      </c>
      <c r="L143">
        <v>46</v>
      </c>
      <c r="M143">
        <v>46</v>
      </c>
      <c r="N143">
        <v>122926000</v>
      </c>
      <c r="O143">
        <v>30700</v>
      </c>
      <c r="P143">
        <v>491700</v>
      </c>
      <c r="Q143">
        <v>368800</v>
      </c>
      <c r="R143">
        <v>5900000</v>
      </c>
      <c r="S143">
        <v>300000</v>
      </c>
      <c r="T143">
        <v>2018</v>
      </c>
      <c r="U143" t="s">
        <v>132</v>
      </c>
      <c r="V143">
        <v>3</v>
      </c>
      <c r="W143">
        <v>88.2</v>
      </c>
      <c r="X143">
        <v>328239523</v>
      </c>
      <c r="Y143">
        <v>15</v>
      </c>
      <c r="Z143">
        <v>270663028</v>
      </c>
      <c r="AA143">
        <v>37.090240000000001</v>
      </c>
      <c r="AB143">
        <v>-95.712890999999999</v>
      </c>
      <c r="AC143">
        <v>4</v>
      </c>
      <c r="AD143">
        <v>374999206</v>
      </c>
    </row>
    <row r="144" spans="1:30" x14ac:dyDescent="0.25">
      <c r="A144">
        <v>163</v>
      </c>
      <c r="B144" t="s">
        <v>1149</v>
      </c>
      <c r="C144">
        <v>30300000</v>
      </c>
      <c r="D144">
        <v>13546549817</v>
      </c>
      <c r="E144" t="s">
        <v>40</v>
      </c>
      <c r="F144" t="s">
        <v>266</v>
      </c>
      <c r="G144">
        <v>223</v>
      </c>
      <c r="H144" t="s">
        <v>36</v>
      </c>
      <c r="I144" t="s">
        <v>37</v>
      </c>
      <c r="J144" t="s">
        <v>40</v>
      </c>
      <c r="K144">
        <v>269</v>
      </c>
      <c r="L144">
        <v>47</v>
      </c>
      <c r="M144">
        <v>47</v>
      </c>
      <c r="N144">
        <v>22724000</v>
      </c>
      <c r="O144">
        <v>5700</v>
      </c>
      <c r="P144">
        <v>90900</v>
      </c>
      <c r="Q144">
        <v>68200</v>
      </c>
      <c r="R144">
        <v>1100000</v>
      </c>
      <c r="S144">
        <v>0</v>
      </c>
      <c r="T144">
        <v>2012</v>
      </c>
      <c r="U144" t="s">
        <v>41</v>
      </c>
      <c r="V144">
        <v>21</v>
      </c>
      <c r="W144">
        <v>88.2</v>
      </c>
      <c r="X144">
        <v>328239523</v>
      </c>
      <c r="Y144">
        <v>15</v>
      </c>
      <c r="Z144">
        <v>270663028</v>
      </c>
      <c r="AA144">
        <v>37.090240000000001</v>
      </c>
      <c r="AB144">
        <v>-95.712890999999999</v>
      </c>
      <c r="AC144">
        <v>11</v>
      </c>
      <c r="AD144">
        <v>102625377</v>
      </c>
    </row>
    <row r="145" spans="1:30" x14ac:dyDescent="0.25">
      <c r="A145">
        <v>164</v>
      </c>
      <c r="B145" t="s">
        <v>267</v>
      </c>
      <c r="C145">
        <v>30200000</v>
      </c>
      <c r="D145">
        <v>14199108016</v>
      </c>
      <c r="E145" t="s">
        <v>29</v>
      </c>
      <c r="F145" t="s">
        <v>267</v>
      </c>
      <c r="G145">
        <v>15</v>
      </c>
      <c r="H145" t="s">
        <v>74</v>
      </c>
      <c r="I145" t="s">
        <v>75</v>
      </c>
      <c r="J145" t="s">
        <v>29</v>
      </c>
      <c r="K145">
        <v>248</v>
      </c>
      <c r="L145">
        <v>6</v>
      </c>
      <c r="M145">
        <v>53</v>
      </c>
      <c r="N145">
        <v>137099000</v>
      </c>
      <c r="O145">
        <v>34300</v>
      </c>
      <c r="P145">
        <v>548400</v>
      </c>
      <c r="Q145">
        <v>411300</v>
      </c>
      <c r="R145">
        <v>6600000</v>
      </c>
      <c r="S145">
        <v>100000</v>
      </c>
      <c r="T145">
        <v>2008</v>
      </c>
      <c r="U145" t="s">
        <v>54</v>
      </c>
      <c r="V145">
        <v>4</v>
      </c>
      <c r="W145">
        <v>60</v>
      </c>
      <c r="X145">
        <v>66834405</v>
      </c>
      <c r="Y145">
        <v>4</v>
      </c>
      <c r="Z145">
        <v>55908316</v>
      </c>
      <c r="AA145">
        <v>55.378050999999999</v>
      </c>
      <c r="AB145">
        <v>-3.4359730000000002</v>
      </c>
      <c r="AC145">
        <v>15</v>
      </c>
      <c r="AD145">
        <v>78883933</v>
      </c>
    </row>
    <row r="146" spans="1:30" x14ac:dyDescent="0.25">
      <c r="A146">
        <v>165</v>
      </c>
      <c r="B146" t="s">
        <v>268</v>
      </c>
      <c r="C146">
        <v>30200000</v>
      </c>
      <c r="D146">
        <v>15199330166</v>
      </c>
      <c r="E146" t="s">
        <v>140</v>
      </c>
      <c r="F146" t="s">
        <v>269</v>
      </c>
      <c r="G146">
        <v>2</v>
      </c>
      <c r="H146" t="s">
        <v>36</v>
      </c>
      <c r="I146" t="s">
        <v>37</v>
      </c>
      <c r="J146" t="s">
        <v>40</v>
      </c>
      <c r="K146">
        <v>4057345</v>
      </c>
      <c r="L146">
        <v>7736</v>
      </c>
      <c r="M146">
        <v>6776</v>
      </c>
      <c r="O146">
        <v>0</v>
      </c>
      <c r="P146">
        <v>0</v>
      </c>
      <c r="Q146">
        <v>0</v>
      </c>
      <c r="R146">
        <v>0</v>
      </c>
      <c r="S146">
        <v>0</v>
      </c>
      <c r="T146">
        <v>2008</v>
      </c>
      <c r="U146" t="s">
        <v>68</v>
      </c>
      <c r="V146">
        <v>27</v>
      </c>
      <c r="W146">
        <v>88.2</v>
      </c>
      <c r="X146">
        <v>328239523</v>
      </c>
      <c r="Y146">
        <v>15</v>
      </c>
      <c r="Z146">
        <v>270663028</v>
      </c>
      <c r="AA146">
        <v>37.090240000000001</v>
      </c>
      <c r="AB146">
        <v>-95.712890999999999</v>
      </c>
      <c r="AC146">
        <v>15</v>
      </c>
      <c r="AD146">
        <v>84440723</v>
      </c>
    </row>
    <row r="147" spans="1:30" x14ac:dyDescent="0.25">
      <c r="A147">
        <v>166</v>
      </c>
      <c r="B147" t="s">
        <v>1150</v>
      </c>
      <c r="C147">
        <v>30200000</v>
      </c>
      <c r="D147">
        <v>27684955537</v>
      </c>
      <c r="E147" t="s">
        <v>40</v>
      </c>
      <c r="F147" t="s">
        <v>270</v>
      </c>
      <c r="G147">
        <v>3254</v>
      </c>
      <c r="H147" t="s">
        <v>271</v>
      </c>
      <c r="I147" t="s">
        <v>272</v>
      </c>
      <c r="J147" t="s">
        <v>29</v>
      </c>
      <c r="K147">
        <v>51</v>
      </c>
      <c r="L147">
        <v>1</v>
      </c>
      <c r="M147">
        <v>52</v>
      </c>
      <c r="N147">
        <v>116434000</v>
      </c>
      <c r="O147">
        <v>29100</v>
      </c>
      <c r="P147">
        <v>465700</v>
      </c>
      <c r="Q147">
        <v>349300</v>
      </c>
      <c r="R147">
        <v>5600000</v>
      </c>
      <c r="S147">
        <v>100000</v>
      </c>
      <c r="T147">
        <v>2008</v>
      </c>
      <c r="U147" t="s">
        <v>132</v>
      </c>
      <c r="V147">
        <v>24</v>
      </c>
      <c r="W147">
        <v>34.4</v>
      </c>
      <c r="X147">
        <v>10101694</v>
      </c>
      <c r="Y147">
        <v>15</v>
      </c>
      <c r="Z147">
        <v>9213048</v>
      </c>
      <c r="AA147">
        <v>30.585163999999999</v>
      </c>
      <c r="AB147">
        <v>36.238413999999999</v>
      </c>
      <c r="AC147">
        <v>14</v>
      </c>
      <c r="AD147">
        <v>164791402</v>
      </c>
    </row>
    <row r="148" spans="1:30" x14ac:dyDescent="0.25">
      <c r="A148">
        <v>168</v>
      </c>
      <c r="B148" t="s">
        <v>273</v>
      </c>
      <c r="C148">
        <v>30100000</v>
      </c>
      <c r="D148">
        <v>19607009165</v>
      </c>
      <c r="E148" t="s">
        <v>29</v>
      </c>
      <c r="F148" t="s">
        <v>273</v>
      </c>
      <c r="G148">
        <v>11501</v>
      </c>
      <c r="H148" t="s">
        <v>274</v>
      </c>
      <c r="I148" t="s">
        <v>275</v>
      </c>
      <c r="J148" t="s">
        <v>29</v>
      </c>
      <c r="K148">
        <v>127</v>
      </c>
      <c r="L148">
        <v>1</v>
      </c>
      <c r="M148">
        <v>54</v>
      </c>
      <c r="N148">
        <v>100040000</v>
      </c>
      <c r="O148">
        <v>25000</v>
      </c>
      <c r="P148">
        <v>400200</v>
      </c>
      <c r="Q148">
        <v>300100</v>
      </c>
      <c r="R148">
        <v>4800000</v>
      </c>
      <c r="S148">
        <v>100000</v>
      </c>
      <c r="T148">
        <v>2007</v>
      </c>
      <c r="U148" t="s">
        <v>76</v>
      </c>
      <c r="V148">
        <v>12</v>
      </c>
      <c r="W148">
        <v>85</v>
      </c>
      <c r="X148">
        <v>17332850</v>
      </c>
      <c r="Y148">
        <v>3</v>
      </c>
      <c r="Z148">
        <v>15924729</v>
      </c>
      <c r="AA148">
        <v>52.132632999999998</v>
      </c>
      <c r="AB148">
        <v>5.2912660000000002</v>
      </c>
      <c r="AC148">
        <v>16</v>
      </c>
      <c r="AD148">
        <v>102119839</v>
      </c>
    </row>
    <row r="149" spans="1:30" x14ac:dyDescent="0.25">
      <c r="A149">
        <v>169</v>
      </c>
      <c r="B149" t="s">
        <v>276</v>
      </c>
      <c r="C149">
        <v>30100000</v>
      </c>
      <c r="D149">
        <v>22593193994</v>
      </c>
      <c r="E149" t="s">
        <v>43</v>
      </c>
      <c r="F149" t="s">
        <v>276</v>
      </c>
      <c r="G149">
        <v>1349</v>
      </c>
      <c r="H149" t="s">
        <v>36</v>
      </c>
      <c r="I149" t="s">
        <v>37</v>
      </c>
      <c r="J149" t="s">
        <v>43</v>
      </c>
      <c r="K149">
        <v>95</v>
      </c>
      <c r="L149">
        <v>49</v>
      </c>
      <c r="M149">
        <v>12</v>
      </c>
      <c r="N149">
        <v>107525000</v>
      </c>
      <c r="O149">
        <v>26900</v>
      </c>
      <c r="P149">
        <v>430100</v>
      </c>
      <c r="Q149">
        <v>322600</v>
      </c>
      <c r="R149">
        <v>5200000</v>
      </c>
      <c r="S149">
        <v>0</v>
      </c>
      <c r="T149">
        <v>2015</v>
      </c>
      <c r="U149" t="s">
        <v>78</v>
      </c>
      <c r="V149">
        <v>14</v>
      </c>
      <c r="W149">
        <v>88.2</v>
      </c>
      <c r="X149">
        <v>328239523</v>
      </c>
      <c r="Y149">
        <v>15</v>
      </c>
      <c r="Z149">
        <v>270663028</v>
      </c>
      <c r="AA149">
        <v>37.090240000000001</v>
      </c>
      <c r="AB149">
        <v>-95.712890999999999</v>
      </c>
      <c r="AC149">
        <v>7</v>
      </c>
      <c r="AD149">
        <v>268966595</v>
      </c>
    </row>
    <row r="150" spans="1:30" x14ac:dyDescent="0.25">
      <c r="A150">
        <v>170</v>
      </c>
      <c r="B150" t="s">
        <v>277</v>
      </c>
      <c r="C150">
        <v>30100000</v>
      </c>
      <c r="D150">
        <v>16246625836</v>
      </c>
      <c r="E150" t="s">
        <v>51</v>
      </c>
      <c r="F150" t="s">
        <v>277</v>
      </c>
      <c r="G150">
        <v>5114</v>
      </c>
      <c r="H150" t="s">
        <v>79</v>
      </c>
      <c r="I150" t="s">
        <v>79</v>
      </c>
      <c r="J150" t="s">
        <v>38</v>
      </c>
      <c r="K150">
        <v>183</v>
      </c>
      <c r="L150">
        <v>2</v>
      </c>
      <c r="M150">
        <v>14</v>
      </c>
      <c r="N150">
        <v>40425000</v>
      </c>
      <c r="O150">
        <v>10100</v>
      </c>
      <c r="P150">
        <v>161700</v>
      </c>
      <c r="Q150">
        <v>121300</v>
      </c>
      <c r="R150">
        <v>1900000</v>
      </c>
      <c r="S150">
        <v>100000</v>
      </c>
      <c r="T150">
        <v>2007</v>
      </c>
      <c r="U150" t="s">
        <v>41</v>
      </c>
      <c r="V150">
        <v>24</v>
      </c>
      <c r="W150">
        <v>0</v>
      </c>
      <c r="X150">
        <v>0</v>
      </c>
      <c r="Y150">
        <v>0</v>
      </c>
      <c r="Z150">
        <v>0</v>
      </c>
      <c r="AA150">
        <v>0</v>
      </c>
      <c r="AB150">
        <v>0</v>
      </c>
      <c r="AC150">
        <v>16</v>
      </c>
      <c r="AD150">
        <v>84617842</v>
      </c>
    </row>
    <row r="151" spans="1:30" x14ac:dyDescent="0.25">
      <c r="A151">
        <v>171</v>
      </c>
      <c r="B151" t="s">
        <v>278</v>
      </c>
      <c r="C151">
        <v>30000000</v>
      </c>
      <c r="D151">
        <v>12831200855</v>
      </c>
      <c r="E151" t="s">
        <v>29</v>
      </c>
      <c r="F151" t="s">
        <v>278</v>
      </c>
      <c r="G151">
        <v>133</v>
      </c>
      <c r="H151" t="s">
        <v>82</v>
      </c>
      <c r="I151" t="s">
        <v>83</v>
      </c>
      <c r="J151" t="s">
        <v>29</v>
      </c>
      <c r="K151">
        <v>295</v>
      </c>
      <c r="L151">
        <v>4</v>
      </c>
      <c r="M151">
        <v>55</v>
      </c>
      <c r="N151">
        <v>88749000</v>
      </c>
      <c r="O151">
        <v>22200</v>
      </c>
      <c r="P151">
        <v>355000</v>
      </c>
      <c r="Q151">
        <v>266200</v>
      </c>
      <c r="R151">
        <v>4300000</v>
      </c>
      <c r="S151">
        <v>0</v>
      </c>
      <c r="T151">
        <v>2011</v>
      </c>
      <c r="U151" t="s">
        <v>60</v>
      </c>
      <c r="V151">
        <v>19</v>
      </c>
      <c r="W151">
        <v>68.900000000000006</v>
      </c>
      <c r="X151">
        <v>36991981</v>
      </c>
      <c r="Y151">
        <v>6</v>
      </c>
      <c r="Z151">
        <v>30628482</v>
      </c>
      <c r="AA151">
        <v>56.130366000000002</v>
      </c>
      <c r="AB151">
        <v>-106.346771</v>
      </c>
      <c r="AC151">
        <v>12</v>
      </c>
      <c r="AD151">
        <v>89105561</v>
      </c>
    </row>
    <row r="152" spans="1:30" x14ac:dyDescent="0.25">
      <c r="A152">
        <v>172</v>
      </c>
      <c r="B152" t="s">
        <v>279</v>
      </c>
      <c r="C152">
        <v>29800000</v>
      </c>
      <c r="D152">
        <v>4457913639</v>
      </c>
      <c r="E152" t="s">
        <v>140</v>
      </c>
      <c r="F152" t="s">
        <v>279</v>
      </c>
      <c r="G152">
        <v>151</v>
      </c>
      <c r="H152" t="s">
        <v>30</v>
      </c>
      <c r="I152" t="s">
        <v>31</v>
      </c>
      <c r="J152" t="s">
        <v>140</v>
      </c>
      <c r="K152">
        <v>1622</v>
      </c>
      <c r="L152">
        <v>42</v>
      </c>
      <c r="M152">
        <v>8</v>
      </c>
      <c r="N152">
        <v>26171000</v>
      </c>
      <c r="O152">
        <v>6500</v>
      </c>
      <c r="P152">
        <v>104700</v>
      </c>
      <c r="Q152">
        <v>78500</v>
      </c>
      <c r="R152">
        <v>1300000</v>
      </c>
      <c r="S152">
        <v>100000</v>
      </c>
      <c r="T152">
        <v>2009</v>
      </c>
      <c r="U152" t="s">
        <v>76</v>
      </c>
      <c r="V152">
        <v>6</v>
      </c>
      <c r="W152">
        <v>28.1</v>
      </c>
      <c r="X152">
        <v>1366417754</v>
      </c>
      <c r="Y152">
        <v>5</v>
      </c>
      <c r="Z152">
        <v>471031528</v>
      </c>
      <c r="AA152">
        <v>20.593684</v>
      </c>
      <c r="AB152">
        <v>78.962879999999998</v>
      </c>
      <c r="AC152">
        <v>14</v>
      </c>
      <c r="AD152">
        <v>26535200</v>
      </c>
    </row>
    <row r="153" spans="1:30" x14ac:dyDescent="0.25">
      <c r="A153">
        <v>173</v>
      </c>
      <c r="B153" t="s">
        <v>280</v>
      </c>
      <c r="C153">
        <v>29600000</v>
      </c>
      <c r="D153">
        <v>17208027242</v>
      </c>
      <c r="E153" t="s">
        <v>29</v>
      </c>
      <c r="F153" t="s">
        <v>280</v>
      </c>
      <c r="G153">
        <v>4903</v>
      </c>
      <c r="H153" t="s">
        <v>36</v>
      </c>
      <c r="I153" t="s">
        <v>37</v>
      </c>
      <c r="J153" t="s">
        <v>29</v>
      </c>
      <c r="K153">
        <v>165</v>
      </c>
      <c r="L153">
        <v>50</v>
      </c>
      <c r="M153">
        <v>56</v>
      </c>
      <c r="N153">
        <v>81884000</v>
      </c>
      <c r="O153">
        <v>20500</v>
      </c>
      <c r="P153">
        <v>327500</v>
      </c>
      <c r="Q153">
        <v>245700</v>
      </c>
      <c r="R153">
        <v>3900000</v>
      </c>
      <c r="S153">
        <v>0</v>
      </c>
      <c r="T153">
        <v>2006</v>
      </c>
      <c r="U153" t="s">
        <v>103</v>
      </c>
      <c r="V153">
        <v>24</v>
      </c>
      <c r="W153">
        <v>88.2</v>
      </c>
      <c r="X153">
        <v>328239523</v>
      </c>
      <c r="Y153">
        <v>15</v>
      </c>
      <c r="Z153">
        <v>270663028</v>
      </c>
      <c r="AA153">
        <v>37.090240000000001</v>
      </c>
      <c r="AB153">
        <v>-95.712890999999999</v>
      </c>
      <c r="AC153">
        <v>16</v>
      </c>
      <c r="AD153">
        <v>89625141</v>
      </c>
    </row>
    <row r="154" spans="1:30" x14ac:dyDescent="0.25">
      <c r="A154">
        <v>175</v>
      </c>
      <c r="B154" t="s">
        <v>281</v>
      </c>
      <c r="C154">
        <v>29300000</v>
      </c>
      <c r="D154">
        <v>21226945136</v>
      </c>
      <c r="E154" t="s">
        <v>29</v>
      </c>
      <c r="F154" t="s">
        <v>282</v>
      </c>
      <c r="G154">
        <v>14</v>
      </c>
      <c r="H154" t="s">
        <v>100</v>
      </c>
      <c r="I154" t="s">
        <v>101</v>
      </c>
      <c r="J154" t="s">
        <v>59</v>
      </c>
      <c r="K154">
        <v>4051498</v>
      </c>
      <c r="L154">
        <v>3624</v>
      </c>
      <c r="M154">
        <v>7658</v>
      </c>
      <c r="N154">
        <v>15</v>
      </c>
      <c r="O154">
        <v>0</v>
      </c>
      <c r="P154">
        <v>0.06</v>
      </c>
      <c r="Q154">
        <v>0.05</v>
      </c>
      <c r="R154">
        <v>0.72</v>
      </c>
      <c r="S154">
        <v>0</v>
      </c>
      <c r="T154">
        <v>2015</v>
      </c>
      <c r="U154" t="s">
        <v>103</v>
      </c>
      <c r="V154">
        <v>31</v>
      </c>
      <c r="W154">
        <v>90</v>
      </c>
      <c r="X154">
        <v>44938712</v>
      </c>
      <c r="Y154">
        <v>10</v>
      </c>
      <c r="Z154">
        <v>41339571</v>
      </c>
      <c r="AA154">
        <v>-38.416097000000001</v>
      </c>
      <c r="AB154">
        <v>-63.616672000000001</v>
      </c>
      <c r="AC154">
        <v>7</v>
      </c>
      <c r="AD154">
        <v>252701727</v>
      </c>
    </row>
    <row r="155" spans="1:30" x14ac:dyDescent="0.25">
      <c r="A155">
        <v>176</v>
      </c>
      <c r="B155" t="s">
        <v>283</v>
      </c>
      <c r="C155">
        <v>29200000</v>
      </c>
      <c r="D155">
        <v>14727238483</v>
      </c>
      <c r="E155" t="s">
        <v>40</v>
      </c>
      <c r="F155" t="s">
        <v>283</v>
      </c>
      <c r="G155">
        <v>1513</v>
      </c>
      <c r="H155" t="s">
        <v>36</v>
      </c>
      <c r="I155" t="s">
        <v>37</v>
      </c>
      <c r="J155" t="s">
        <v>40</v>
      </c>
      <c r="K155">
        <v>230</v>
      </c>
      <c r="L155">
        <v>51</v>
      </c>
      <c r="M155">
        <v>48</v>
      </c>
      <c r="N155">
        <v>180519000</v>
      </c>
      <c r="O155">
        <v>0</v>
      </c>
      <c r="P155">
        <v>0</v>
      </c>
      <c r="Q155">
        <v>0</v>
      </c>
      <c r="R155">
        <v>0</v>
      </c>
      <c r="S155">
        <v>1000000</v>
      </c>
      <c r="T155">
        <v>2015</v>
      </c>
      <c r="U155" t="s">
        <v>60</v>
      </c>
      <c r="V155">
        <v>19</v>
      </c>
      <c r="W155">
        <v>88.2</v>
      </c>
      <c r="X155">
        <v>328239523</v>
      </c>
      <c r="Y155">
        <v>15</v>
      </c>
      <c r="Z155">
        <v>270663028</v>
      </c>
      <c r="AA155">
        <v>37.090240000000001</v>
      </c>
      <c r="AB155">
        <v>-95.712890999999999</v>
      </c>
      <c r="AC155">
        <v>8</v>
      </c>
      <c r="AD155">
        <v>153408734</v>
      </c>
    </row>
    <row r="156" spans="1:30" x14ac:dyDescent="0.25">
      <c r="A156">
        <v>177</v>
      </c>
      <c r="B156" t="s">
        <v>284</v>
      </c>
      <c r="C156">
        <v>29200000</v>
      </c>
      <c r="D156">
        <v>11627437847</v>
      </c>
      <c r="E156" t="s">
        <v>140</v>
      </c>
      <c r="F156" t="s">
        <v>284</v>
      </c>
      <c r="G156">
        <v>3654</v>
      </c>
      <c r="H156" t="s">
        <v>88</v>
      </c>
      <c r="I156" t="s">
        <v>89</v>
      </c>
      <c r="J156" t="s">
        <v>38</v>
      </c>
      <c r="K156">
        <v>338</v>
      </c>
      <c r="L156">
        <v>10</v>
      </c>
      <c r="M156">
        <v>15</v>
      </c>
      <c r="N156">
        <v>303100000</v>
      </c>
      <c r="O156">
        <v>75800</v>
      </c>
      <c r="P156">
        <v>1200000</v>
      </c>
      <c r="Q156">
        <v>909300</v>
      </c>
      <c r="R156">
        <v>14500000</v>
      </c>
      <c r="S156">
        <v>1000000</v>
      </c>
      <c r="T156">
        <v>2012</v>
      </c>
      <c r="U156" t="s">
        <v>132</v>
      </c>
      <c r="V156">
        <v>7</v>
      </c>
      <c r="W156">
        <v>51.3</v>
      </c>
      <c r="X156">
        <v>212559417</v>
      </c>
      <c r="Y156">
        <v>12</v>
      </c>
      <c r="Z156">
        <v>183241641</v>
      </c>
      <c r="AA156">
        <v>-14.235004</v>
      </c>
      <c r="AB156">
        <v>-51.925280000000001</v>
      </c>
      <c r="AC156">
        <v>10</v>
      </c>
      <c r="AD156">
        <v>96895315</v>
      </c>
    </row>
    <row r="157" spans="1:30" x14ac:dyDescent="0.25">
      <c r="A157">
        <v>178</v>
      </c>
      <c r="B157" t="s">
        <v>285</v>
      </c>
      <c r="C157">
        <v>29200000</v>
      </c>
      <c r="D157">
        <v>4079141673</v>
      </c>
      <c r="E157" t="s">
        <v>140</v>
      </c>
      <c r="F157" t="s">
        <v>285</v>
      </c>
      <c r="G157">
        <v>404</v>
      </c>
      <c r="H157" t="s">
        <v>175</v>
      </c>
      <c r="I157" t="s">
        <v>176</v>
      </c>
      <c r="J157" t="s">
        <v>140</v>
      </c>
      <c r="K157">
        <v>1852</v>
      </c>
      <c r="L157">
        <v>3</v>
      </c>
      <c r="M157">
        <v>9</v>
      </c>
      <c r="N157">
        <v>12143000</v>
      </c>
      <c r="O157">
        <v>3000</v>
      </c>
      <c r="P157">
        <v>48600</v>
      </c>
      <c r="Q157">
        <v>36400</v>
      </c>
      <c r="R157">
        <v>582900</v>
      </c>
      <c r="S157">
        <v>0</v>
      </c>
      <c r="T157">
        <v>2006</v>
      </c>
      <c r="U157" t="s">
        <v>41</v>
      </c>
      <c r="V157">
        <v>28</v>
      </c>
      <c r="W157">
        <v>88.9</v>
      </c>
      <c r="X157">
        <v>47076781</v>
      </c>
      <c r="Y157">
        <v>14</v>
      </c>
      <c r="Z157">
        <v>37927409</v>
      </c>
      <c r="AA157">
        <v>40.463667000000001</v>
      </c>
      <c r="AB157">
        <v>-3.7492200000000002</v>
      </c>
      <c r="AC157">
        <v>17</v>
      </c>
      <c r="AD157">
        <v>19995792</v>
      </c>
    </row>
    <row r="158" spans="1:30" x14ac:dyDescent="0.25">
      <c r="A158">
        <v>180</v>
      </c>
      <c r="B158" t="s">
        <v>286</v>
      </c>
      <c r="C158">
        <v>28900000</v>
      </c>
      <c r="D158">
        <v>17930570614</v>
      </c>
      <c r="E158" t="s">
        <v>43</v>
      </c>
      <c r="F158" t="s">
        <v>286</v>
      </c>
      <c r="G158">
        <v>555</v>
      </c>
      <c r="H158" t="s">
        <v>30</v>
      </c>
      <c r="I158" t="s">
        <v>31</v>
      </c>
      <c r="J158" t="s">
        <v>43</v>
      </c>
      <c r="K158">
        <v>149</v>
      </c>
      <c r="L158">
        <v>44</v>
      </c>
      <c r="M158">
        <v>13</v>
      </c>
      <c r="N158">
        <v>109828000</v>
      </c>
      <c r="O158">
        <v>27500</v>
      </c>
      <c r="P158">
        <v>439300</v>
      </c>
      <c r="Q158">
        <v>329500</v>
      </c>
      <c r="R158">
        <v>5300000</v>
      </c>
      <c r="S158">
        <v>200000</v>
      </c>
      <c r="T158">
        <v>2014</v>
      </c>
      <c r="U158" t="s">
        <v>32</v>
      </c>
      <c r="V158">
        <v>13</v>
      </c>
      <c r="W158">
        <v>28.1</v>
      </c>
      <c r="X158">
        <v>1366417754</v>
      </c>
      <c r="Y158">
        <v>5</v>
      </c>
      <c r="Z158">
        <v>471031528</v>
      </c>
      <c r="AA158">
        <v>20.593684</v>
      </c>
      <c r="AB158">
        <v>78.962879999999998</v>
      </c>
      <c r="AC158">
        <v>9</v>
      </c>
      <c r="AD158">
        <v>166023801</v>
      </c>
    </row>
    <row r="159" spans="1:30" x14ac:dyDescent="0.25">
      <c r="A159">
        <v>182</v>
      </c>
      <c r="B159" t="s">
        <v>287</v>
      </c>
      <c r="C159">
        <v>28400000</v>
      </c>
      <c r="D159">
        <v>9956764048</v>
      </c>
      <c r="E159" t="s">
        <v>40</v>
      </c>
      <c r="F159" t="s">
        <v>287</v>
      </c>
      <c r="G159">
        <v>5809</v>
      </c>
      <c r="H159" t="s">
        <v>36</v>
      </c>
      <c r="I159" t="s">
        <v>37</v>
      </c>
      <c r="J159" t="s">
        <v>40</v>
      </c>
      <c r="K159">
        <v>445</v>
      </c>
      <c r="L159">
        <v>53</v>
      </c>
      <c r="M159">
        <v>49</v>
      </c>
      <c r="N159">
        <v>26435000</v>
      </c>
      <c r="O159">
        <v>6600</v>
      </c>
      <c r="P159">
        <v>105700</v>
      </c>
      <c r="Q159">
        <v>79300</v>
      </c>
      <c r="R159">
        <v>1300000</v>
      </c>
      <c r="S159">
        <v>0</v>
      </c>
      <c r="T159">
        <v>2006</v>
      </c>
      <c r="U159" t="s">
        <v>132</v>
      </c>
      <c r="V159">
        <v>21</v>
      </c>
      <c r="W159">
        <v>88.2</v>
      </c>
      <c r="X159">
        <v>328239523</v>
      </c>
      <c r="Y159">
        <v>15</v>
      </c>
      <c r="Z159">
        <v>270663028</v>
      </c>
      <c r="AA159">
        <v>37.090240000000001</v>
      </c>
      <c r="AB159">
        <v>-95.712890999999999</v>
      </c>
      <c r="AC159">
        <v>16</v>
      </c>
      <c r="AD159">
        <v>51858146</v>
      </c>
    </row>
    <row r="160" spans="1:30" x14ac:dyDescent="0.25">
      <c r="A160">
        <v>183</v>
      </c>
      <c r="B160" t="s">
        <v>288</v>
      </c>
      <c r="C160">
        <v>28400000</v>
      </c>
      <c r="D160">
        <v>10062770060</v>
      </c>
      <c r="E160" t="s">
        <v>289</v>
      </c>
      <c r="F160" t="s">
        <v>288</v>
      </c>
      <c r="G160">
        <v>5436</v>
      </c>
      <c r="H160" t="s">
        <v>30</v>
      </c>
      <c r="I160" t="s">
        <v>31</v>
      </c>
      <c r="J160" t="s">
        <v>97</v>
      </c>
      <c r="K160">
        <v>432</v>
      </c>
      <c r="L160">
        <v>45</v>
      </c>
      <c r="M160">
        <v>11</v>
      </c>
      <c r="N160">
        <v>227355000</v>
      </c>
      <c r="O160">
        <v>56800</v>
      </c>
      <c r="P160">
        <v>909400</v>
      </c>
      <c r="Q160">
        <v>682100</v>
      </c>
      <c r="R160">
        <v>10900000</v>
      </c>
      <c r="S160">
        <v>500000</v>
      </c>
      <c r="T160">
        <v>2012</v>
      </c>
      <c r="U160" t="s">
        <v>41</v>
      </c>
      <c r="V160">
        <v>23</v>
      </c>
      <c r="W160">
        <v>28.1</v>
      </c>
      <c r="X160">
        <v>1366417754</v>
      </c>
      <c r="Y160">
        <v>5</v>
      </c>
      <c r="Z160">
        <v>471031528</v>
      </c>
      <c r="AA160">
        <v>20.593684</v>
      </c>
      <c r="AB160">
        <v>78.962879999999998</v>
      </c>
      <c r="AC160">
        <v>11</v>
      </c>
      <c r="AD160">
        <v>76233106</v>
      </c>
    </row>
    <row r="161" spans="1:30" x14ac:dyDescent="0.25">
      <c r="A161">
        <v>185</v>
      </c>
      <c r="B161" t="s">
        <v>290</v>
      </c>
      <c r="C161">
        <v>28300000</v>
      </c>
      <c r="D161">
        <v>14814192034</v>
      </c>
      <c r="E161" t="s">
        <v>43</v>
      </c>
      <c r="F161" t="s">
        <v>290</v>
      </c>
      <c r="G161">
        <v>505</v>
      </c>
      <c r="H161" t="s">
        <v>30</v>
      </c>
      <c r="I161" t="s">
        <v>31</v>
      </c>
      <c r="J161" t="s">
        <v>43</v>
      </c>
      <c r="K161">
        <v>223</v>
      </c>
      <c r="L161">
        <v>45</v>
      </c>
      <c r="M161">
        <v>14</v>
      </c>
      <c r="N161">
        <v>288110000</v>
      </c>
      <c r="O161">
        <v>72000</v>
      </c>
      <c r="P161">
        <v>1200000</v>
      </c>
      <c r="Q161">
        <v>864300</v>
      </c>
      <c r="R161">
        <v>13800000</v>
      </c>
      <c r="S161">
        <v>800000</v>
      </c>
      <c r="T161">
        <v>2014</v>
      </c>
      <c r="U161" t="s">
        <v>32</v>
      </c>
      <c r="V161">
        <v>13</v>
      </c>
      <c r="W161">
        <v>28.1</v>
      </c>
      <c r="X161">
        <v>1366417754</v>
      </c>
      <c r="Y161">
        <v>5</v>
      </c>
      <c r="Z161">
        <v>471031528</v>
      </c>
      <c r="AA161">
        <v>20.593684</v>
      </c>
      <c r="AB161">
        <v>78.962879999999998</v>
      </c>
      <c r="AC161">
        <v>9</v>
      </c>
      <c r="AD161">
        <v>137168444</v>
      </c>
    </row>
    <row r="162" spans="1:30" x14ac:dyDescent="0.25">
      <c r="A162">
        <v>186</v>
      </c>
      <c r="B162" t="s">
        <v>291</v>
      </c>
      <c r="C162">
        <v>28300000</v>
      </c>
      <c r="D162">
        <v>23844936965</v>
      </c>
      <c r="E162" t="s">
        <v>40</v>
      </c>
      <c r="F162" t="s">
        <v>291</v>
      </c>
      <c r="G162">
        <v>106983</v>
      </c>
      <c r="H162" t="s">
        <v>136</v>
      </c>
      <c r="I162" t="s">
        <v>137</v>
      </c>
      <c r="J162" t="s">
        <v>40</v>
      </c>
      <c r="K162">
        <v>80</v>
      </c>
      <c r="L162">
        <v>3</v>
      </c>
      <c r="M162">
        <v>49</v>
      </c>
      <c r="N162">
        <v>684860000</v>
      </c>
      <c r="O162">
        <v>171200</v>
      </c>
      <c r="P162">
        <v>2700000</v>
      </c>
      <c r="Q162">
        <v>2100000</v>
      </c>
      <c r="R162">
        <v>32900000</v>
      </c>
      <c r="S162">
        <v>700000</v>
      </c>
      <c r="T162">
        <v>2011</v>
      </c>
      <c r="U162" t="s">
        <v>49</v>
      </c>
      <c r="V162">
        <v>25</v>
      </c>
      <c r="W162">
        <v>9</v>
      </c>
      <c r="X162">
        <v>216565318</v>
      </c>
      <c r="Y162">
        <v>4</v>
      </c>
      <c r="Z162">
        <v>79927762</v>
      </c>
      <c r="AA162">
        <v>30.375321</v>
      </c>
      <c r="AB162">
        <v>69.345116000000004</v>
      </c>
      <c r="AC162">
        <v>12</v>
      </c>
      <c r="AD162">
        <v>165589840</v>
      </c>
    </row>
    <row r="163" spans="1:30" x14ac:dyDescent="0.25">
      <c r="A163">
        <v>187</v>
      </c>
      <c r="B163" t="s">
        <v>292</v>
      </c>
      <c r="C163">
        <v>28200000</v>
      </c>
      <c r="D163">
        <v>7600740993</v>
      </c>
      <c r="E163" t="s">
        <v>40</v>
      </c>
      <c r="F163" t="s">
        <v>292</v>
      </c>
      <c r="G163">
        <v>3009</v>
      </c>
      <c r="H163" t="s">
        <v>30</v>
      </c>
      <c r="I163" t="s">
        <v>31</v>
      </c>
      <c r="J163" t="s">
        <v>97</v>
      </c>
      <c r="K163">
        <v>721</v>
      </c>
      <c r="L163">
        <v>46</v>
      </c>
      <c r="M163">
        <v>13</v>
      </c>
      <c r="N163">
        <v>184966000</v>
      </c>
      <c r="O163">
        <v>46200</v>
      </c>
      <c r="P163">
        <v>739900</v>
      </c>
      <c r="Q163">
        <v>554900</v>
      </c>
      <c r="R163">
        <v>8900000</v>
      </c>
      <c r="S163">
        <v>500000</v>
      </c>
      <c r="T163">
        <v>2011</v>
      </c>
      <c r="U163" t="s">
        <v>32</v>
      </c>
      <c r="V163">
        <v>1</v>
      </c>
      <c r="W163">
        <v>28.1</v>
      </c>
      <c r="X163">
        <v>1366417754</v>
      </c>
      <c r="Y163">
        <v>5</v>
      </c>
      <c r="Z163">
        <v>471031528</v>
      </c>
      <c r="AA163">
        <v>20.593684</v>
      </c>
      <c r="AB163">
        <v>78.962879999999998</v>
      </c>
      <c r="AC163">
        <v>12</v>
      </c>
      <c r="AD163">
        <v>52782923</v>
      </c>
    </row>
    <row r="164" spans="1:30" x14ac:dyDescent="0.25">
      <c r="A164">
        <v>188</v>
      </c>
      <c r="B164" t="s">
        <v>293</v>
      </c>
      <c r="C164">
        <v>28200000</v>
      </c>
      <c r="D164">
        <v>14412474625</v>
      </c>
      <c r="E164" t="s">
        <v>29</v>
      </c>
      <c r="F164" t="s">
        <v>293</v>
      </c>
      <c r="G164">
        <v>15</v>
      </c>
      <c r="H164" t="s">
        <v>36</v>
      </c>
      <c r="I164" t="s">
        <v>37</v>
      </c>
      <c r="J164" t="s">
        <v>29</v>
      </c>
      <c r="K164">
        <v>242</v>
      </c>
      <c r="L164">
        <v>54</v>
      </c>
      <c r="M164">
        <v>59</v>
      </c>
      <c r="N164">
        <v>158591000</v>
      </c>
      <c r="O164">
        <v>39600</v>
      </c>
      <c r="P164">
        <v>634400</v>
      </c>
      <c r="Q164">
        <v>475800</v>
      </c>
      <c r="R164">
        <v>7600000</v>
      </c>
      <c r="S164">
        <v>200000</v>
      </c>
      <c r="T164">
        <v>2005</v>
      </c>
      <c r="U164" t="s">
        <v>68</v>
      </c>
      <c r="V164">
        <v>22</v>
      </c>
      <c r="W164">
        <v>88.2</v>
      </c>
      <c r="X164">
        <v>328239523</v>
      </c>
      <c r="Y164">
        <v>15</v>
      </c>
      <c r="Z164">
        <v>270663028</v>
      </c>
      <c r="AA164">
        <v>37.090240000000001</v>
      </c>
      <c r="AB164">
        <v>-95.712890999999999</v>
      </c>
      <c r="AC164">
        <v>18</v>
      </c>
      <c r="AD164">
        <v>66724419</v>
      </c>
    </row>
    <row r="165" spans="1:30" x14ac:dyDescent="0.25">
      <c r="A165">
        <v>191</v>
      </c>
      <c r="B165" t="s">
        <v>294</v>
      </c>
      <c r="C165">
        <v>27800000</v>
      </c>
      <c r="D165">
        <v>2303069221</v>
      </c>
      <c r="E165" t="s">
        <v>48</v>
      </c>
      <c r="F165" t="s">
        <v>295</v>
      </c>
      <c r="G165">
        <v>0</v>
      </c>
      <c r="H165" t="s">
        <v>296</v>
      </c>
      <c r="I165" t="s">
        <v>297</v>
      </c>
      <c r="J165" t="s">
        <v>79</v>
      </c>
      <c r="K165">
        <v>4057944</v>
      </c>
      <c r="L165">
        <v>3017</v>
      </c>
      <c r="O165">
        <v>0</v>
      </c>
      <c r="P165">
        <v>0</v>
      </c>
      <c r="Q165">
        <v>0</v>
      </c>
      <c r="R165">
        <v>0</v>
      </c>
      <c r="S165">
        <v>1</v>
      </c>
      <c r="T165">
        <v>2008</v>
      </c>
      <c r="U165" t="s">
        <v>60</v>
      </c>
      <c r="V165">
        <v>2</v>
      </c>
      <c r="W165">
        <v>84.8</v>
      </c>
      <c r="X165">
        <v>5703569</v>
      </c>
      <c r="Y165">
        <v>4</v>
      </c>
      <c r="Z165">
        <v>5703569</v>
      </c>
      <c r="AA165">
        <v>1.3520829999999999</v>
      </c>
      <c r="AB165">
        <v>103.819836</v>
      </c>
      <c r="AC165">
        <v>15</v>
      </c>
      <c r="AD165">
        <v>12794829</v>
      </c>
    </row>
    <row r="166" spans="1:30" x14ac:dyDescent="0.25">
      <c r="A166">
        <v>192</v>
      </c>
      <c r="B166" t="s">
        <v>298</v>
      </c>
      <c r="C166">
        <v>27800000</v>
      </c>
      <c r="D166">
        <v>21037851468</v>
      </c>
      <c r="E166" t="s">
        <v>29</v>
      </c>
      <c r="F166" t="s">
        <v>298</v>
      </c>
      <c r="G166">
        <v>292</v>
      </c>
      <c r="H166" t="s">
        <v>299</v>
      </c>
      <c r="I166" t="s">
        <v>300</v>
      </c>
      <c r="J166" t="s">
        <v>29</v>
      </c>
      <c r="K166">
        <v>111</v>
      </c>
      <c r="L166">
        <v>1</v>
      </c>
      <c r="M166">
        <v>61</v>
      </c>
      <c r="N166">
        <v>127441000</v>
      </c>
      <c r="O166">
        <v>31900</v>
      </c>
      <c r="P166">
        <v>509800</v>
      </c>
      <c r="Q166">
        <v>382300</v>
      </c>
      <c r="R166">
        <v>6100000</v>
      </c>
      <c r="S166">
        <v>0</v>
      </c>
      <c r="T166">
        <v>2013</v>
      </c>
      <c r="U166" t="s">
        <v>60</v>
      </c>
      <c r="V166">
        <v>1</v>
      </c>
      <c r="W166">
        <v>113.1</v>
      </c>
      <c r="X166">
        <v>25766605</v>
      </c>
      <c r="Y166">
        <v>5</v>
      </c>
      <c r="Z166">
        <v>21844756</v>
      </c>
      <c r="AA166">
        <v>-25.274398000000001</v>
      </c>
      <c r="AB166">
        <v>133.775136</v>
      </c>
      <c r="AC166">
        <v>10</v>
      </c>
      <c r="AD166">
        <v>175315428</v>
      </c>
    </row>
    <row r="167" spans="1:30" x14ac:dyDescent="0.25">
      <c r="A167">
        <v>193</v>
      </c>
      <c r="B167" t="s">
        <v>301</v>
      </c>
      <c r="C167">
        <v>27700000</v>
      </c>
      <c r="D167">
        <v>15777682516</v>
      </c>
      <c r="E167" t="s">
        <v>29</v>
      </c>
      <c r="F167" t="s">
        <v>301</v>
      </c>
      <c r="G167">
        <v>619</v>
      </c>
      <c r="H167" t="s">
        <v>149</v>
      </c>
      <c r="I167" t="s">
        <v>150</v>
      </c>
      <c r="J167" t="s">
        <v>29</v>
      </c>
      <c r="K167">
        <v>197</v>
      </c>
      <c r="L167">
        <v>4</v>
      </c>
      <c r="M167">
        <v>62</v>
      </c>
      <c r="N167">
        <v>173836000</v>
      </c>
      <c r="O167">
        <v>43500</v>
      </c>
      <c r="P167">
        <v>695300</v>
      </c>
      <c r="Q167">
        <v>521500</v>
      </c>
      <c r="R167">
        <v>8300000</v>
      </c>
      <c r="S167">
        <v>200000</v>
      </c>
      <c r="T167">
        <v>2009</v>
      </c>
      <c r="U167" t="s">
        <v>76</v>
      </c>
      <c r="V167">
        <v>7</v>
      </c>
      <c r="W167">
        <v>55.3</v>
      </c>
      <c r="X167">
        <v>50339443</v>
      </c>
      <c r="Y167">
        <v>10</v>
      </c>
      <c r="Z167">
        <v>40827302</v>
      </c>
      <c r="AA167">
        <v>4.5708679999999999</v>
      </c>
      <c r="AB167">
        <v>-74.297332999999995</v>
      </c>
      <c r="AC167">
        <v>14</v>
      </c>
      <c r="AD167">
        <v>93914776</v>
      </c>
    </row>
    <row r="168" spans="1:30" x14ac:dyDescent="0.25">
      <c r="A168">
        <v>194</v>
      </c>
      <c r="B168" t="s">
        <v>302</v>
      </c>
      <c r="C168">
        <v>27500000</v>
      </c>
      <c r="D168">
        <v>4552581106</v>
      </c>
      <c r="E168" t="s">
        <v>48</v>
      </c>
      <c r="F168" t="s">
        <v>303</v>
      </c>
      <c r="G168">
        <v>27</v>
      </c>
      <c r="H168" t="s">
        <v>36</v>
      </c>
      <c r="I168" t="s">
        <v>37</v>
      </c>
      <c r="J168" t="s">
        <v>29</v>
      </c>
      <c r="K168">
        <v>2161873</v>
      </c>
      <c r="L168">
        <v>5889</v>
      </c>
      <c r="M168">
        <v>4311</v>
      </c>
      <c r="N168">
        <v>649</v>
      </c>
      <c r="O168">
        <v>0</v>
      </c>
      <c r="P168">
        <v>0</v>
      </c>
      <c r="Q168">
        <v>0</v>
      </c>
      <c r="R168">
        <v>0</v>
      </c>
      <c r="S168">
        <v>0</v>
      </c>
      <c r="T168">
        <v>2011</v>
      </c>
      <c r="U168" t="s">
        <v>68</v>
      </c>
      <c r="V168">
        <v>23</v>
      </c>
      <c r="W168">
        <v>88.2</v>
      </c>
      <c r="X168">
        <v>328239523</v>
      </c>
      <c r="Y168">
        <v>15</v>
      </c>
      <c r="Z168">
        <v>270663028</v>
      </c>
      <c r="AA168">
        <v>37.090240000000001</v>
      </c>
      <c r="AB168">
        <v>-95.712890999999999</v>
      </c>
      <c r="AC168">
        <v>12</v>
      </c>
      <c r="AD168">
        <v>31615146</v>
      </c>
    </row>
    <row r="169" spans="1:30" x14ac:dyDescent="0.25">
      <c r="A169">
        <v>195</v>
      </c>
      <c r="B169" t="s">
        <v>304</v>
      </c>
      <c r="C169">
        <v>27500000</v>
      </c>
      <c r="D169">
        <v>13379395501</v>
      </c>
      <c r="E169" t="s">
        <v>29</v>
      </c>
      <c r="F169" t="s">
        <v>304</v>
      </c>
      <c r="G169">
        <v>682</v>
      </c>
      <c r="H169" t="s">
        <v>36</v>
      </c>
      <c r="I169" t="s">
        <v>37</v>
      </c>
      <c r="J169" t="s">
        <v>29</v>
      </c>
      <c r="K169">
        <v>275</v>
      </c>
      <c r="L169">
        <v>57</v>
      </c>
      <c r="M169">
        <v>63</v>
      </c>
      <c r="N169">
        <v>90450000</v>
      </c>
      <c r="O169">
        <v>22600</v>
      </c>
      <c r="P169">
        <v>361800</v>
      </c>
      <c r="Q169">
        <v>271300</v>
      </c>
      <c r="R169">
        <v>4300000</v>
      </c>
      <c r="S169">
        <v>100000</v>
      </c>
      <c r="T169">
        <v>2008</v>
      </c>
      <c r="U169" t="s">
        <v>49</v>
      </c>
      <c r="V169">
        <v>9</v>
      </c>
      <c r="W169">
        <v>88.2</v>
      </c>
      <c r="X169">
        <v>328239523</v>
      </c>
      <c r="Y169">
        <v>15</v>
      </c>
      <c r="Z169">
        <v>270663028</v>
      </c>
      <c r="AA169">
        <v>37.090240000000001</v>
      </c>
      <c r="AB169">
        <v>-95.712890999999999</v>
      </c>
      <c r="AC169">
        <v>15</v>
      </c>
      <c r="AD169">
        <v>74329975</v>
      </c>
    </row>
    <row r="170" spans="1:30" x14ac:dyDescent="0.25">
      <c r="A170">
        <v>196</v>
      </c>
      <c r="B170" t="s">
        <v>305</v>
      </c>
      <c r="C170">
        <v>27400000</v>
      </c>
      <c r="D170">
        <v>19883150017</v>
      </c>
      <c r="E170" t="s">
        <v>29</v>
      </c>
      <c r="F170" t="s">
        <v>305</v>
      </c>
      <c r="G170">
        <v>1753</v>
      </c>
      <c r="H170" t="s">
        <v>66</v>
      </c>
      <c r="I170" t="s">
        <v>67</v>
      </c>
      <c r="J170" t="s">
        <v>29</v>
      </c>
      <c r="K170">
        <v>124</v>
      </c>
      <c r="L170">
        <v>4</v>
      </c>
      <c r="M170">
        <v>64</v>
      </c>
      <c r="N170">
        <v>307631000</v>
      </c>
      <c r="O170">
        <v>76900</v>
      </c>
      <c r="P170">
        <v>1200000</v>
      </c>
      <c r="Q170">
        <v>922900</v>
      </c>
      <c r="R170">
        <v>14800000</v>
      </c>
      <c r="S170">
        <v>200000</v>
      </c>
      <c r="T170">
        <v>2008</v>
      </c>
      <c r="U170" t="s">
        <v>60</v>
      </c>
      <c r="V170">
        <v>25</v>
      </c>
      <c r="W170">
        <v>94.3</v>
      </c>
      <c r="X170">
        <v>51709098</v>
      </c>
      <c r="Y170">
        <v>4</v>
      </c>
      <c r="Z170">
        <v>42106719</v>
      </c>
      <c r="AA170">
        <v>35.907756999999997</v>
      </c>
      <c r="AB170">
        <v>127.76692199999999</v>
      </c>
      <c r="AC170">
        <v>15</v>
      </c>
      <c r="AD170">
        <v>110461944</v>
      </c>
    </row>
    <row r="171" spans="1:30" x14ac:dyDescent="0.25">
      <c r="A171">
        <v>197</v>
      </c>
      <c r="B171" t="s">
        <v>1151</v>
      </c>
      <c r="C171">
        <v>27400000</v>
      </c>
      <c r="D171">
        <v>10336420490</v>
      </c>
      <c r="E171" t="s">
        <v>48</v>
      </c>
      <c r="F171" t="s">
        <v>306</v>
      </c>
      <c r="G171">
        <v>642</v>
      </c>
      <c r="H171" t="s">
        <v>36</v>
      </c>
      <c r="I171" t="s">
        <v>37</v>
      </c>
      <c r="J171" t="s">
        <v>40</v>
      </c>
      <c r="K171">
        <v>418</v>
      </c>
      <c r="L171">
        <v>58</v>
      </c>
      <c r="M171">
        <v>50</v>
      </c>
      <c r="N171">
        <v>175844000</v>
      </c>
      <c r="O171">
        <v>44000</v>
      </c>
      <c r="P171">
        <v>703400</v>
      </c>
      <c r="Q171">
        <v>527500</v>
      </c>
      <c r="R171">
        <v>8400000</v>
      </c>
      <c r="S171">
        <v>400000</v>
      </c>
      <c r="T171">
        <v>2015</v>
      </c>
      <c r="U171" t="s">
        <v>49</v>
      </c>
      <c r="V171">
        <v>12</v>
      </c>
      <c r="W171">
        <v>88.2</v>
      </c>
      <c r="X171">
        <v>328239523</v>
      </c>
      <c r="Y171">
        <v>15</v>
      </c>
      <c r="Z171">
        <v>270663028</v>
      </c>
      <c r="AA171">
        <v>37.090240000000001</v>
      </c>
      <c r="AB171">
        <v>-95.712890999999999</v>
      </c>
      <c r="AC171">
        <v>8</v>
      </c>
      <c r="AD171">
        <v>107671046</v>
      </c>
    </row>
    <row r="172" spans="1:30" x14ac:dyDescent="0.25">
      <c r="A172">
        <v>198</v>
      </c>
      <c r="B172" t="s">
        <v>307</v>
      </c>
      <c r="C172">
        <v>27400000</v>
      </c>
      <c r="D172">
        <v>19417887510</v>
      </c>
      <c r="E172" t="s">
        <v>51</v>
      </c>
      <c r="F172" t="s">
        <v>307</v>
      </c>
      <c r="G172">
        <v>3664</v>
      </c>
      <c r="H172" t="s">
        <v>74</v>
      </c>
      <c r="I172" t="s">
        <v>75</v>
      </c>
      <c r="J172" t="s">
        <v>38</v>
      </c>
      <c r="K172">
        <v>132</v>
      </c>
      <c r="L172">
        <v>7</v>
      </c>
      <c r="M172">
        <v>16</v>
      </c>
      <c r="N172">
        <v>78668000</v>
      </c>
      <c r="O172">
        <v>19700</v>
      </c>
      <c r="P172">
        <v>314700</v>
      </c>
      <c r="Q172">
        <v>236000</v>
      </c>
      <c r="R172">
        <v>3800000</v>
      </c>
      <c r="S172">
        <v>500000</v>
      </c>
      <c r="T172">
        <v>2012</v>
      </c>
      <c r="U172" t="s">
        <v>76</v>
      </c>
      <c r="V172">
        <v>14</v>
      </c>
      <c r="W172">
        <v>60</v>
      </c>
      <c r="X172">
        <v>66834405</v>
      </c>
      <c r="Y172">
        <v>4</v>
      </c>
      <c r="Z172">
        <v>55908316</v>
      </c>
      <c r="AA172">
        <v>55.378050999999999</v>
      </c>
      <c r="AB172">
        <v>-3.4359730000000002</v>
      </c>
      <c r="AC172">
        <v>11</v>
      </c>
      <c r="AD172">
        <v>147105208</v>
      </c>
    </row>
    <row r="173" spans="1:30" x14ac:dyDescent="0.25">
      <c r="A173">
        <v>199</v>
      </c>
      <c r="B173" t="s">
        <v>308</v>
      </c>
      <c r="C173">
        <v>27300000</v>
      </c>
      <c r="D173">
        <v>22440611155</v>
      </c>
      <c r="E173" t="s">
        <v>34</v>
      </c>
      <c r="F173" t="s">
        <v>308</v>
      </c>
      <c r="G173">
        <v>5438</v>
      </c>
      <c r="H173" t="s">
        <v>36</v>
      </c>
      <c r="I173" t="s">
        <v>37</v>
      </c>
      <c r="J173" t="s">
        <v>40</v>
      </c>
      <c r="K173">
        <v>100</v>
      </c>
      <c r="L173">
        <v>59</v>
      </c>
      <c r="M173">
        <v>51</v>
      </c>
      <c r="N173">
        <v>42546000</v>
      </c>
      <c r="O173">
        <v>10600</v>
      </c>
      <c r="P173">
        <v>170200</v>
      </c>
      <c r="Q173">
        <v>127600</v>
      </c>
      <c r="R173">
        <v>2000000</v>
      </c>
      <c r="S173">
        <v>200000</v>
      </c>
      <c r="T173">
        <v>2012</v>
      </c>
      <c r="U173" t="s">
        <v>44</v>
      </c>
      <c r="V173">
        <v>27</v>
      </c>
      <c r="W173">
        <v>88.2</v>
      </c>
      <c r="X173">
        <v>328239523</v>
      </c>
      <c r="Y173">
        <v>15</v>
      </c>
      <c r="Z173">
        <v>270663028</v>
      </c>
      <c r="AA173">
        <v>37.090240000000001</v>
      </c>
      <c r="AB173">
        <v>-95.712890999999999</v>
      </c>
      <c r="AC173">
        <v>11</v>
      </c>
      <c r="AD173">
        <v>170004629</v>
      </c>
    </row>
    <row r="174" spans="1:30" x14ac:dyDescent="0.25">
      <c r="A174">
        <v>200</v>
      </c>
      <c r="B174" t="s">
        <v>309</v>
      </c>
      <c r="C174">
        <v>27300000</v>
      </c>
      <c r="D174">
        <v>7705492350</v>
      </c>
      <c r="E174" t="s">
        <v>40</v>
      </c>
      <c r="F174" t="s">
        <v>309</v>
      </c>
      <c r="G174">
        <v>1259</v>
      </c>
      <c r="H174" t="s">
        <v>30</v>
      </c>
      <c r="I174" t="s">
        <v>31</v>
      </c>
      <c r="J174" t="s">
        <v>244</v>
      </c>
      <c r="K174">
        <v>707</v>
      </c>
      <c r="L174">
        <v>48</v>
      </c>
      <c r="M174">
        <v>2</v>
      </c>
      <c r="N174">
        <v>102235000</v>
      </c>
      <c r="O174">
        <v>25600</v>
      </c>
      <c r="P174">
        <v>408900</v>
      </c>
      <c r="Q174">
        <v>306700</v>
      </c>
      <c r="R174">
        <v>4900000</v>
      </c>
      <c r="S174">
        <v>100000</v>
      </c>
      <c r="T174">
        <v>2017</v>
      </c>
      <c r="U174" t="s">
        <v>44</v>
      </c>
      <c r="V174">
        <v>10</v>
      </c>
      <c r="W174">
        <v>28.1</v>
      </c>
      <c r="X174">
        <v>1366417754</v>
      </c>
      <c r="Y174">
        <v>5</v>
      </c>
      <c r="Z174">
        <v>471031528</v>
      </c>
      <c r="AA174">
        <v>20.593684</v>
      </c>
      <c r="AB174">
        <v>78.962879999999998</v>
      </c>
      <c r="AC174">
        <v>6</v>
      </c>
      <c r="AD174">
        <v>107020727</v>
      </c>
    </row>
    <row r="175" spans="1:30" x14ac:dyDescent="0.25">
      <c r="A175">
        <v>202</v>
      </c>
      <c r="B175" t="s">
        <v>310</v>
      </c>
      <c r="C175">
        <v>27100000</v>
      </c>
      <c r="D175">
        <v>17318452893</v>
      </c>
      <c r="E175" t="s">
        <v>40</v>
      </c>
      <c r="F175" t="s">
        <v>310</v>
      </c>
      <c r="G175">
        <v>889</v>
      </c>
      <c r="H175" t="s">
        <v>30</v>
      </c>
      <c r="I175" t="s">
        <v>31</v>
      </c>
      <c r="J175" t="s">
        <v>40</v>
      </c>
      <c r="K175">
        <v>159</v>
      </c>
      <c r="L175">
        <v>49</v>
      </c>
      <c r="M175">
        <v>52</v>
      </c>
      <c r="N175">
        <v>429692000</v>
      </c>
      <c r="O175">
        <v>107400</v>
      </c>
      <c r="P175">
        <v>1700000</v>
      </c>
      <c r="Q175">
        <v>1300000</v>
      </c>
      <c r="R175">
        <v>20600000</v>
      </c>
      <c r="S175">
        <v>700000</v>
      </c>
      <c r="T175">
        <v>2015</v>
      </c>
      <c r="U175" t="s">
        <v>44</v>
      </c>
      <c r="V175">
        <v>26</v>
      </c>
      <c r="W175">
        <v>28.1</v>
      </c>
      <c r="X175">
        <v>1366417754</v>
      </c>
      <c r="Y175">
        <v>5</v>
      </c>
      <c r="Z175">
        <v>471031528</v>
      </c>
      <c r="AA175">
        <v>20.593684</v>
      </c>
      <c r="AB175">
        <v>78.962879999999998</v>
      </c>
      <c r="AC175">
        <v>8</v>
      </c>
      <c r="AD175">
        <v>180400550</v>
      </c>
    </row>
    <row r="176" spans="1:30" x14ac:dyDescent="0.25">
      <c r="A176">
        <v>204</v>
      </c>
      <c r="B176" t="s">
        <v>311</v>
      </c>
      <c r="C176">
        <v>27000000</v>
      </c>
      <c r="D176">
        <v>6570935979</v>
      </c>
      <c r="E176" t="s">
        <v>140</v>
      </c>
      <c r="F176" t="s">
        <v>311</v>
      </c>
      <c r="G176">
        <v>554</v>
      </c>
      <c r="H176" t="s">
        <v>36</v>
      </c>
      <c r="I176" t="s">
        <v>37</v>
      </c>
      <c r="J176" t="s">
        <v>40</v>
      </c>
      <c r="K176">
        <v>909</v>
      </c>
      <c r="L176">
        <v>60</v>
      </c>
      <c r="M176">
        <v>53</v>
      </c>
      <c r="N176">
        <v>144453000</v>
      </c>
      <c r="O176">
        <v>36100</v>
      </c>
      <c r="P176">
        <v>577800</v>
      </c>
      <c r="Q176">
        <v>433400</v>
      </c>
      <c r="R176">
        <v>6900000</v>
      </c>
      <c r="S176">
        <v>300000</v>
      </c>
      <c r="T176">
        <v>2009</v>
      </c>
      <c r="U176" t="s">
        <v>70</v>
      </c>
      <c r="V176">
        <v>1</v>
      </c>
      <c r="W176">
        <v>88.2</v>
      </c>
      <c r="X176">
        <v>328239523</v>
      </c>
      <c r="Y176">
        <v>15</v>
      </c>
      <c r="Z176">
        <v>270663028</v>
      </c>
      <c r="AA176">
        <v>37.090240000000001</v>
      </c>
      <c r="AB176">
        <v>-95.712890999999999</v>
      </c>
      <c r="AC176">
        <v>14</v>
      </c>
      <c r="AD176">
        <v>39112714</v>
      </c>
    </row>
    <row r="177" spans="1:30" x14ac:dyDescent="0.25">
      <c r="A177">
        <v>205</v>
      </c>
      <c r="B177" t="s">
        <v>312</v>
      </c>
      <c r="C177">
        <v>26900000</v>
      </c>
      <c r="D177">
        <v>7938616641</v>
      </c>
      <c r="E177" t="s">
        <v>40</v>
      </c>
      <c r="F177" t="s">
        <v>312</v>
      </c>
      <c r="G177">
        <v>3956</v>
      </c>
      <c r="H177" t="s">
        <v>88</v>
      </c>
      <c r="I177" t="s">
        <v>89</v>
      </c>
      <c r="J177" t="s">
        <v>40</v>
      </c>
      <c r="K177">
        <v>664</v>
      </c>
      <c r="L177">
        <v>11</v>
      </c>
      <c r="M177">
        <v>54</v>
      </c>
      <c r="N177">
        <v>82912000</v>
      </c>
      <c r="O177">
        <v>20700</v>
      </c>
      <c r="P177">
        <v>331600</v>
      </c>
      <c r="Q177">
        <v>248700</v>
      </c>
      <c r="R177">
        <v>4000000</v>
      </c>
      <c r="S177">
        <v>200000</v>
      </c>
      <c r="T177">
        <v>2011</v>
      </c>
      <c r="U177" t="s">
        <v>44</v>
      </c>
      <c r="V177">
        <v>29</v>
      </c>
      <c r="W177">
        <v>51.3</v>
      </c>
      <c r="X177">
        <v>212559417</v>
      </c>
      <c r="Y177">
        <v>12</v>
      </c>
      <c r="Z177">
        <v>183241641</v>
      </c>
      <c r="AA177">
        <v>-14.235004</v>
      </c>
      <c r="AB177">
        <v>-51.925280000000001</v>
      </c>
      <c r="AC177">
        <v>12</v>
      </c>
      <c r="AD177">
        <v>55129282</v>
      </c>
    </row>
    <row r="178" spans="1:30" x14ac:dyDescent="0.25">
      <c r="A178">
        <v>206</v>
      </c>
      <c r="B178" t="s">
        <v>313</v>
      </c>
      <c r="C178">
        <v>26700000</v>
      </c>
      <c r="D178">
        <v>4388047013</v>
      </c>
      <c r="E178" t="s">
        <v>48</v>
      </c>
      <c r="F178" t="s">
        <v>313</v>
      </c>
      <c r="G178">
        <v>241</v>
      </c>
      <c r="H178" t="s">
        <v>36</v>
      </c>
      <c r="I178" t="s">
        <v>37</v>
      </c>
      <c r="J178" t="s">
        <v>40</v>
      </c>
      <c r="K178">
        <v>1632</v>
      </c>
      <c r="L178">
        <v>61</v>
      </c>
      <c r="M178">
        <v>54</v>
      </c>
      <c r="N178">
        <v>276187000</v>
      </c>
      <c r="O178">
        <v>69000</v>
      </c>
      <c r="P178">
        <v>1100000</v>
      </c>
      <c r="Q178">
        <v>828600</v>
      </c>
      <c r="R178">
        <v>13300000</v>
      </c>
      <c r="S178">
        <v>1200000</v>
      </c>
      <c r="T178">
        <v>2016</v>
      </c>
      <c r="U178" t="s">
        <v>54</v>
      </c>
      <c r="V178">
        <v>24</v>
      </c>
      <c r="W178">
        <v>88.2</v>
      </c>
      <c r="X178">
        <v>328239523</v>
      </c>
      <c r="Y178">
        <v>15</v>
      </c>
      <c r="Z178">
        <v>270663028</v>
      </c>
      <c r="AA178">
        <v>37.090240000000001</v>
      </c>
      <c r="AB178">
        <v>-95.712890999999999</v>
      </c>
      <c r="AC178">
        <v>7</v>
      </c>
      <c r="AD178">
        <v>52238654</v>
      </c>
    </row>
    <row r="179" spans="1:30" x14ac:dyDescent="0.25">
      <c r="A179">
        <v>207</v>
      </c>
      <c r="B179" t="s">
        <v>314</v>
      </c>
      <c r="C179">
        <v>26700000</v>
      </c>
      <c r="D179">
        <v>10317306313</v>
      </c>
      <c r="E179" t="s">
        <v>140</v>
      </c>
      <c r="F179" t="s">
        <v>314</v>
      </c>
      <c r="G179">
        <v>975</v>
      </c>
      <c r="H179" t="s">
        <v>149</v>
      </c>
      <c r="I179" t="s">
        <v>150</v>
      </c>
      <c r="J179" t="s">
        <v>140</v>
      </c>
      <c r="K179">
        <v>420</v>
      </c>
      <c r="L179">
        <v>5</v>
      </c>
      <c r="M179">
        <v>11</v>
      </c>
      <c r="N179">
        <v>24363000</v>
      </c>
      <c r="O179">
        <v>6100</v>
      </c>
      <c r="P179">
        <v>97500</v>
      </c>
      <c r="Q179">
        <v>73100</v>
      </c>
      <c r="R179">
        <v>1200000</v>
      </c>
      <c r="S179">
        <v>0</v>
      </c>
      <c r="T179">
        <v>2011</v>
      </c>
      <c r="U179" t="s">
        <v>132</v>
      </c>
      <c r="V179">
        <v>13</v>
      </c>
      <c r="W179">
        <v>55.3</v>
      </c>
      <c r="X179">
        <v>50339443</v>
      </c>
      <c r="Y179">
        <v>10</v>
      </c>
      <c r="Z179">
        <v>40827302</v>
      </c>
      <c r="AA179">
        <v>4.5708679999999999</v>
      </c>
      <c r="AB179">
        <v>-74.297332999999995</v>
      </c>
      <c r="AC179">
        <v>11</v>
      </c>
      <c r="AD179">
        <v>78161411</v>
      </c>
    </row>
    <row r="180" spans="1:30" x14ac:dyDescent="0.25">
      <c r="A180">
        <v>208</v>
      </c>
      <c r="B180" t="s">
        <v>315</v>
      </c>
      <c r="C180">
        <v>26700000</v>
      </c>
      <c r="D180">
        <v>7173668905</v>
      </c>
      <c r="E180" t="s">
        <v>40</v>
      </c>
      <c r="F180" t="s">
        <v>315</v>
      </c>
      <c r="G180">
        <v>6471</v>
      </c>
      <c r="H180" t="s">
        <v>36</v>
      </c>
      <c r="I180" t="s">
        <v>37</v>
      </c>
      <c r="J180" t="s">
        <v>40</v>
      </c>
      <c r="K180">
        <v>797</v>
      </c>
      <c r="L180">
        <v>62</v>
      </c>
      <c r="M180">
        <v>55</v>
      </c>
      <c r="N180">
        <v>118226000</v>
      </c>
      <c r="O180">
        <v>29600</v>
      </c>
      <c r="P180">
        <v>472900</v>
      </c>
      <c r="Q180">
        <v>354700</v>
      </c>
      <c r="R180">
        <v>5700000</v>
      </c>
      <c r="S180">
        <v>200000</v>
      </c>
      <c r="T180">
        <v>2012</v>
      </c>
      <c r="U180" t="s">
        <v>76</v>
      </c>
      <c r="V180">
        <v>17</v>
      </c>
      <c r="W180">
        <v>88.2</v>
      </c>
      <c r="X180">
        <v>328239523</v>
      </c>
      <c r="Y180">
        <v>15</v>
      </c>
      <c r="Z180">
        <v>270663028</v>
      </c>
      <c r="AA180">
        <v>37.090240000000001</v>
      </c>
      <c r="AB180">
        <v>-95.712890999999999</v>
      </c>
      <c r="AC180">
        <v>11</v>
      </c>
      <c r="AD180">
        <v>54345976</v>
      </c>
    </row>
    <row r="181" spans="1:30" x14ac:dyDescent="0.25">
      <c r="A181">
        <v>209</v>
      </c>
      <c r="B181" t="s">
        <v>316</v>
      </c>
      <c r="C181">
        <v>26500000</v>
      </c>
      <c r="D181">
        <v>15065753455</v>
      </c>
      <c r="E181" t="s">
        <v>105</v>
      </c>
      <c r="F181" t="s">
        <v>316</v>
      </c>
      <c r="G181">
        <v>10022</v>
      </c>
      <c r="H181" t="s">
        <v>142</v>
      </c>
      <c r="I181" t="s">
        <v>143</v>
      </c>
      <c r="J181" t="s">
        <v>106</v>
      </c>
      <c r="K181">
        <v>219</v>
      </c>
      <c r="L181">
        <v>3</v>
      </c>
      <c r="M181">
        <v>5</v>
      </c>
      <c r="N181">
        <v>163130000</v>
      </c>
      <c r="O181">
        <v>40800</v>
      </c>
      <c r="P181">
        <v>652500</v>
      </c>
      <c r="Q181">
        <v>489400</v>
      </c>
      <c r="R181">
        <v>7800000</v>
      </c>
      <c r="S181">
        <v>300000</v>
      </c>
      <c r="T181">
        <v>2016</v>
      </c>
      <c r="U181" t="s">
        <v>54</v>
      </c>
      <c r="V181">
        <v>20</v>
      </c>
      <c r="W181">
        <v>35.5</v>
      </c>
      <c r="X181">
        <v>108116615</v>
      </c>
      <c r="Y181">
        <v>2</v>
      </c>
      <c r="Z181">
        <v>50975903</v>
      </c>
      <c r="AA181">
        <v>12.879721</v>
      </c>
      <c r="AB181">
        <v>121.774017</v>
      </c>
      <c r="AC181">
        <v>7</v>
      </c>
      <c r="AD181">
        <v>179354207</v>
      </c>
    </row>
    <row r="182" spans="1:30" x14ac:dyDescent="0.25">
      <c r="A182">
        <v>210</v>
      </c>
      <c r="B182" t="s">
        <v>317</v>
      </c>
      <c r="C182">
        <v>26500000</v>
      </c>
      <c r="D182">
        <v>20358117330</v>
      </c>
      <c r="E182" t="s">
        <v>29</v>
      </c>
      <c r="F182" t="s">
        <v>317</v>
      </c>
      <c r="G182">
        <v>6873</v>
      </c>
      <c r="H182" t="s">
        <v>36</v>
      </c>
      <c r="I182" t="s">
        <v>37</v>
      </c>
      <c r="J182" t="s">
        <v>29</v>
      </c>
      <c r="K182">
        <v>117</v>
      </c>
      <c r="L182">
        <v>63</v>
      </c>
      <c r="M182">
        <v>65</v>
      </c>
      <c r="N182">
        <v>89098000</v>
      </c>
      <c r="O182">
        <v>22300</v>
      </c>
      <c r="P182">
        <v>356400</v>
      </c>
      <c r="Q182">
        <v>267300</v>
      </c>
      <c r="R182">
        <v>4300000</v>
      </c>
      <c r="S182">
        <v>0</v>
      </c>
      <c r="T182">
        <v>2008</v>
      </c>
      <c r="U182" t="s">
        <v>132</v>
      </c>
      <c r="V182">
        <v>8</v>
      </c>
      <c r="W182">
        <v>88.2</v>
      </c>
      <c r="X182">
        <v>328239523</v>
      </c>
      <c r="Y182">
        <v>15</v>
      </c>
      <c r="Z182">
        <v>270663028</v>
      </c>
      <c r="AA182">
        <v>37.090240000000001</v>
      </c>
      <c r="AB182">
        <v>-95.712890999999999</v>
      </c>
      <c r="AC182">
        <v>14</v>
      </c>
      <c r="AD182">
        <v>121179269</v>
      </c>
    </row>
    <row r="183" spans="1:30" x14ac:dyDescent="0.25">
      <c r="A183">
        <v>211</v>
      </c>
      <c r="B183" t="s">
        <v>318</v>
      </c>
      <c r="C183">
        <v>26400000</v>
      </c>
      <c r="D183">
        <v>8595760553</v>
      </c>
      <c r="E183" t="s">
        <v>34</v>
      </c>
      <c r="F183" t="s">
        <v>318</v>
      </c>
      <c r="G183">
        <v>3622</v>
      </c>
      <c r="H183" t="s">
        <v>30</v>
      </c>
      <c r="I183" t="s">
        <v>31</v>
      </c>
      <c r="J183" t="s">
        <v>97</v>
      </c>
      <c r="K183">
        <v>588</v>
      </c>
      <c r="L183">
        <v>50</v>
      </c>
      <c r="M183">
        <v>15</v>
      </c>
      <c r="N183">
        <v>99677000</v>
      </c>
      <c r="O183">
        <v>24900</v>
      </c>
      <c r="P183">
        <v>398700</v>
      </c>
      <c r="Q183">
        <v>299000</v>
      </c>
      <c r="R183">
        <v>4800000</v>
      </c>
      <c r="S183">
        <v>400000</v>
      </c>
      <c r="T183">
        <v>2015</v>
      </c>
      <c r="U183" t="s">
        <v>76</v>
      </c>
      <c r="V183">
        <v>22</v>
      </c>
      <c r="W183">
        <v>28.1</v>
      </c>
      <c r="X183">
        <v>1366417754</v>
      </c>
      <c r="Y183">
        <v>5</v>
      </c>
      <c r="Z183">
        <v>471031528</v>
      </c>
      <c r="AA183">
        <v>20.593684</v>
      </c>
      <c r="AB183">
        <v>78.962879999999998</v>
      </c>
      <c r="AC183">
        <v>8</v>
      </c>
      <c r="AD183">
        <v>89539172</v>
      </c>
    </row>
    <row r="184" spans="1:30" x14ac:dyDescent="0.25">
      <c r="A184">
        <v>212</v>
      </c>
      <c r="B184" t="s">
        <v>319</v>
      </c>
      <c r="C184">
        <v>26400000</v>
      </c>
      <c r="D184">
        <v>27006526665</v>
      </c>
      <c r="E184" t="s">
        <v>140</v>
      </c>
      <c r="F184" t="s">
        <v>319</v>
      </c>
      <c r="G184">
        <v>865</v>
      </c>
      <c r="H184" t="s">
        <v>36</v>
      </c>
      <c r="I184" t="s">
        <v>37</v>
      </c>
      <c r="J184" t="s">
        <v>140</v>
      </c>
      <c r="K184">
        <v>61</v>
      </c>
      <c r="L184">
        <v>63</v>
      </c>
      <c r="M184">
        <v>12</v>
      </c>
      <c r="N184">
        <v>1046000000</v>
      </c>
      <c r="O184">
        <v>261500</v>
      </c>
      <c r="P184">
        <v>4200000</v>
      </c>
      <c r="Q184">
        <v>3100000</v>
      </c>
      <c r="R184">
        <v>50200000</v>
      </c>
      <c r="S184">
        <v>1300000</v>
      </c>
      <c r="T184">
        <v>2020</v>
      </c>
      <c r="U184" t="s">
        <v>41</v>
      </c>
      <c r="V184">
        <v>3</v>
      </c>
      <c r="W184">
        <v>88.2</v>
      </c>
      <c r="X184">
        <v>328239523</v>
      </c>
      <c r="Y184">
        <v>15</v>
      </c>
      <c r="Z184">
        <v>270663028</v>
      </c>
      <c r="AA184">
        <v>37.090240000000001</v>
      </c>
      <c r="AB184">
        <v>-95.712890999999999</v>
      </c>
      <c r="AC184">
        <v>3</v>
      </c>
      <c r="AD184">
        <v>750181296</v>
      </c>
    </row>
    <row r="185" spans="1:30" x14ac:dyDescent="0.25">
      <c r="A185">
        <v>213</v>
      </c>
      <c r="B185" t="s">
        <v>320</v>
      </c>
      <c r="C185">
        <v>26400000</v>
      </c>
      <c r="D185">
        <v>17211600007</v>
      </c>
      <c r="E185" t="s">
        <v>40</v>
      </c>
      <c r="F185" t="s">
        <v>320</v>
      </c>
      <c r="G185">
        <v>967</v>
      </c>
      <c r="H185" t="s">
        <v>321</v>
      </c>
      <c r="I185" t="s">
        <v>322</v>
      </c>
      <c r="J185" t="s">
        <v>40</v>
      </c>
      <c r="K185">
        <v>158</v>
      </c>
      <c r="L185">
        <v>1</v>
      </c>
      <c r="M185">
        <v>55</v>
      </c>
      <c r="N185">
        <v>1225000000</v>
      </c>
      <c r="O185">
        <v>306400</v>
      </c>
      <c r="P185">
        <v>4900000</v>
      </c>
      <c r="Q185">
        <v>3700000</v>
      </c>
      <c r="R185">
        <v>58800000</v>
      </c>
      <c r="S185">
        <v>2000000</v>
      </c>
      <c r="T185">
        <v>2020</v>
      </c>
      <c r="U185" t="s">
        <v>78</v>
      </c>
      <c r="V185">
        <v>5</v>
      </c>
      <c r="W185">
        <v>61.9</v>
      </c>
      <c r="X185">
        <v>60297396</v>
      </c>
      <c r="Y185">
        <v>10</v>
      </c>
      <c r="Z185">
        <v>42651966</v>
      </c>
      <c r="AA185">
        <v>41.871940000000002</v>
      </c>
      <c r="AB185">
        <v>12.56738</v>
      </c>
      <c r="AC185">
        <v>2</v>
      </c>
      <c r="AD185">
        <v>717150000</v>
      </c>
    </row>
    <row r="186" spans="1:30" x14ac:dyDescent="0.25">
      <c r="A186">
        <v>214</v>
      </c>
      <c r="B186" t="s">
        <v>323</v>
      </c>
      <c r="C186">
        <v>26300000</v>
      </c>
      <c r="D186">
        <v>4749833967</v>
      </c>
      <c r="E186" t="s">
        <v>40</v>
      </c>
      <c r="F186" t="s">
        <v>323</v>
      </c>
      <c r="G186">
        <v>190</v>
      </c>
      <c r="H186" t="s">
        <v>30</v>
      </c>
      <c r="I186" t="s">
        <v>31</v>
      </c>
      <c r="J186" t="s">
        <v>40</v>
      </c>
      <c r="K186">
        <v>1462</v>
      </c>
      <c r="L186">
        <v>51</v>
      </c>
      <c r="M186">
        <v>57</v>
      </c>
      <c r="N186">
        <v>17264000</v>
      </c>
      <c r="O186">
        <v>4300</v>
      </c>
      <c r="P186">
        <v>69100</v>
      </c>
      <c r="Q186">
        <v>51800</v>
      </c>
      <c r="R186">
        <v>828600</v>
      </c>
      <c r="S186">
        <v>0</v>
      </c>
      <c r="T186">
        <v>2015</v>
      </c>
      <c r="U186" t="s">
        <v>68</v>
      </c>
      <c r="V186">
        <v>20</v>
      </c>
      <c r="W186">
        <v>28.1</v>
      </c>
      <c r="X186">
        <v>1366417754</v>
      </c>
      <c r="Y186">
        <v>5</v>
      </c>
      <c r="Z186">
        <v>471031528</v>
      </c>
      <c r="AA186">
        <v>20.593684</v>
      </c>
      <c r="AB186">
        <v>78.962879999999998</v>
      </c>
      <c r="AC186">
        <v>8</v>
      </c>
      <c r="AD186">
        <v>49477437</v>
      </c>
    </row>
    <row r="187" spans="1:30" x14ac:dyDescent="0.25">
      <c r="A187">
        <v>215</v>
      </c>
      <c r="B187" t="s">
        <v>324</v>
      </c>
      <c r="C187">
        <v>26200000</v>
      </c>
      <c r="D187">
        <v>31977463002</v>
      </c>
      <c r="E187" t="s">
        <v>1138</v>
      </c>
      <c r="F187" t="s">
        <v>324</v>
      </c>
      <c r="G187">
        <v>775</v>
      </c>
      <c r="H187" t="s">
        <v>36</v>
      </c>
      <c r="I187" t="s">
        <v>37</v>
      </c>
      <c r="J187" t="s">
        <v>40</v>
      </c>
      <c r="K187">
        <v>33</v>
      </c>
      <c r="L187">
        <v>64</v>
      </c>
      <c r="M187">
        <v>58</v>
      </c>
      <c r="N187">
        <v>487076000</v>
      </c>
      <c r="O187">
        <v>121800</v>
      </c>
      <c r="P187">
        <v>1900000</v>
      </c>
      <c r="Q187">
        <v>1500000</v>
      </c>
      <c r="R187">
        <v>23400000</v>
      </c>
      <c r="S187">
        <v>200000</v>
      </c>
      <c r="T187">
        <v>2019</v>
      </c>
      <c r="U187" t="s">
        <v>76</v>
      </c>
      <c r="V187">
        <v>27</v>
      </c>
      <c r="W187">
        <v>88.2</v>
      </c>
      <c r="X187">
        <v>328239523</v>
      </c>
      <c r="Y187">
        <v>15</v>
      </c>
      <c r="Z187">
        <v>270663028</v>
      </c>
      <c r="AA187">
        <v>37.090240000000001</v>
      </c>
      <c r="AB187">
        <v>-95.712890999999999</v>
      </c>
      <c r="AC187">
        <v>4</v>
      </c>
      <c r="AD187">
        <v>666197145</v>
      </c>
    </row>
    <row r="188" spans="1:30" x14ac:dyDescent="0.25">
      <c r="A188">
        <v>216</v>
      </c>
      <c r="B188" t="s">
        <v>1152</v>
      </c>
      <c r="C188">
        <v>26200000</v>
      </c>
      <c r="D188">
        <v>16097531087</v>
      </c>
      <c r="E188" t="s">
        <v>40</v>
      </c>
      <c r="F188" t="s">
        <v>325</v>
      </c>
      <c r="G188">
        <v>5985</v>
      </c>
      <c r="H188" t="s">
        <v>52</v>
      </c>
      <c r="I188" t="s">
        <v>53</v>
      </c>
      <c r="J188" t="s">
        <v>40</v>
      </c>
      <c r="K188">
        <v>184</v>
      </c>
      <c r="L188">
        <v>2</v>
      </c>
      <c r="M188">
        <v>56</v>
      </c>
      <c r="N188">
        <v>721848000</v>
      </c>
      <c r="O188">
        <v>180500</v>
      </c>
      <c r="P188">
        <v>2900000</v>
      </c>
      <c r="Q188">
        <v>2200000</v>
      </c>
      <c r="R188">
        <v>34600000</v>
      </c>
      <c r="S188">
        <v>1100000</v>
      </c>
      <c r="T188">
        <v>2020</v>
      </c>
      <c r="U188" t="s">
        <v>44</v>
      </c>
      <c r="V188">
        <v>14</v>
      </c>
      <c r="W188">
        <v>63.2</v>
      </c>
      <c r="X188">
        <v>126226568</v>
      </c>
      <c r="Y188">
        <v>2</v>
      </c>
      <c r="Z188">
        <v>115782416</v>
      </c>
      <c r="AA188">
        <v>36.204824000000002</v>
      </c>
      <c r="AB188">
        <v>138.25292400000001</v>
      </c>
      <c r="AC188">
        <v>3</v>
      </c>
      <c r="AD188">
        <v>447153641</v>
      </c>
    </row>
    <row r="189" spans="1:30" x14ac:dyDescent="0.25">
      <c r="A189">
        <v>217</v>
      </c>
      <c r="B189" t="s">
        <v>326</v>
      </c>
      <c r="C189">
        <v>26100000</v>
      </c>
      <c r="D189">
        <v>10435474336</v>
      </c>
      <c r="E189" t="s">
        <v>140</v>
      </c>
      <c r="F189" t="s">
        <v>326</v>
      </c>
      <c r="G189">
        <v>1619</v>
      </c>
      <c r="H189" t="s">
        <v>36</v>
      </c>
      <c r="I189" t="s">
        <v>37</v>
      </c>
      <c r="J189" t="s">
        <v>140</v>
      </c>
      <c r="K189">
        <v>410</v>
      </c>
      <c r="L189">
        <v>65</v>
      </c>
      <c r="M189">
        <v>13</v>
      </c>
      <c r="N189">
        <v>68156000</v>
      </c>
      <c r="O189">
        <v>17000</v>
      </c>
      <c r="P189">
        <v>272600</v>
      </c>
      <c r="Q189">
        <v>204500</v>
      </c>
      <c r="R189">
        <v>3300000</v>
      </c>
      <c r="S189">
        <v>400000</v>
      </c>
      <c r="T189">
        <v>2005</v>
      </c>
      <c r="U189" t="s">
        <v>132</v>
      </c>
      <c r="V189">
        <v>19</v>
      </c>
      <c r="W189">
        <v>88.2</v>
      </c>
      <c r="X189">
        <v>328239523</v>
      </c>
      <c r="Y189">
        <v>15</v>
      </c>
      <c r="Z189">
        <v>270663028</v>
      </c>
      <c r="AA189">
        <v>37.090240000000001</v>
      </c>
      <c r="AB189">
        <v>-95.712890999999999</v>
      </c>
      <c r="AC189">
        <v>17</v>
      </c>
      <c r="AD189">
        <v>51154285</v>
      </c>
    </row>
    <row r="190" spans="1:30" x14ac:dyDescent="0.25">
      <c r="A190">
        <v>218</v>
      </c>
      <c r="B190" t="s">
        <v>327</v>
      </c>
      <c r="C190">
        <v>26100000</v>
      </c>
      <c r="D190">
        <v>7886440199</v>
      </c>
      <c r="E190" t="s">
        <v>40</v>
      </c>
      <c r="F190" t="s">
        <v>327</v>
      </c>
      <c r="G190">
        <v>0</v>
      </c>
      <c r="H190" t="s">
        <v>184</v>
      </c>
      <c r="I190" t="s">
        <v>185</v>
      </c>
      <c r="J190" t="s">
        <v>29</v>
      </c>
      <c r="K190">
        <v>4057944</v>
      </c>
      <c r="L190">
        <v>3695</v>
      </c>
      <c r="M190">
        <v>5641</v>
      </c>
      <c r="O190">
        <v>0</v>
      </c>
      <c r="P190">
        <v>0</v>
      </c>
      <c r="Q190">
        <v>0</v>
      </c>
      <c r="R190">
        <v>0</v>
      </c>
      <c r="S190">
        <v>0</v>
      </c>
      <c r="T190">
        <v>2019</v>
      </c>
      <c r="U190" t="s">
        <v>76</v>
      </c>
      <c r="V190">
        <v>13</v>
      </c>
      <c r="W190">
        <v>68</v>
      </c>
      <c r="X190">
        <v>34268528</v>
      </c>
      <c r="Y190">
        <v>6</v>
      </c>
      <c r="Z190">
        <v>28807838</v>
      </c>
      <c r="AA190">
        <v>23.885942</v>
      </c>
      <c r="AB190">
        <v>45.079161999999997</v>
      </c>
      <c r="AC190">
        <v>4</v>
      </c>
      <c r="AD190">
        <v>164300837</v>
      </c>
    </row>
    <row r="191" spans="1:30" x14ac:dyDescent="0.25">
      <c r="A191">
        <v>220</v>
      </c>
      <c r="B191" t="s">
        <v>328</v>
      </c>
      <c r="C191">
        <v>26000000</v>
      </c>
      <c r="D191">
        <v>17308961985</v>
      </c>
      <c r="E191" t="s">
        <v>29</v>
      </c>
      <c r="F191" t="s">
        <v>328</v>
      </c>
      <c r="G191">
        <v>240</v>
      </c>
      <c r="H191" t="s">
        <v>36</v>
      </c>
      <c r="I191" t="s">
        <v>37</v>
      </c>
      <c r="J191" t="s">
        <v>29</v>
      </c>
      <c r="K191">
        <v>163</v>
      </c>
      <c r="L191">
        <v>66</v>
      </c>
      <c r="M191">
        <v>66</v>
      </c>
      <c r="N191">
        <v>55454000</v>
      </c>
      <c r="O191">
        <v>13900</v>
      </c>
      <c r="P191">
        <v>221800</v>
      </c>
      <c r="Q191">
        <v>166400</v>
      </c>
      <c r="R191">
        <v>2700000</v>
      </c>
      <c r="S191">
        <v>0</v>
      </c>
      <c r="T191">
        <v>2005</v>
      </c>
      <c r="U191" t="s">
        <v>132</v>
      </c>
      <c r="V191">
        <v>7</v>
      </c>
      <c r="W191">
        <v>88.2</v>
      </c>
      <c r="X191">
        <v>328239523</v>
      </c>
      <c r="Y191">
        <v>15</v>
      </c>
      <c r="Z191">
        <v>270663028</v>
      </c>
      <c r="AA191">
        <v>37.090240000000001</v>
      </c>
      <c r="AB191">
        <v>-95.712890999999999</v>
      </c>
      <c r="AC191">
        <v>17</v>
      </c>
      <c r="AD191">
        <v>84847852</v>
      </c>
    </row>
    <row r="192" spans="1:30" x14ac:dyDescent="0.25">
      <c r="A192">
        <v>222</v>
      </c>
      <c r="B192" t="s">
        <v>329</v>
      </c>
      <c r="C192">
        <v>25900000</v>
      </c>
      <c r="D192">
        <v>11372071889</v>
      </c>
      <c r="E192" t="s">
        <v>29</v>
      </c>
      <c r="F192" t="s">
        <v>329</v>
      </c>
      <c r="G192">
        <v>65286</v>
      </c>
      <c r="H192" t="s">
        <v>215</v>
      </c>
      <c r="I192" t="s">
        <v>216</v>
      </c>
      <c r="J192" t="s">
        <v>40</v>
      </c>
      <c r="K192">
        <v>358</v>
      </c>
      <c r="L192">
        <v>5</v>
      </c>
      <c r="M192">
        <v>60</v>
      </c>
      <c r="N192">
        <v>230183000</v>
      </c>
      <c r="O192">
        <v>57500</v>
      </c>
      <c r="P192">
        <v>920700</v>
      </c>
      <c r="Q192">
        <v>690500</v>
      </c>
      <c r="R192">
        <v>11000000</v>
      </c>
      <c r="S192">
        <v>600000</v>
      </c>
      <c r="T192">
        <v>2013</v>
      </c>
      <c r="U192" t="s">
        <v>44</v>
      </c>
      <c r="V192">
        <v>23</v>
      </c>
      <c r="W192">
        <v>36.299999999999997</v>
      </c>
      <c r="X192">
        <v>270203917</v>
      </c>
      <c r="Y192">
        <v>5</v>
      </c>
      <c r="Z192">
        <v>151509724</v>
      </c>
      <c r="AA192">
        <v>-0.78927499999999995</v>
      </c>
      <c r="AB192">
        <v>113.92132700000001</v>
      </c>
      <c r="AC192">
        <v>10</v>
      </c>
      <c r="AD192">
        <v>94767265</v>
      </c>
    </row>
    <row r="193" spans="1:30" x14ac:dyDescent="0.25">
      <c r="A193">
        <v>223</v>
      </c>
      <c r="B193" t="s">
        <v>330</v>
      </c>
      <c r="C193">
        <v>25800000</v>
      </c>
      <c r="D193">
        <v>15541421838</v>
      </c>
      <c r="E193" t="s">
        <v>51</v>
      </c>
      <c r="F193" t="s">
        <v>330</v>
      </c>
      <c r="G193">
        <v>1762</v>
      </c>
      <c r="H193" t="s">
        <v>82</v>
      </c>
      <c r="I193" t="s">
        <v>83</v>
      </c>
      <c r="J193" t="s">
        <v>38</v>
      </c>
      <c r="K193">
        <v>206</v>
      </c>
      <c r="L193">
        <v>5</v>
      </c>
      <c r="M193">
        <v>17</v>
      </c>
      <c r="N193">
        <v>54947000</v>
      </c>
      <c r="O193">
        <v>13700</v>
      </c>
      <c r="P193">
        <v>219800</v>
      </c>
      <c r="Q193">
        <v>164800</v>
      </c>
      <c r="R193">
        <v>2600000</v>
      </c>
      <c r="S193">
        <v>0</v>
      </c>
      <c r="T193">
        <v>2011</v>
      </c>
      <c r="U193" t="s">
        <v>44</v>
      </c>
      <c r="V193">
        <v>15</v>
      </c>
      <c r="W193">
        <v>68.900000000000006</v>
      </c>
      <c r="X193">
        <v>36991981</v>
      </c>
      <c r="Y193">
        <v>6</v>
      </c>
      <c r="Z193">
        <v>30628482</v>
      </c>
      <c r="AA193">
        <v>56.130366000000002</v>
      </c>
      <c r="AB193">
        <v>-106.346771</v>
      </c>
      <c r="AC193">
        <v>12</v>
      </c>
      <c r="AD193">
        <v>107926540</v>
      </c>
    </row>
    <row r="194" spans="1:30" x14ac:dyDescent="0.25">
      <c r="A194">
        <v>224</v>
      </c>
      <c r="B194" t="s">
        <v>331</v>
      </c>
      <c r="C194">
        <v>25700000</v>
      </c>
      <c r="D194">
        <v>17793809548</v>
      </c>
      <c r="E194" t="s">
        <v>29</v>
      </c>
      <c r="F194" t="s">
        <v>331</v>
      </c>
      <c r="G194">
        <v>749</v>
      </c>
      <c r="H194" t="s">
        <v>36</v>
      </c>
      <c r="I194" t="s">
        <v>37</v>
      </c>
      <c r="J194" t="s">
        <v>29</v>
      </c>
      <c r="K194">
        <v>153</v>
      </c>
      <c r="L194">
        <v>67</v>
      </c>
      <c r="M194">
        <v>67</v>
      </c>
      <c r="N194">
        <v>164215000</v>
      </c>
      <c r="O194">
        <v>41100</v>
      </c>
      <c r="P194">
        <v>656900</v>
      </c>
      <c r="Q194">
        <v>492600</v>
      </c>
      <c r="R194">
        <v>7900000</v>
      </c>
      <c r="S194">
        <v>100000</v>
      </c>
      <c r="T194">
        <v>2009</v>
      </c>
      <c r="U194" t="s">
        <v>78</v>
      </c>
      <c r="V194">
        <v>11</v>
      </c>
      <c r="W194">
        <v>88.2</v>
      </c>
      <c r="X194">
        <v>328239523</v>
      </c>
      <c r="Y194">
        <v>15</v>
      </c>
      <c r="Z194">
        <v>270663028</v>
      </c>
      <c r="AA194">
        <v>37.090240000000001</v>
      </c>
      <c r="AB194">
        <v>-95.712890999999999</v>
      </c>
      <c r="AC194">
        <v>13</v>
      </c>
      <c r="AD194">
        <v>114062881</v>
      </c>
    </row>
    <row r="195" spans="1:30" x14ac:dyDescent="0.25">
      <c r="A195">
        <v>225</v>
      </c>
      <c r="B195" t="s">
        <v>332</v>
      </c>
      <c r="C195">
        <v>25700000</v>
      </c>
      <c r="D195">
        <v>7466926260</v>
      </c>
      <c r="E195" t="s">
        <v>48</v>
      </c>
      <c r="F195" t="s">
        <v>332</v>
      </c>
      <c r="G195">
        <v>982</v>
      </c>
      <c r="H195" t="s">
        <v>163</v>
      </c>
      <c r="I195" t="s">
        <v>164</v>
      </c>
      <c r="J195" t="s">
        <v>59</v>
      </c>
      <c r="K195">
        <v>746</v>
      </c>
      <c r="L195">
        <v>8</v>
      </c>
      <c r="M195">
        <v>7</v>
      </c>
      <c r="N195">
        <v>30501000</v>
      </c>
      <c r="O195">
        <v>7600</v>
      </c>
      <c r="P195">
        <v>122000</v>
      </c>
      <c r="Q195">
        <v>91500</v>
      </c>
      <c r="R195">
        <v>1500000</v>
      </c>
      <c r="S195">
        <v>0</v>
      </c>
      <c r="T195">
        <v>2012</v>
      </c>
      <c r="U195" t="s">
        <v>78</v>
      </c>
      <c r="V195">
        <v>16</v>
      </c>
      <c r="W195">
        <v>40.200000000000003</v>
      </c>
      <c r="X195">
        <v>126014024</v>
      </c>
      <c r="Y195">
        <v>3</v>
      </c>
      <c r="Z195">
        <v>102626859</v>
      </c>
      <c r="AA195">
        <v>23.634501</v>
      </c>
      <c r="AB195">
        <v>-102.552784</v>
      </c>
      <c r="AC195">
        <v>10</v>
      </c>
      <c r="AD195">
        <v>62224385</v>
      </c>
    </row>
    <row r="196" spans="1:30" x14ac:dyDescent="0.25">
      <c r="A196">
        <v>226</v>
      </c>
      <c r="B196" t="s">
        <v>333</v>
      </c>
      <c r="C196">
        <v>25700000</v>
      </c>
      <c r="D196">
        <v>10242981063</v>
      </c>
      <c r="E196" t="s">
        <v>29</v>
      </c>
      <c r="F196" t="s">
        <v>333</v>
      </c>
      <c r="G196">
        <v>42</v>
      </c>
      <c r="H196" t="s">
        <v>36</v>
      </c>
      <c r="I196" t="s">
        <v>37</v>
      </c>
      <c r="J196" t="s">
        <v>29</v>
      </c>
      <c r="K196">
        <v>425</v>
      </c>
      <c r="L196">
        <v>67</v>
      </c>
      <c r="M196">
        <v>67</v>
      </c>
      <c r="N196">
        <v>103631000</v>
      </c>
      <c r="O196">
        <v>25900</v>
      </c>
      <c r="P196">
        <v>414500</v>
      </c>
      <c r="Q196">
        <v>310900</v>
      </c>
      <c r="R196">
        <v>5000000</v>
      </c>
      <c r="S196">
        <v>100000</v>
      </c>
      <c r="T196">
        <v>2013</v>
      </c>
      <c r="U196" t="s">
        <v>70</v>
      </c>
      <c r="V196">
        <v>28</v>
      </c>
      <c r="W196">
        <v>88.2</v>
      </c>
      <c r="X196">
        <v>328239523</v>
      </c>
      <c r="Y196">
        <v>15</v>
      </c>
      <c r="Z196">
        <v>270663028</v>
      </c>
      <c r="AA196">
        <v>37.090240000000001</v>
      </c>
      <c r="AB196">
        <v>-95.712890999999999</v>
      </c>
      <c r="AC196">
        <v>10</v>
      </c>
      <c r="AD196">
        <v>85358175</v>
      </c>
    </row>
    <row r="197" spans="1:30" x14ac:dyDescent="0.25">
      <c r="A197">
        <v>228</v>
      </c>
      <c r="B197" t="s">
        <v>334</v>
      </c>
      <c r="C197">
        <v>25600000</v>
      </c>
      <c r="D197">
        <v>25592378292</v>
      </c>
      <c r="E197" t="s">
        <v>29</v>
      </c>
      <c r="F197" t="s">
        <v>334</v>
      </c>
      <c r="G197">
        <v>287</v>
      </c>
      <c r="H197" t="s">
        <v>36</v>
      </c>
      <c r="I197" t="s">
        <v>37</v>
      </c>
      <c r="J197" t="s">
        <v>29</v>
      </c>
      <c r="K197">
        <v>67</v>
      </c>
      <c r="L197">
        <v>68</v>
      </c>
      <c r="M197">
        <v>68</v>
      </c>
      <c r="N197">
        <v>318593000</v>
      </c>
      <c r="O197">
        <v>79600</v>
      </c>
      <c r="P197">
        <v>1300000</v>
      </c>
      <c r="Q197">
        <v>955800</v>
      </c>
      <c r="R197">
        <v>15300000</v>
      </c>
      <c r="S197">
        <v>100000</v>
      </c>
      <c r="T197">
        <v>2009</v>
      </c>
      <c r="U197" t="s">
        <v>49</v>
      </c>
      <c r="V197">
        <v>12</v>
      </c>
      <c r="W197">
        <v>88.2</v>
      </c>
      <c r="X197">
        <v>328239523</v>
      </c>
      <c r="Y197">
        <v>15</v>
      </c>
      <c r="Z197">
        <v>270663028</v>
      </c>
      <c r="AA197">
        <v>37.090240000000001</v>
      </c>
      <c r="AB197">
        <v>-95.712890999999999</v>
      </c>
      <c r="AC197">
        <v>14</v>
      </c>
      <c r="AD197">
        <v>152335585</v>
      </c>
    </row>
    <row r="198" spans="1:30" x14ac:dyDescent="0.25">
      <c r="A198">
        <v>230</v>
      </c>
      <c r="B198" t="s">
        <v>335</v>
      </c>
      <c r="C198">
        <v>25500000</v>
      </c>
      <c r="D198">
        <v>14401218086</v>
      </c>
      <c r="E198" t="s">
        <v>29</v>
      </c>
      <c r="F198" t="s">
        <v>335</v>
      </c>
      <c r="G198">
        <v>78</v>
      </c>
      <c r="H198" t="s">
        <v>36</v>
      </c>
      <c r="I198" t="s">
        <v>37</v>
      </c>
      <c r="J198" t="s">
        <v>29</v>
      </c>
      <c r="K198">
        <v>243</v>
      </c>
      <c r="L198">
        <v>69</v>
      </c>
      <c r="M198">
        <v>69</v>
      </c>
      <c r="N198">
        <v>195499000</v>
      </c>
      <c r="O198">
        <v>48900</v>
      </c>
      <c r="P198">
        <v>782000</v>
      </c>
      <c r="Q198">
        <v>586500</v>
      </c>
      <c r="R198">
        <v>9400000</v>
      </c>
      <c r="S198">
        <v>100000</v>
      </c>
      <c r="T198">
        <v>2011</v>
      </c>
      <c r="U198" t="s">
        <v>78</v>
      </c>
      <c r="V198">
        <v>15</v>
      </c>
      <c r="W198">
        <v>88.2</v>
      </c>
      <c r="X198">
        <v>328239523</v>
      </c>
      <c r="Y198">
        <v>15</v>
      </c>
      <c r="Z198">
        <v>270663028</v>
      </c>
      <c r="AA198">
        <v>37.090240000000001</v>
      </c>
      <c r="AB198">
        <v>-95.712890999999999</v>
      </c>
      <c r="AC198">
        <v>11</v>
      </c>
      <c r="AD198">
        <v>109100137</v>
      </c>
    </row>
    <row r="199" spans="1:30" x14ac:dyDescent="0.25">
      <c r="A199">
        <v>231</v>
      </c>
      <c r="B199" t="s">
        <v>336</v>
      </c>
      <c r="C199">
        <v>25400000</v>
      </c>
      <c r="D199">
        <v>6430853035</v>
      </c>
      <c r="E199" t="s">
        <v>48</v>
      </c>
      <c r="F199" t="s">
        <v>336</v>
      </c>
      <c r="G199">
        <v>3716</v>
      </c>
      <c r="H199" t="s">
        <v>215</v>
      </c>
      <c r="I199" t="s">
        <v>216</v>
      </c>
      <c r="J199" t="s">
        <v>40</v>
      </c>
      <c r="K199">
        <v>942</v>
      </c>
      <c r="L199">
        <v>6</v>
      </c>
      <c r="M199">
        <v>62</v>
      </c>
      <c r="N199">
        <v>58487000</v>
      </c>
      <c r="O199">
        <v>14600</v>
      </c>
      <c r="P199">
        <v>233900</v>
      </c>
      <c r="Q199">
        <v>175500</v>
      </c>
      <c r="R199">
        <v>2800000</v>
      </c>
      <c r="S199">
        <v>100000</v>
      </c>
      <c r="T199">
        <v>2015</v>
      </c>
      <c r="U199" t="s">
        <v>78</v>
      </c>
      <c r="V199">
        <v>27</v>
      </c>
      <c r="W199">
        <v>36.299999999999997</v>
      </c>
      <c r="X199">
        <v>270203917</v>
      </c>
      <c r="Y199">
        <v>5</v>
      </c>
      <c r="Z199">
        <v>151509724</v>
      </c>
      <c r="AA199">
        <v>-0.78927499999999995</v>
      </c>
      <c r="AB199">
        <v>113.92132700000001</v>
      </c>
      <c r="AC199">
        <v>7</v>
      </c>
      <c r="AD199">
        <v>76557774</v>
      </c>
    </row>
    <row r="200" spans="1:30" x14ac:dyDescent="0.25">
      <c r="A200">
        <v>232</v>
      </c>
      <c r="B200" t="s">
        <v>337</v>
      </c>
      <c r="C200">
        <v>25400000</v>
      </c>
      <c r="D200">
        <v>34300482066</v>
      </c>
      <c r="E200" t="s">
        <v>140</v>
      </c>
      <c r="F200" t="s">
        <v>337</v>
      </c>
      <c r="G200">
        <v>8775</v>
      </c>
      <c r="H200" t="s">
        <v>36</v>
      </c>
      <c r="I200" t="s">
        <v>37</v>
      </c>
      <c r="J200" t="s">
        <v>38</v>
      </c>
      <c r="K200">
        <v>29</v>
      </c>
      <c r="L200">
        <v>69</v>
      </c>
      <c r="M200">
        <v>18</v>
      </c>
      <c r="N200">
        <v>815341000</v>
      </c>
      <c r="O200">
        <v>203800</v>
      </c>
      <c r="P200">
        <v>3300000</v>
      </c>
      <c r="Q200">
        <v>2400000</v>
      </c>
      <c r="R200">
        <v>39100000</v>
      </c>
      <c r="S200">
        <v>600000</v>
      </c>
      <c r="T200">
        <v>2016</v>
      </c>
      <c r="U200" t="s">
        <v>76</v>
      </c>
      <c r="V200">
        <v>30</v>
      </c>
      <c r="W200">
        <v>88.2</v>
      </c>
      <c r="X200">
        <v>328239523</v>
      </c>
      <c r="Y200">
        <v>15</v>
      </c>
      <c r="Z200">
        <v>270663028</v>
      </c>
      <c r="AA200">
        <v>37.090240000000001</v>
      </c>
      <c r="AB200">
        <v>-95.712890999999999</v>
      </c>
      <c r="AC200">
        <v>7</v>
      </c>
      <c r="AD200">
        <v>408339072</v>
      </c>
    </row>
    <row r="201" spans="1:30" x14ac:dyDescent="0.25">
      <c r="A201">
        <v>233</v>
      </c>
      <c r="B201" t="s">
        <v>338</v>
      </c>
      <c r="C201">
        <v>25300000</v>
      </c>
      <c r="D201">
        <v>17331663193</v>
      </c>
      <c r="E201" t="s">
        <v>29</v>
      </c>
      <c r="F201" t="s">
        <v>338</v>
      </c>
      <c r="G201">
        <v>398</v>
      </c>
      <c r="H201" t="s">
        <v>74</v>
      </c>
      <c r="I201" t="s">
        <v>75</v>
      </c>
      <c r="J201" t="s">
        <v>29</v>
      </c>
      <c r="K201">
        <v>160</v>
      </c>
      <c r="L201">
        <v>8</v>
      </c>
      <c r="M201">
        <v>70</v>
      </c>
      <c r="N201">
        <v>198875000</v>
      </c>
      <c r="O201">
        <v>49700</v>
      </c>
      <c r="P201">
        <v>795500</v>
      </c>
      <c r="Q201">
        <v>596600</v>
      </c>
      <c r="R201">
        <v>9500000</v>
      </c>
      <c r="S201">
        <v>100000</v>
      </c>
      <c r="T201">
        <v>2010</v>
      </c>
      <c r="U201" t="s">
        <v>60</v>
      </c>
      <c r="V201">
        <v>3</v>
      </c>
      <c r="W201">
        <v>60</v>
      </c>
      <c r="X201">
        <v>66834405</v>
      </c>
      <c r="Y201">
        <v>4</v>
      </c>
      <c r="Z201">
        <v>55908316</v>
      </c>
      <c r="AA201">
        <v>55.378050999999999</v>
      </c>
      <c r="AB201">
        <v>-3.4359730000000002</v>
      </c>
      <c r="AC201">
        <v>13</v>
      </c>
      <c r="AD201">
        <v>111100405</v>
      </c>
    </row>
    <row r="202" spans="1:30" x14ac:dyDescent="0.25">
      <c r="A202">
        <v>235</v>
      </c>
      <c r="B202" t="s">
        <v>339</v>
      </c>
      <c r="C202">
        <v>25200000</v>
      </c>
      <c r="D202">
        <v>11081602368</v>
      </c>
      <c r="E202" t="s">
        <v>48</v>
      </c>
      <c r="F202" t="s">
        <v>339</v>
      </c>
      <c r="G202">
        <v>2025</v>
      </c>
      <c r="H202" t="s">
        <v>36</v>
      </c>
      <c r="I202" t="s">
        <v>37</v>
      </c>
      <c r="J202" t="s">
        <v>97</v>
      </c>
      <c r="K202">
        <v>375</v>
      </c>
      <c r="L202">
        <v>70</v>
      </c>
      <c r="M202">
        <v>16</v>
      </c>
      <c r="N202">
        <v>140319000</v>
      </c>
      <c r="O202">
        <v>35100</v>
      </c>
      <c r="P202">
        <v>561300</v>
      </c>
      <c r="Q202">
        <v>421000</v>
      </c>
      <c r="R202">
        <v>6700000</v>
      </c>
      <c r="S202">
        <v>300000</v>
      </c>
      <c r="T202">
        <v>2015</v>
      </c>
      <c r="U202" t="s">
        <v>32</v>
      </c>
      <c r="V202">
        <v>31</v>
      </c>
      <c r="W202">
        <v>88.2</v>
      </c>
      <c r="X202">
        <v>328239523</v>
      </c>
      <c r="Y202">
        <v>15</v>
      </c>
      <c r="Z202">
        <v>270663028</v>
      </c>
      <c r="AA202">
        <v>37.090240000000001</v>
      </c>
      <c r="AB202">
        <v>-95.712890999999999</v>
      </c>
      <c r="AC202">
        <v>8</v>
      </c>
      <c r="AD202">
        <v>115433358</v>
      </c>
    </row>
    <row r="203" spans="1:30" x14ac:dyDescent="0.25">
      <c r="A203">
        <v>238</v>
      </c>
      <c r="B203" t="s">
        <v>340</v>
      </c>
      <c r="C203">
        <v>25200000</v>
      </c>
      <c r="D203">
        <v>10409352249</v>
      </c>
      <c r="E203" t="s">
        <v>105</v>
      </c>
      <c r="F203" t="s">
        <v>340</v>
      </c>
      <c r="G203">
        <v>51129</v>
      </c>
      <c r="H203" t="s">
        <v>30</v>
      </c>
      <c r="I203" t="s">
        <v>31</v>
      </c>
      <c r="J203" t="s">
        <v>106</v>
      </c>
      <c r="K203">
        <v>408</v>
      </c>
      <c r="L203">
        <v>52</v>
      </c>
      <c r="M203">
        <v>6</v>
      </c>
      <c r="N203">
        <v>273920000</v>
      </c>
      <c r="O203">
        <v>68500</v>
      </c>
      <c r="P203">
        <v>1100000</v>
      </c>
      <c r="Q203">
        <v>821800</v>
      </c>
      <c r="R203">
        <v>13100000</v>
      </c>
      <c r="S203">
        <v>300000</v>
      </c>
      <c r="T203">
        <v>2015</v>
      </c>
      <c r="U203" t="s">
        <v>32</v>
      </c>
      <c r="V203">
        <v>23</v>
      </c>
      <c r="W203">
        <v>28.1</v>
      </c>
      <c r="X203">
        <v>1366417754</v>
      </c>
      <c r="Y203">
        <v>5</v>
      </c>
      <c r="Z203">
        <v>471031528</v>
      </c>
      <c r="AA203">
        <v>20.593684</v>
      </c>
      <c r="AB203">
        <v>78.962879999999998</v>
      </c>
      <c r="AC203">
        <v>8</v>
      </c>
      <c r="AD203">
        <v>108430752</v>
      </c>
    </row>
    <row r="204" spans="1:30" x14ac:dyDescent="0.25">
      <c r="A204">
        <v>239</v>
      </c>
      <c r="B204" t="s">
        <v>341</v>
      </c>
      <c r="C204">
        <v>25100000</v>
      </c>
      <c r="D204">
        <v>19458807708</v>
      </c>
      <c r="E204" t="s">
        <v>29</v>
      </c>
      <c r="F204" t="s">
        <v>341</v>
      </c>
      <c r="G204">
        <v>118</v>
      </c>
      <c r="H204" t="s">
        <v>36</v>
      </c>
      <c r="I204" t="s">
        <v>37</v>
      </c>
      <c r="J204" t="s">
        <v>29</v>
      </c>
      <c r="K204">
        <v>130</v>
      </c>
      <c r="L204">
        <v>71</v>
      </c>
      <c r="M204">
        <v>72</v>
      </c>
      <c r="N204">
        <v>94246000</v>
      </c>
      <c r="O204">
        <v>23600</v>
      </c>
      <c r="P204">
        <v>377000</v>
      </c>
      <c r="Q204">
        <v>282700</v>
      </c>
      <c r="R204">
        <v>4500000</v>
      </c>
      <c r="S204">
        <v>0</v>
      </c>
      <c r="T204">
        <v>2009</v>
      </c>
      <c r="U204" t="s">
        <v>49</v>
      </c>
      <c r="V204">
        <v>12</v>
      </c>
      <c r="W204">
        <v>88.2</v>
      </c>
      <c r="X204">
        <v>328239523</v>
      </c>
      <c r="Y204">
        <v>15</v>
      </c>
      <c r="Z204">
        <v>270663028</v>
      </c>
      <c r="AA204">
        <v>37.090240000000001</v>
      </c>
      <c r="AB204">
        <v>-95.712890999999999</v>
      </c>
      <c r="AC204">
        <v>14</v>
      </c>
      <c r="AD204">
        <v>115826236</v>
      </c>
    </row>
    <row r="205" spans="1:30" x14ac:dyDescent="0.25">
      <c r="A205">
        <v>240</v>
      </c>
      <c r="B205" t="s">
        <v>342</v>
      </c>
      <c r="C205">
        <v>25100000</v>
      </c>
      <c r="D205">
        <v>16357064198</v>
      </c>
      <c r="E205" t="s">
        <v>29</v>
      </c>
      <c r="F205" t="s">
        <v>342</v>
      </c>
      <c r="G205">
        <v>24837</v>
      </c>
      <c r="H205" t="s">
        <v>82</v>
      </c>
      <c r="I205" t="s">
        <v>83</v>
      </c>
      <c r="J205" t="s">
        <v>40</v>
      </c>
      <c r="K205">
        <v>180</v>
      </c>
      <c r="L205">
        <v>6</v>
      </c>
      <c r="M205">
        <v>64</v>
      </c>
      <c r="N205">
        <v>49009000</v>
      </c>
      <c r="O205">
        <v>12300</v>
      </c>
      <c r="P205">
        <v>196000</v>
      </c>
      <c r="Q205">
        <v>147000</v>
      </c>
      <c r="R205">
        <v>2400000</v>
      </c>
      <c r="S205">
        <v>0</v>
      </c>
      <c r="T205">
        <v>2007</v>
      </c>
      <c r="U205" t="s">
        <v>60</v>
      </c>
      <c r="V205">
        <v>25</v>
      </c>
      <c r="W205">
        <v>68.900000000000006</v>
      </c>
      <c r="X205">
        <v>36991981</v>
      </c>
      <c r="Y205">
        <v>6</v>
      </c>
      <c r="Z205">
        <v>30628482</v>
      </c>
      <c r="AA205">
        <v>56.130366000000002</v>
      </c>
      <c r="AB205">
        <v>-106.346771</v>
      </c>
      <c r="AC205">
        <v>16</v>
      </c>
      <c r="AD205">
        <v>85193042</v>
      </c>
    </row>
    <row r="206" spans="1:30" x14ac:dyDescent="0.25">
      <c r="A206">
        <v>241</v>
      </c>
      <c r="B206" t="s">
        <v>343</v>
      </c>
      <c r="C206">
        <v>25000000</v>
      </c>
      <c r="D206">
        <v>14169516119</v>
      </c>
      <c r="E206" t="s">
        <v>40</v>
      </c>
      <c r="F206" t="s">
        <v>343</v>
      </c>
      <c r="G206">
        <v>89179</v>
      </c>
      <c r="H206" t="s">
        <v>215</v>
      </c>
      <c r="I206" t="s">
        <v>216</v>
      </c>
      <c r="J206" t="s">
        <v>40</v>
      </c>
      <c r="K206">
        <v>251</v>
      </c>
      <c r="L206">
        <v>7</v>
      </c>
      <c r="M206">
        <v>64</v>
      </c>
      <c r="N206">
        <v>123189000</v>
      </c>
      <c r="O206">
        <v>30800</v>
      </c>
      <c r="P206">
        <v>492800</v>
      </c>
      <c r="Q206">
        <v>369600</v>
      </c>
      <c r="R206">
        <v>5900000</v>
      </c>
      <c r="S206">
        <v>100000</v>
      </c>
      <c r="T206">
        <v>2014</v>
      </c>
      <c r="U206" t="s">
        <v>44</v>
      </c>
      <c r="V206">
        <v>4</v>
      </c>
      <c r="W206">
        <v>36.299999999999997</v>
      </c>
      <c r="X206">
        <v>270203917</v>
      </c>
      <c r="Y206">
        <v>5</v>
      </c>
      <c r="Z206">
        <v>151509724</v>
      </c>
      <c r="AA206">
        <v>-0.78927499999999995</v>
      </c>
      <c r="AB206">
        <v>113.92132700000001</v>
      </c>
      <c r="AC206">
        <v>9</v>
      </c>
      <c r="AD206">
        <v>131199223</v>
      </c>
    </row>
    <row r="207" spans="1:30" x14ac:dyDescent="0.25">
      <c r="A207">
        <v>242</v>
      </c>
      <c r="B207" t="s">
        <v>344</v>
      </c>
      <c r="C207">
        <v>25000000</v>
      </c>
      <c r="D207">
        <v>14827085149</v>
      </c>
      <c r="E207" t="s">
        <v>29</v>
      </c>
      <c r="F207" t="s">
        <v>344</v>
      </c>
      <c r="G207">
        <v>147</v>
      </c>
      <c r="H207" t="s">
        <v>149</v>
      </c>
      <c r="I207" t="s">
        <v>150</v>
      </c>
      <c r="J207" t="s">
        <v>29</v>
      </c>
      <c r="K207">
        <v>225</v>
      </c>
      <c r="L207">
        <v>6</v>
      </c>
      <c r="M207">
        <v>73</v>
      </c>
      <c r="N207">
        <v>284144000</v>
      </c>
      <c r="O207">
        <v>71000</v>
      </c>
      <c r="P207">
        <v>1100000</v>
      </c>
      <c r="Q207">
        <v>852400</v>
      </c>
      <c r="R207">
        <v>13600000</v>
      </c>
      <c r="S207">
        <v>300000</v>
      </c>
      <c r="T207">
        <v>2016</v>
      </c>
      <c r="U207" t="s">
        <v>44</v>
      </c>
      <c r="V207">
        <v>8</v>
      </c>
      <c r="W207">
        <v>55.3</v>
      </c>
      <c r="X207">
        <v>50339443</v>
      </c>
      <c r="Y207">
        <v>10</v>
      </c>
      <c r="Z207">
        <v>40827302</v>
      </c>
      <c r="AA207">
        <v>4.5708679999999999</v>
      </c>
      <c r="AB207">
        <v>-74.297332999999995</v>
      </c>
      <c r="AC207">
        <v>7</v>
      </c>
      <c r="AD207">
        <v>176512918</v>
      </c>
    </row>
    <row r="208" spans="1:30" x14ac:dyDescent="0.25">
      <c r="A208">
        <v>243</v>
      </c>
      <c r="B208" t="s">
        <v>345</v>
      </c>
      <c r="C208">
        <v>24800000</v>
      </c>
      <c r="D208">
        <v>17387583720</v>
      </c>
      <c r="E208" t="s">
        <v>40</v>
      </c>
      <c r="F208" t="s">
        <v>345</v>
      </c>
      <c r="G208">
        <v>1644</v>
      </c>
      <c r="H208" t="s">
        <v>74</v>
      </c>
      <c r="I208" t="s">
        <v>75</v>
      </c>
      <c r="J208" t="s">
        <v>40</v>
      </c>
      <c r="K208">
        <v>157</v>
      </c>
      <c r="L208">
        <v>9</v>
      </c>
      <c r="M208">
        <v>66</v>
      </c>
      <c r="N208">
        <v>331889000</v>
      </c>
      <c r="O208">
        <v>83000</v>
      </c>
      <c r="P208">
        <v>1300000</v>
      </c>
      <c r="Q208">
        <v>995700</v>
      </c>
      <c r="R208">
        <v>15900000</v>
      </c>
      <c r="S208">
        <v>500000</v>
      </c>
      <c r="T208">
        <v>2015</v>
      </c>
      <c r="U208" t="s">
        <v>103</v>
      </c>
      <c r="V208">
        <v>30</v>
      </c>
      <c r="W208">
        <v>60</v>
      </c>
      <c r="X208">
        <v>66834405</v>
      </c>
      <c r="Y208">
        <v>4</v>
      </c>
      <c r="Z208">
        <v>55908316</v>
      </c>
      <c r="AA208">
        <v>55.378050999999999</v>
      </c>
      <c r="AB208">
        <v>-3.4359730000000002</v>
      </c>
      <c r="AC208">
        <v>7</v>
      </c>
      <c r="AD208">
        <v>206995044</v>
      </c>
    </row>
    <row r="209" spans="1:30" x14ac:dyDescent="0.25">
      <c r="A209">
        <v>244</v>
      </c>
      <c r="B209" t="s">
        <v>346</v>
      </c>
      <c r="C209">
        <v>24800000</v>
      </c>
      <c r="D209">
        <v>2588501115</v>
      </c>
      <c r="E209" t="s">
        <v>72</v>
      </c>
      <c r="F209" t="s">
        <v>346</v>
      </c>
      <c r="G209">
        <v>672</v>
      </c>
      <c r="H209" t="s">
        <v>163</v>
      </c>
      <c r="I209" t="s">
        <v>164</v>
      </c>
      <c r="J209" t="s">
        <v>151</v>
      </c>
      <c r="K209">
        <v>3505</v>
      </c>
      <c r="L209">
        <v>9</v>
      </c>
      <c r="M209">
        <v>6</v>
      </c>
      <c r="N209">
        <v>336291</v>
      </c>
      <c r="O209">
        <v>84</v>
      </c>
      <c r="P209">
        <v>1300</v>
      </c>
      <c r="Q209">
        <v>1000</v>
      </c>
      <c r="R209">
        <v>16100</v>
      </c>
      <c r="S209">
        <v>0</v>
      </c>
      <c r="T209">
        <v>2009</v>
      </c>
      <c r="U209" t="s">
        <v>44</v>
      </c>
      <c r="V209">
        <v>20</v>
      </c>
      <c r="W209">
        <v>40.200000000000003</v>
      </c>
      <c r="X209">
        <v>126014024</v>
      </c>
      <c r="Y209">
        <v>3</v>
      </c>
      <c r="Z209">
        <v>102626859</v>
      </c>
      <c r="AA209">
        <v>23.634501</v>
      </c>
      <c r="AB209">
        <v>-102.552784</v>
      </c>
      <c r="AC209">
        <v>14</v>
      </c>
      <c r="AD209">
        <v>15407744</v>
      </c>
    </row>
    <row r="210" spans="1:30" x14ac:dyDescent="0.25">
      <c r="A210">
        <v>245</v>
      </c>
      <c r="B210" t="s">
        <v>347</v>
      </c>
      <c r="C210">
        <v>24800000</v>
      </c>
      <c r="D210">
        <v>3699352704</v>
      </c>
      <c r="E210" t="s">
        <v>40</v>
      </c>
      <c r="F210" t="s">
        <v>347</v>
      </c>
      <c r="G210">
        <v>1894</v>
      </c>
      <c r="H210" t="s">
        <v>36</v>
      </c>
      <c r="I210" t="s">
        <v>37</v>
      </c>
      <c r="J210" t="s">
        <v>40</v>
      </c>
      <c r="K210">
        <v>2122</v>
      </c>
      <c r="L210">
        <v>72</v>
      </c>
      <c r="M210">
        <v>65</v>
      </c>
      <c r="N210">
        <v>134412000</v>
      </c>
      <c r="O210">
        <v>33600</v>
      </c>
      <c r="P210">
        <v>537600</v>
      </c>
      <c r="Q210">
        <v>403200</v>
      </c>
      <c r="R210">
        <v>6500000</v>
      </c>
      <c r="S210">
        <v>400000</v>
      </c>
      <c r="T210">
        <v>2006</v>
      </c>
      <c r="U210" t="s">
        <v>68</v>
      </c>
      <c r="V210">
        <v>29</v>
      </c>
      <c r="W210">
        <v>88.2</v>
      </c>
      <c r="X210">
        <v>328239523</v>
      </c>
      <c r="Y210">
        <v>15</v>
      </c>
      <c r="Z210">
        <v>270663028</v>
      </c>
      <c r="AA210">
        <v>37.090240000000001</v>
      </c>
      <c r="AB210">
        <v>-95.712890999999999</v>
      </c>
      <c r="AC210">
        <v>17</v>
      </c>
      <c r="AD210">
        <v>18134081</v>
      </c>
    </row>
    <row r="211" spans="1:30" x14ac:dyDescent="0.25">
      <c r="A211">
        <v>247</v>
      </c>
      <c r="B211" t="s">
        <v>348</v>
      </c>
      <c r="C211">
        <v>24700000</v>
      </c>
      <c r="D211">
        <v>20531704527</v>
      </c>
      <c r="E211" t="s">
        <v>29</v>
      </c>
      <c r="F211" t="s">
        <v>348</v>
      </c>
      <c r="G211">
        <v>104</v>
      </c>
      <c r="H211" t="s">
        <v>36</v>
      </c>
      <c r="I211" t="s">
        <v>37</v>
      </c>
      <c r="J211" t="s">
        <v>29</v>
      </c>
      <c r="K211">
        <v>115</v>
      </c>
      <c r="L211">
        <v>73</v>
      </c>
      <c r="M211">
        <v>74</v>
      </c>
      <c r="N211">
        <v>139443000</v>
      </c>
      <c r="O211">
        <v>34900</v>
      </c>
      <c r="P211">
        <v>557800</v>
      </c>
      <c r="Q211">
        <v>418300</v>
      </c>
      <c r="R211">
        <v>6700000</v>
      </c>
      <c r="S211">
        <v>100000</v>
      </c>
      <c r="T211">
        <v>2009</v>
      </c>
      <c r="U211" t="s">
        <v>49</v>
      </c>
      <c r="V211">
        <v>12</v>
      </c>
      <c r="W211">
        <v>88.2</v>
      </c>
      <c r="X211">
        <v>328239523</v>
      </c>
      <c r="Y211">
        <v>15</v>
      </c>
      <c r="Z211">
        <v>270663028</v>
      </c>
      <c r="AA211">
        <v>37.090240000000001</v>
      </c>
      <c r="AB211">
        <v>-95.712890999999999</v>
      </c>
      <c r="AC211">
        <v>14</v>
      </c>
      <c r="AD211">
        <v>122212526</v>
      </c>
    </row>
    <row r="212" spans="1:30" x14ac:dyDescent="0.25">
      <c r="A212">
        <v>248</v>
      </c>
      <c r="B212" t="s">
        <v>349</v>
      </c>
      <c r="C212">
        <v>24700000</v>
      </c>
      <c r="D212">
        <v>2994726412</v>
      </c>
      <c r="E212" t="s">
        <v>72</v>
      </c>
      <c r="F212" t="s">
        <v>349</v>
      </c>
      <c r="G212">
        <v>412</v>
      </c>
      <c r="H212" t="s">
        <v>299</v>
      </c>
      <c r="I212" t="s">
        <v>300</v>
      </c>
      <c r="J212" t="s">
        <v>151</v>
      </c>
      <c r="K212">
        <v>2897</v>
      </c>
      <c r="L212">
        <v>2</v>
      </c>
      <c r="M212">
        <v>7</v>
      </c>
      <c r="N212">
        <v>23263000</v>
      </c>
      <c r="O212">
        <v>5800</v>
      </c>
      <c r="P212">
        <v>93100</v>
      </c>
      <c r="Q212">
        <v>69800</v>
      </c>
      <c r="R212">
        <v>1100000</v>
      </c>
      <c r="S212">
        <v>0</v>
      </c>
      <c r="T212">
        <v>2011</v>
      </c>
      <c r="U212" t="s">
        <v>70</v>
      </c>
      <c r="V212">
        <v>17</v>
      </c>
      <c r="W212">
        <v>113.1</v>
      </c>
      <c r="X212">
        <v>25766605</v>
      </c>
      <c r="Y212">
        <v>5</v>
      </c>
      <c r="Z212">
        <v>21844756</v>
      </c>
      <c r="AA212">
        <v>-25.274398000000001</v>
      </c>
      <c r="AB212">
        <v>133.775136</v>
      </c>
      <c r="AC212">
        <v>12</v>
      </c>
      <c r="AD212">
        <v>20796711</v>
      </c>
    </row>
    <row r="213" spans="1:30" x14ac:dyDescent="0.25">
      <c r="A213">
        <v>249</v>
      </c>
      <c r="B213" t="s">
        <v>350</v>
      </c>
      <c r="C213">
        <v>24600000</v>
      </c>
      <c r="D213">
        <v>23755792542</v>
      </c>
      <c r="E213" t="s">
        <v>29</v>
      </c>
      <c r="F213" t="s">
        <v>350</v>
      </c>
      <c r="G213">
        <v>175</v>
      </c>
      <c r="H213" t="s">
        <v>36</v>
      </c>
      <c r="I213" t="s">
        <v>37</v>
      </c>
      <c r="J213" t="s">
        <v>29</v>
      </c>
      <c r="K213">
        <v>82</v>
      </c>
      <c r="L213">
        <v>74</v>
      </c>
      <c r="M213">
        <v>75</v>
      </c>
      <c r="N213">
        <v>88940000</v>
      </c>
      <c r="O213">
        <v>22200</v>
      </c>
      <c r="P213">
        <v>355800</v>
      </c>
      <c r="Q213">
        <v>266800</v>
      </c>
      <c r="R213">
        <v>4300000</v>
      </c>
      <c r="S213">
        <v>100000</v>
      </c>
      <c r="T213">
        <v>2009</v>
      </c>
      <c r="U213" t="s">
        <v>78</v>
      </c>
      <c r="V213">
        <v>13</v>
      </c>
      <c r="W213">
        <v>88.2</v>
      </c>
      <c r="X213">
        <v>328239523</v>
      </c>
      <c r="Y213">
        <v>15</v>
      </c>
      <c r="Z213">
        <v>270663028</v>
      </c>
      <c r="AA213">
        <v>37.090240000000001</v>
      </c>
      <c r="AB213">
        <v>-95.712890999999999</v>
      </c>
      <c r="AC213">
        <v>13</v>
      </c>
      <c r="AD213">
        <v>152280721</v>
      </c>
    </row>
    <row r="214" spans="1:30" x14ac:dyDescent="0.25">
      <c r="A214">
        <v>250</v>
      </c>
      <c r="B214" t="s">
        <v>351</v>
      </c>
      <c r="C214">
        <v>24600000</v>
      </c>
      <c r="D214">
        <v>3647987299</v>
      </c>
      <c r="E214" t="s">
        <v>243</v>
      </c>
      <c r="F214" t="s">
        <v>351</v>
      </c>
      <c r="G214">
        <v>120</v>
      </c>
      <c r="H214" t="s">
        <v>36</v>
      </c>
      <c r="I214" t="s">
        <v>37</v>
      </c>
      <c r="J214" t="s">
        <v>244</v>
      </c>
      <c r="K214">
        <v>2178</v>
      </c>
      <c r="L214">
        <v>74</v>
      </c>
      <c r="M214">
        <v>3</v>
      </c>
      <c r="N214">
        <v>88625000</v>
      </c>
      <c r="O214">
        <v>22200</v>
      </c>
      <c r="P214">
        <v>354500</v>
      </c>
      <c r="Q214">
        <v>265900</v>
      </c>
      <c r="R214">
        <v>4300000</v>
      </c>
      <c r="S214">
        <v>200000</v>
      </c>
      <c r="T214">
        <v>2011</v>
      </c>
      <c r="U214" t="s">
        <v>103</v>
      </c>
      <c r="V214">
        <v>20</v>
      </c>
      <c r="W214">
        <v>88.2</v>
      </c>
      <c r="X214">
        <v>328239523</v>
      </c>
      <c r="Y214">
        <v>15</v>
      </c>
      <c r="Z214">
        <v>270663028</v>
      </c>
      <c r="AA214">
        <v>37.090240000000001</v>
      </c>
      <c r="AB214">
        <v>-95.712890999999999</v>
      </c>
      <c r="AC214">
        <v>11</v>
      </c>
      <c r="AD214">
        <v>27636267</v>
      </c>
    </row>
    <row r="215" spans="1:30" x14ac:dyDescent="0.25">
      <c r="A215">
        <v>251</v>
      </c>
      <c r="B215" t="s">
        <v>1153</v>
      </c>
      <c r="C215">
        <v>24500000</v>
      </c>
      <c r="D215">
        <v>23962070944</v>
      </c>
      <c r="E215" t="s">
        <v>29</v>
      </c>
      <c r="F215" t="s">
        <v>352</v>
      </c>
      <c r="G215">
        <v>18950</v>
      </c>
      <c r="H215" t="s">
        <v>66</v>
      </c>
      <c r="I215" t="s">
        <v>67</v>
      </c>
      <c r="J215" t="s">
        <v>40</v>
      </c>
      <c r="K215">
        <v>79</v>
      </c>
      <c r="L215">
        <v>6</v>
      </c>
      <c r="M215">
        <v>67</v>
      </c>
      <c r="N215">
        <v>105567000</v>
      </c>
      <c r="O215">
        <v>26400</v>
      </c>
      <c r="P215">
        <v>422300</v>
      </c>
      <c r="Q215">
        <v>316700</v>
      </c>
      <c r="R215">
        <v>5100000</v>
      </c>
      <c r="S215">
        <v>0</v>
      </c>
      <c r="T215">
        <v>2011</v>
      </c>
      <c r="U215" t="s">
        <v>60</v>
      </c>
      <c r="V215">
        <v>31</v>
      </c>
      <c r="W215">
        <v>94.3</v>
      </c>
      <c r="X215">
        <v>51709098</v>
      </c>
      <c r="Y215">
        <v>4</v>
      </c>
      <c r="Z215">
        <v>42106719</v>
      </c>
      <c r="AA215">
        <v>35.907756999999997</v>
      </c>
      <c r="AB215">
        <v>127.76692199999999</v>
      </c>
      <c r="AC215">
        <v>12</v>
      </c>
      <c r="AD215">
        <v>166403270</v>
      </c>
    </row>
    <row r="216" spans="1:30" x14ac:dyDescent="0.25">
      <c r="A216">
        <v>252</v>
      </c>
      <c r="B216" t="s">
        <v>353</v>
      </c>
      <c r="C216">
        <v>24400000</v>
      </c>
      <c r="D216">
        <v>12385924995</v>
      </c>
      <c r="E216" t="s">
        <v>40</v>
      </c>
      <c r="F216" t="s">
        <v>353</v>
      </c>
      <c r="G216">
        <v>658</v>
      </c>
      <c r="H216" t="s">
        <v>36</v>
      </c>
      <c r="I216" t="s">
        <v>37</v>
      </c>
      <c r="J216" t="s">
        <v>40</v>
      </c>
      <c r="K216">
        <v>312</v>
      </c>
      <c r="L216">
        <v>75</v>
      </c>
      <c r="M216">
        <v>68</v>
      </c>
      <c r="N216">
        <v>169865000</v>
      </c>
      <c r="O216">
        <v>42500</v>
      </c>
      <c r="P216">
        <v>679500</v>
      </c>
      <c r="Q216">
        <v>509600</v>
      </c>
      <c r="R216">
        <v>8200000</v>
      </c>
      <c r="S216">
        <v>400000</v>
      </c>
      <c r="T216">
        <v>2018</v>
      </c>
      <c r="U216" t="s">
        <v>78</v>
      </c>
      <c r="V216">
        <v>19</v>
      </c>
      <c r="W216">
        <v>88.2</v>
      </c>
      <c r="X216">
        <v>328239523</v>
      </c>
      <c r="Y216">
        <v>15</v>
      </c>
      <c r="Z216">
        <v>270663028</v>
      </c>
      <c r="AA216">
        <v>37.090240000000001</v>
      </c>
      <c r="AB216">
        <v>-95.712890999999999</v>
      </c>
      <c r="AC216">
        <v>4</v>
      </c>
      <c r="AD216">
        <v>258040104</v>
      </c>
    </row>
    <row r="217" spans="1:30" x14ac:dyDescent="0.25">
      <c r="A217">
        <v>254</v>
      </c>
      <c r="B217" t="s">
        <v>354</v>
      </c>
      <c r="C217">
        <v>24300000</v>
      </c>
      <c r="D217">
        <v>6608773195</v>
      </c>
      <c r="E217" t="s">
        <v>34</v>
      </c>
      <c r="F217" t="s">
        <v>354</v>
      </c>
      <c r="G217">
        <v>1667</v>
      </c>
      <c r="H217" t="s">
        <v>30</v>
      </c>
      <c r="I217" t="s">
        <v>31</v>
      </c>
      <c r="J217" t="s">
        <v>97</v>
      </c>
      <c r="K217">
        <v>903</v>
      </c>
      <c r="L217">
        <v>53</v>
      </c>
      <c r="M217">
        <v>17</v>
      </c>
      <c r="N217">
        <v>94853000</v>
      </c>
      <c r="O217">
        <v>23700</v>
      </c>
      <c r="P217">
        <v>379400</v>
      </c>
      <c r="Q217">
        <v>284600</v>
      </c>
      <c r="R217">
        <v>4600000</v>
      </c>
      <c r="S217">
        <v>300000</v>
      </c>
      <c r="T217">
        <v>2014</v>
      </c>
      <c r="U217" t="s">
        <v>32</v>
      </c>
      <c r="V217">
        <v>25</v>
      </c>
      <c r="W217">
        <v>28.1</v>
      </c>
      <c r="X217">
        <v>1366417754</v>
      </c>
      <c r="Y217">
        <v>5</v>
      </c>
      <c r="Z217">
        <v>471031528</v>
      </c>
      <c r="AA217">
        <v>20.593684</v>
      </c>
      <c r="AB217">
        <v>78.962879999999998</v>
      </c>
      <c r="AC217">
        <v>9</v>
      </c>
      <c r="AD217">
        <v>61192344</v>
      </c>
    </row>
    <row r="218" spans="1:30" x14ac:dyDescent="0.25">
      <c r="A218">
        <v>255</v>
      </c>
      <c r="B218" t="s">
        <v>355</v>
      </c>
      <c r="C218">
        <v>24200000</v>
      </c>
      <c r="D218">
        <v>2700914170</v>
      </c>
      <c r="E218" t="s">
        <v>40</v>
      </c>
      <c r="F218" t="s">
        <v>355</v>
      </c>
      <c r="G218">
        <v>67</v>
      </c>
      <c r="H218" t="s">
        <v>163</v>
      </c>
      <c r="I218" t="s">
        <v>164</v>
      </c>
      <c r="J218" t="s">
        <v>40</v>
      </c>
      <c r="K218">
        <v>3309</v>
      </c>
      <c r="L218">
        <v>10</v>
      </c>
      <c r="M218">
        <v>70</v>
      </c>
      <c r="N218">
        <v>33590000</v>
      </c>
      <c r="O218">
        <v>8400</v>
      </c>
      <c r="P218">
        <v>134400</v>
      </c>
      <c r="Q218">
        <v>100800</v>
      </c>
      <c r="R218">
        <v>1600000</v>
      </c>
      <c r="S218">
        <v>100000</v>
      </c>
      <c r="T218">
        <v>2021</v>
      </c>
      <c r="U218" t="s">
        <v>76</v>
      </c>
      <c r="V218">
        <v>9</v>
      </c>
      <c r="W218">
        <v>40.200000000000003</v>
      </c>
      <c r="X218">
        <v>126014024</v>
      </c>
      <c r="Y218">
        <v>3</v>
      </c>
      <c r="Z218">
        <v>102626859</v>
      </c>
      <c r="AA218">
        <v>23.634501</v>
      </c>
      <c r="AB218">
        <v>-102.552784</v>
      </c>
      <c r="AC218">
        <v>2</v>
      </c>
      <c r="AD218">
        <v>112538090</v>
      </c>
    </row>
    <row r="219" spans="1:30" x14ac:dyDescent="0.25">
      <c r="A219">
        <v>256</v>
      </c>
      <c r="B219" t="s">
        <v>356</v>
      </c>
      <c r="C219">
        <v>24200000</v>
      </c>
      <c r="D219">
        <v>15724160183</v>
      </c>
      <c r="E219" t="s">
        <v>1138</v>
      </c>
      <c r="F219" t="s">
        <v>356</v>
      </c>
      <c r="G219">
        <v>469</v>
      </c>
      <c r="H219" t="s">
        <v>169</v>
      </c>
      <c r="I219" t="s">
        <v>170</v>
      </c>
      <c r="J219" t="s">
        <v>59</v>
      </c>
      <c r="K219">
        <v>203</v>
      </c>
      <c r="L219">
        <v>3</v>
      </c>
      <c r="M219">
        <v>9</v>
      </c>
      <c r="N219">
        <v>151208000</v>
      </c>
      <c r="O219">
        <v>37800</v>
      </c>
      <c r="P219">
        <v>604800</v>
      </c>
      <c r="Q219">
        <v>453600</v>
      </c>
      <c r="R219">
        <v>7300000</v>
      </c>
      <c r="S219">
        <v>200000</v>
      </c>
      <c r="T219">
        <v>2019</v>
      </c>
      <c r="U219" t="s">
        <v>54</v>
      </c>
      <c r="V219">
        <v>1</v>
      </c>
      <c r="W219">
        <v>36.799999999999997</v>
      </c>
      <c r="X219">
        <v>9770529</v>
      </c>
      <c r="Y219">
        <v>2</v>
      </c>
      <c r="Z219">
        <v>8479744</v>
      </c>
      <c r="AA219">
        <v>23.424075999999999</v>
      </c>
      <c r="AB219">
        <v>53.847817999999997</v>
      </c>
      <c r="AC219">
        <v>4</v>
      </c>
      <c r="AD219">
        <v>327586670</v>
      </c>
    </row>
    <row r="220" spans="1:30" x14ac:dyDescent="0.25">
      <c r="A220">
        <v>257</v>
      </c>
      <c r="B220" t="s">
        <v>357</v>
      </c>
      <c r="C220">
        <v>24100000</v>
      </c>
      <c r="D220">
        <v>329774870</v>
      </c>
      <c r="E220" t="s">
        <v>1138</v>
      </c>
      <c r="F220" t="s">
        <v>357</v>
      </c>
      <c r="G220">
        <v>36</v>
      </c>
      <c r="H220" t="s">
        <v>36</v>
      </c>
      <c r="I220" t="s">
        <v>37</v>
      </c>
      <c r="J220" t="s">
        <v>43</v>
      </c>
      <c r="K220">
        <v>40117</v>
      </c>
      <c r="L220">
        <v>77</v>
      </c>
      <c r="M220">
        <v>15</v>
      </c>
      <c r="N220">
        <v>328503000</v>
      </c>
      <c r="O220">
        <v>82100</v>
      </c>
      <c r="P220">
        <v>1300000</v>
      </c>
      <c r="Q220">
        <v>985500</v>
      </c>
      <c r="R220">
        <v>15800000</v>
      </c>
      <c r="S220">
        <v>100000</v>
      </c>
      <c r="T220">
        <v>2019</v>
      </c>
      <c r="U220" t="s">
        <v>49</v>
      </c>
      <c r="V220">
        <v>31</v>
      </c>
      <c r="W220">
        <v>88.2</v>
      </c>
      <c r="X220">
        <v>328239523</v>
      </c>
      <c r="Y220">
        <v>15</v>
      </c>
      <c r="Z220">
        <v>270663028</v>
      </c>
      <c r="AA220">
        <v>37.090240000000001</v>
      </c>
      <c r="AB220">
        <v>-95.712890999999999</v>
      </c>
      <c r="AC220">
        <v>4</v>
      </c>
      <c r="AD220">
        <v>6870309</v>
      </c>
    </row>
    <row r="221" spans="1:30" x14ac:dyDescent="0.25">
      <c r="A221">
        <v>258</v>
      </c>
      <c r="B221" t="s">
        <v>358</v>
      </c>
      <c r="C221">
        <v>24100000</v>
      </c>
      <c r="D221">
        <v>10999000479</v>
      </c>
      <c r="E221" t="s">
        <v>140</v>
      </c>
      <c r="F221" t="s">
        <v>358</v>
      </c>
      <c r="G221">
        <v>802</v>
      </c>
      <c r="H221" t="s">
        <v>100</v>
      </c>
      <c r="I221" t="s">
        <v>101</v>
      </c>
      <c r="J221" t="s">
        <v>40</v>
      </c>
      <c r="K221">
        <v>376</v>
      </c>
      <c r="L221">
        <v>4</v>
      </c>
      <c r="M221">
        <v>71</v>
      </c>
      <c r="N221">
        <v>401512000</v>
      </c>
      <c r="O221">
        <v>100400</v>
      </c>
      <c r="P221">
        <v>1600000</v>
      </c>
      <c r="Q221">
        <v>1200000</v>
      </c>
      <c r="R221">
        <v>19300000</v>
      </c>
      <c r="S221">
        <v>600000</v>
      </c>
      <c r="T221">
        <v>2014</v>
      </c>
      <c r="U221" t="s">
        <v>60</v>
      </c>
      <c r="V221">
        <v>17</v>
      </c>
      <c r="W221">
        <v>90</v>
      </c>
      <c r="X221">
        <v>44938712</v>
      </c>
      <c r="Y221">
        <v>10</v>
      </c>
      <c r="Z221">
        <v>41339571</v>
      </c>
      <c r="AA221">
        <v>-38.416097000000001</v>
      </c>
      <c r="AB221">
        <v>-63.616672000000001</v>
      </c>
      <c r="AC221">
        <v>9</v>
      </c>
      <c r="AD221">
        <v>101842597</v>
      </c>
    </row>
    <row r="222" spans="1:30" x14ac:dyDescent="0.25">
      <c r="A222">
        <v>260</v>
      </c>
      <c r="B222" t="s">
        <v>359</v>
      </c>
      <c r="C222">
        <v>24100000</v>
      </c>
      <c r="D222">
        <v>56106087508</v>
      </c>
      <c r="E222" t="s">
        <v>29</v>
      </c>
      <c r="F222" t="s">
        <v>359</v>
      </c>
      <c r="G222">
        <v>23491</v>
      </c>
      <c r="H222" t="s">
        <v>232</v>
      </c>
      <c r="I222" t="s">
        <v>233</v>
      </c>
      <c r="J222" t="s">
        <v>29</v>
      </c>
      <c r="K222">
        <v>14</v>
      </c>
      <c r="L222">
        <v>2</v>
      </c>
      <c r="M222">
        <v>76</v>
      </c>
      <c r="N222">
        <v>424815000</v>
      </c>
      <c r="O222">
        <v>106200</v>
      </c>
      <c r="P222">
        <v>1700000</v>
      </c>
      <c r="Q222">
        <v>1300000</v>
      </c>
      <c r="R222">
        <v>20400000</v>
      </c>
      <c r="S222">
        <v>200000</v>
      </c>
      <c r="T222">
        <v>2014</v>
      </c>
      <c r="U222" t="s">
        <v>60</v>
      </c>
      <c r="V222">
        <v>23</v>
      </c>
      <c r="W222">
        <v>23.9</v>
      </c>
      <c r="X222">
        <v>83429615</v>
      </c>
      <c r="Y222">
        <v>13</v>
      </c>
      <c r="Z222">
        <v>63097818</v>
      </c>
      <c r="AA222">
        <v>38.963745000000003</v>
      </c>
      <c r="AB222">
        <v>35.243321999999999</v>
      </c>
      <c r="AC222">
        <v>9</v>
      </c>
      <c r="AD222">
        <v>519500810</v>
      </c>
    </row>
    <row r="223" spans="1:30" x14ac:dyDescent="0.25">
      <c r="A223">
        <v>261</v>
      </c>
      <c r="B223" t="s">
        <v>360</v>
      </c>
      <c r="C223">
        <v>24100000</v>
      </c>
      <c r="D223">
        <v>8425505919</v>
      </c>
      <c r="E223" t="s">
        <v>29</v>
      </c>
      <c r="F223" t="s">
        <v>360</v>
      </c>
      <c r="G223">
        <v>252</v>
      </c>
      <c r="H223" t="s">
        <v>36</v>
      </c>
      <c r="I223" t="s">
        <v>37</v>
      </c>
      <c r="J223" t="s">
        <v>29</v>
      </c>
      <c r="K223">
        <v>602</v>
      </c>
      <c r="L223">
        <v>77</v>
      </c>
      <c r="M223">
        <v>76</v>
      </c>
      <c r="N223">
        <v>63293000</v>
      </c>
      <c r="O223">
        <v>15800</v>
      </c>
      <c r="P223">
        <v>253200</v>
      </c>
      <c r="Q223">
        <v>189900</v>
      </c>
      <c r="R223">
        <v>3000000</v>
      </c>
      <c r="S223">
        <v>0</v>
      </c>
      <c r="T223">
        <v>2008</v>
      </c>
      <c r="U223" t="s">
        <v>44</v>
      </c>
      <c r="V223">
        <v>24</v>
      </c>
      <c r="W223">
        <v>88.2</v>
      </c>
      <c r="X223">
        <v>328239523</v>
      </c>
      <c r="Y223">
        <v>15</v>
      </c>
      <c r="Z223">
        <v>270663028</v>
      </c>
      <c r="AA223">
        <v>37.090240000000001</v>
      </c>
      <c r="AB223">
        <v>-95.712890999999999</v>
      </c>
      <c r="AC223">
        <v>15</v>
      </c>
      <c r="AD223">
        <v>46808366</v>
      </c>
    </row>
    <row r="224" spans="1:30" x14ac:dyDescent="0.25">
      <c r="A224">
        <v>262</v>
      </c>
      <c r="B224" t="s">
        <v>361</v>
      </c>
      <c r="C224">
        <v>24100000</v>
      </c>
      <c r="D224">
        <v>11041261296</v>
      </c>
      <c r="E224" t="s">
        <v>1138</v>
      </c>
      <c r="F224" t="s">
        <v>361</v>
      </c>
      <c r="G224">
        <v>590</v>
      </c>
      <c r="H224" t="s">
        <v>36</v>
      </c>
      <c r="I224" t="s">
        <v>37</v>
      </c>
      <c r="J224" t="s">
        <v>40</v>
      </c>
      <c r="K224">
        <v>379</v>
      </c>
      <c r="L224">
        <v>76</v>
      </c>
      <c r="M224">
        <v>70</v>
      </c>
      <c r="N224">
        <v>66884000</v>
      </c>
      <c r="O224">
        <v>16700</v>
      </c>
      <c r="P224">
        <v>267500</v>
      </c>
      <c r="Q224">
        <v>200700</v>
      </c>
      <c r="R224">
        <v>3200000</v>
      </c>
      <c r="S224">
        <v>200000</v>
      </c>
      <c r="T224">
        <v>2019</v>
      </c>
      <c r="U224" t="s">
        <v>41</v>
      </c>
      <c r="V224">
        <v>1</v>
      </c>
      <c r="W224">
        <v>88.2</v>
      </c>
      <c r="X224">
        <v>328239523</v>
      </c>
      <c r="Y224">
        <v>15</v>
      </c>
      <c r="Z224">
        <v>270663028</v>
      </c>
      <c r="AA224">
        <v>37.090240000000001</v>
      </c>
      <c r="AB224">
        <v>-95.712890999999999</v>
      </c>
      <c r="AC224">
        <v>4</v>
      </c>
      <c r="AD224">
        <v>230026277</v>
      </c>
    </row>
    <row r="225" spans="1:30" x14ac:dyDescent="0.25">
      <c r="A225">
        <v>263</v>
      </c>
      <c r="B225" t="s">
        <v>362</v>
      </c>
      <c r="C225">
        <v>24100000</v>
      </c>
      <c r="D225">
        <v>6002166932</v>
      </c>
      <c r="E225" t="s">
        <v>40</v>
      </c>
      <c r="F225" t="s">
        <v>362</v>
      </c>
      <c r="G225">
        <v>1252</v>
      </c>
      <c r="H225" t="s">
        <v>74</v>
      </c>
      <c r="I225" t="s">
        <v>75</v>
      </c>
      <c r="J225" t="s">
        <v>29</v>
      </c>
      <c r="K225">
        <v>1053</v>
      </c>
      <c r="L225">
        <v>10</v>
      </c>
      <c r="M225">
        <v>76</v>
      </c>
      <c r="N225">
        <v>5439000</v>
      </c>
      <c r="O225">
        <v>1400</v>
      </c>
      <c r="P225">
        <v>21800</v>
      </c>
      <c r="Q225">
        <v>16300</v>
      </c>
      <c r="R225">
        <v>261100</v>
      </c>
      <c r="S225">
        <v>0</v>
      </c>
      <c r="T225">
        <v>2009</v>
      </c>
      <c r="U225" t="s">
        <v>76</v>
      </c>
      <c r="V225">
        <v>25</v>
      </c>
      <c r="W225">
        <v>60</v>
      </c>
      <c r="X225">
        <v>66834405</v>
      </c>
      <c r="Y225">
        <v>4</v>
      </c>
      <c r="Z225">
        <v>55908316</v>
      </c>
      <c r="AA225">
        <v>55.378050999999999</v>
      </c>
      <c r="AB225">
        <v>-3.4359730000000002</v>
      </c>
      <c r="AC225">
        <v>14</v>
      </c>
      <c r="AD225">
        <v>35727184</v>
      </c>
    </row>
    <row r="226" spans="1:30" x14ac:dyDescent="0.25">
      <c r="A226">
        <v>264</v>
      </c>
      <c r="B226" t="s">
        <v>363</v>
      </c>
      <c r="C226">
        <v>24000000</v>
      </c>
      <c r="D226">
        <v>13943030228</v>
      </c>
      <c r="E226" t="s">
        <v>140</v>
      </c>
      <c r="F226" t="s">
        <v>363</v>
      </c>
      <c r="G226">
        <v>901</v>
      </c>
      <c r="H226" t="s">
        <v>88</v>
      </c>
      <c r="I226" t="s">
        <v>89</v>
      </c>
      <c r="J226" t="s">
        <v>140</v>
      </c>
      <c r="K226">
        <v>252</v>
      </c>
      <c r="L226">
        <v>13</v>
      </c>
      <c r="M226">
        <v>14</v>
      </c>
      <c r="N226">
        <v>761451000</v>
      </c>
      <c r="O226">
        <v>190400</v>
      </c>
      <c r="P226">
        <v>3000000</v>
      </c>
      <c r="Q226">
        <v>2300000</v>
      </c>
      <c r="R226">
        <v>36500000</v>
      </c>
      <c r="S226">
        <v>1100000</v>
      </c>
      <c r="T226">
        <v>2020</v>
      </c>
      <c r="U226" t="s">
        <v>49</v>
      </c>
      <c r="V226">
        <v>18</v>
      </c>
      <c r="W226">
        <v>51.3</v>
      </c>
      <c r="X226">
        <v>212559417</v>
      </c>
      <c r="Y226">
        <v>12</v>
      </c>
      <c r="Z226">
        <v>183241641</v>
      </c>
      <c r="AA226">
        <v>-14.235004</v>
      </c>
      <c r="AB226">
        <v>-51.925280000000001</v>
      </c>
      <c r="AC226">
        <v>3</v>
      </c>
      <c r="AD226">
        <v>387306395</v>
      </c>
    </row>
    <row r="227" spans="1:30" x14ac:dyDescent="0.25">
      <c r="A227">
        <v>266</v>
      </c>
      <c r="B227" t="s">
        <v>364</v>
      </c>
      <c r="C227">
        <v>24000000</v>
      </c>
      <c r="D227">
        <v>8279004442</v>
      </c>
      <c r="E227" t="s">
        <v>51</v>
      </c>
      <c r="F227" t="s">
        <v>364</v>
      </c>
      <c r="G227">
        <v>4009</v>
      </c>
      <c r="H227" t="s">
        <v>36</v>
      </c>
      <c r="I227" t="s">
        <v>37</v>
      </c>
      <c r="J227" t="s">
        <v>40</v>
      </c>
      <c r="K227">
        <v>621</v>
      </c>
      <c r="L227">
        <v>78</v>
      </c>
      <c r="M227">
        <v>72</v>
      </c>
      <c r="N227">
        <v>151697000</v>
      </c>
      <c r="O227">
        <v>37900</v>
      </c>
      <c r="P227">
        <v>606800</v>
      </c>
      <c r="Q227">
        <v>455100</v>
      </c>
      <c r="R227">
        <v>7300000</v>
      </c>
      <c r="S227">
        <v>200000</v>
      </c>
      <c r="T227">
        <v>2012</v>
      </c>
      <c r="U227" t="s">
        <v>76</v>
      </c>
      <c r="V227">
        <v>4</v>
      </c>
      <c r="W227">
        <v>88.2</v>
      </c>
      <c r="X227">
        <v>328239523</v>
      </c>
      <c r="Y227">
        <v>15</v>
      </c>
      <c r="Z227">
        <v>270663028</v>
      </c>
      <c r="AA227">
        <v>37.090240000000001</v>
      </c>
      <c r="AB227">
        <v>-95.712890999999999</v>
      </c>
      <c r="AC227">
        <v>11</v>
      </c>
      <c r="AD227">
        <v>62719730</v>
      </c>
    </row>
    <row r="228" spans="1:30" x14ac:dyDescent="0.25">
      <c r="A228">
        <v>267</v>
      </c>
      <c r="B228" t="s">
        <v>365</v>
      </c>
      <c r="C228">
        <v>23900000</v>
      </c>
      <c r="D228">
        <v>4067878931</v>
      </c>
      <c r="E228" t="s">
        <v>40</v>
      </c>
      <c r="F228" t="s">
        <v>365</v>
      </c>
      <c r="G228">
        <v>505</v>
      </c>
      <c r="H228" t="s">
        <v>36</v>
      </c>
      <c r="I228" t="s">
        <v>37</v>
      </c>
      <c r="J228" t="s">
        <v>40</v>
      </c>
      <c r="K228">
        <v>1860</v>
      </c>
      <c r="L228">
        <v>79</v>
      </c>
      <c r="M228">
        <v>73</v>
      </c>
      <c r="N228">
        <v>58126000</v>
      </c>
      <c r="O228">
        <v>14500</v>
      </c>
      <c r="P228">
        <v>232500</v>
      </c>
      <c r="Q228">
        <v>174400</v>
      </c>
      <c r="R228">
        <v>2800000</v>
      </c>
      <c r="S228">
        <v>100000</v>
      </c>
      <c r="T228">
        <v>2015</v>
      </c>
      <c r="U228" t="s">
        <v>78</v>
      </c>
      <c r="V228">
        <v>1</v>
      </c>
      <c r="W228">
        <v>88.2</v>
      </c>
      <c r="X228">
        <v>328239523</v>
      </c>
      <c r="Y228">
        <v>15</v>
      </c>
      <c r="Z228">
        <v>270663028</v>
      </c>
      <c r="AA228">
        <v>37.090240000000001</v>
      </c>
      <c r="AB228">
        <v>-95.712890999999999</v>
      </c>
      <c r="AC228">
        <v>7</v>
      </c>
      <c r="AD228">
        <v>48427130</v>
      </c>
    </row>
    <row r="229" spans="1:30" x14ac:dyDescent="0.25">
      <c r="A229">
        <v>268</v>
      </c>
      <c r="B229" t="s">
        <v>366</v>
      </c>
      <c r="C229">
        <v>23900000</v>
      </c>
      <c r="D229">
        <v>6582932625</v>
      </c>
      <c r="E229" t="s">
        <v>40</v>
      </c>
      <c r="F229" t="s">
        <v>366</v>
      </c>
      <c r="G229">
        <v>257</v>
      </c>
      <c r="H229" t="s">
        <v>36</v>
      </c>
      <c r="I229" t="s">
        <v>37</v>
      </c>
      <c r="J229" t="s">
        <v>40</v>
      </c>
      <c r="K229">
        <v>911</v>
      </c>
      <c r="L229">
        <v>79</v>
      </c>
      <c r="M229">
        <v>73</v>
      </c>
      <c r="N229">
        <v>10853000</v>
      </c>
      <c r="O229">
        <v>2700</v>
      </c>
      <c r="P229">
        <v>43400</v>
      </c>
      <c r="Q229">
        <v>32600</v>
      </c>
      <c r="R229">
        <v>520900</v>
      </c>
      <c r="S229">
        <v>0</v>
      </c>
      <c r="T229">
        <v>2011</v>
      </c>
      <c r="U229" t="s">
        <v>70</v>
      </c>
      <c r="V229">
        <v>9</v>
      </c>
      <c r="W229">
        <v>88.2</v>
      </c>
      <c r="X229">
        <v>328239523</v>
      </c>
      <c r="Y229">
        <v>15</v>
      </c>
      <c r="Z229">
        <v>270663028</v>
      </c>
      <c r="AA229">
        <v>37.090240000000001</v>
      </c>
      <c r="AB229">
        <v>-95.712890999999999</v>
      </c>
      <c r="AC229">
        <v>12</v>
      </c>
      <c r="AD229">
        <v>45714809</v>
      </c>
    </row>
    <row r="230" spans="1:30" x14ac:dyDescent="0.25">
      <c r="A230">
        <v>269</v>
      </c>
      <c r="B230" t="s">
        <v>367</v>
      </c>
      <c r="C230">
        <v>23900000</v>
      </c>
      <c r="D230">
        <v>7213499085</v>
      </c>
      <c r="E230" t="s">
        <v>48</v>
      </c>
      <c r="F230" t="s">
        <v>367</v>
      </c>
      <c r="G230">
        <v>511</v>
      </c>
      <c r="H230" t="s">
        <v>36</v>
      </c>
      <c r="I230" t="s">
        <v>37</v>
      </c>
      <c r="J230" t="s">
        <v>40</v>
      </c>
      <c r="K230">
        <v>787</v>
      </c>
      <c r="L230">
        <v>79</v>
      </c>
      <c r="M230">
        <v>73</v>
      </c>
      <c r="N230">
        <v>177769000</v>
      </c>
      <c r="O230">
        <v>44400</v>
      </c>
      <c r="P230">
        <v>711100</v>
      </c>
      <c r="Q230">
        <v>533300</v>
      </c>
      <c r="R230">
        <v>8500000</v>
      </c>
      <c r="S230">
        <v>300000</v>
      </c>
      <c r="T230">
        <v>2011</v>
      </c>
      <c r="U230" t="s">
        <v>78</v>
      </c>
      <c r="V230">
        <v>22</v>
      </c>
      <c r="W230">
        <v>88.2</v>
      </c>
      <c r="X230">
        <v>328239523</v>
      </c>
      <c r="Y230">
        <v>15</v>
      </c>
      <c r="Z230">
        <v>270663028</v>
      </c>
      <c r="AA230">
        <v>37.090240000000001</v>
      </c>
      <c r="AB230">
        <v>-95.712890999999999</v>
      </c>
      <c r="AC230">
        <v>11</v>
      </c>
      <c r="AD230">
        <v>54647720</v>
      </c>
    </row>
    <row r="231" spans="1:30" x14ac:dyDescent="0.25">
      <c r="A231">
        <v>271</v>
      </c>
      <c r="B231" t="s">
        <v>368</v>
      </c>
      <c r="C231">
        <v>23800000</v>
      </c>
      <c r="D231">
        <v>10414479943</v>
      </c>
      <c r="E231" t="s">
        <v>72</v>
      </c>
      <c r="F231" t="s">
        <v>368</v>
      </c>
      <c r="G231">
        <v>2425</v>
      </c>
      <c r="H231" t="s">
        <v>36</v>
      </c>
      <c r="I231" t="s">
        <v>37</v>
      </c>
      <c r="J231" t="s">
        <v>151</v>
      </c>
      <c r="K231">
        <v>412</v>
      </c>
      <c r="L231">
        <v>80</v>
      </c>
      <c r="M231">
        <v>8</v>
      </c>
      <c r="N231">
        <v>98052000</v>
      </c>
      <c r="O231">
        <v>24500</v>
      </c>
      <c r="P231">
        <v>392200</v>
      </c>
      <c r="Q231">
        <v>294200</v>
      </c>
      <c r="R231">
        <v>4700000</v>
      </c>
      <c r="S231">
        <v>100000</v>
      </c>
      <c r="T231">
        <v>2015</v>
      </c>
      <c r="U231" t="s">
        <v>44</v>
      </c>
      <c r="V231">
        <v>12</v>
      </c>
      <c r="W231">
        <v>88.2</v>
      </c>
      <c r="X231">
        <v>328239523</v>
      </c>
      <c r="Y231">
        <v>15</v>
      </c>
      <c r="Z231">
        <v>270663028</v>
      </c>
      <c r="AA231">
        <v>37.090240000000001</v>
      </c>
      <c r="AB231">
        <v>-95.712890999999999</v>
      </c>
      <c r="AC231">
        <v>8</v>
      </c>
      <c r="AD231">
        <v>108484166</v>
      </c>
    </row>
    <row r="232" spans="1:30" x14ac:dyDescent="0.25">
      <c r="A232">
        <v>272</v>
      </c>
      <c r="B232" t="s">
        <v>369</v>
      </c>
      <c r="C232">
        <v>23800000</v>
      </c>
      <c r="D232">
        <v>17688774915</v>
      </c>
      <c r="E232" t="s">
        <v>29</v>
      </c>
      <c r="F232" t="s">
        <v>369</v>
      </c>
      <c r="G232">
        <v>443</v>
      </c>
      <c r="H232" t="s">
        <v>36</v>
      </c>
      <c r="I232" t="s">
        <v>37</v>
      </c>
      <c r="J232" t="s">
        <v>29</v>
      </c>
      <c r="K232">
        <v>154</v>
      </c>
      <c r="L232">
        <v>80</v>
      </c>
      <c r="M232">
        <v>77</v>
      </c>
      <c r="N232">
        <v>122914000</v>
      </c>
      <c r="O232">
        <v>30700</v>
      </c>
      <c r="P232">
        <v>491700</v>
      </c>
      <c r="Q232">
        <v>368700</v>
      </c>
      <c r="R232">
        <v>5900000</v>
      </c>
      <c r="S232">
        <v>100000</v>
      </c>
      <c r="T232">
        <v>2007</v>
      </c>
      <c r="U232" t="s">
        <v>54</v>
      </c>
      <c r="V232">
        <v>12</v>
      </c>
      <c r="W232">
        <v>88.2</v>
      </c>
      <c r="X232">
        <v>328239523</v>
      </c>
      <c r="Y232">
        <v>15</v>
      </c>
      <c r="Z232">
        <v>270663028</v>
      </c>
      <c r="AA232">
        <v>37.090240000000001</v>
      </c>
      <c r="AB232">
        <v>-95.712890999999999</v>
      </c>
      <c r="AC232">
        <v>16</v>
      </c>
      <c r="AD232">
        <v>92129036</v>
      </c>
    </row>
    <row r="233" spans="1:30" x14ac:dyDescent="0.25">
      <c r="A233">
        <v>273</v>
      </c>
      <c r="B233" t="s">
        <v>370</v>
      </c>
      <c r="C233">
        <v>23700000</v>
      </c>
      <c r="D233">
        <v>2543809954</v>
      </c>
      <c r="E233" t="s">
        <v>51</v>
      </c>
      <c r="F233" t="s">
        <v>370</v>
      </c>
      <c r="G233">
        <v>1732</v>
      </c>
      <c r="H233" t="s">
        <v>36</v>
      </c>
      <c r="I233" t="s">
        <v>37</v>
      </c>
      <c r="J233" t="s">
        <v>38</v>
      </c>
      <c r="K233">
        <v>3590</v>
      </c>
      <c r="L233">
        <v>81</v>
      </c>
      <c r="M233">
        <v>19</v>
      </c>
      <c r="N233">
        <v>8368000</v>
      </c>
      <c r="O233">
        <v>2100</v>
      </c>
      <c r="P233">
        <v>33500</v>
      </c>
      <c r="Q233">
        <v>25100</v>
      </c>
      <c r="R233">
        <v>401700</v>
      </c>
      <c r="S233">
        <v>0</v>
      </c>
      <c r="T233">
        <v>2011</v>
      </c>
      <c r="U233" t="s">
        <v>132</v>
      </c>
      <c r="V233">
        <v>11</v>
      </c>
      <c r="W233">
        <v>88.2</v>
      </c>
      <c r="X233">
        <v>328239523</v>
      </c>
      <c r="Y233">
        <v>15</v>
      </c>
      <c r="Z233">
        <v>270663028</v>
      </c>
      <c r="AA233">
        <v>37.090240000000001</v>
      </c>
      <c r="AB233">
        <v>-95.712890999999999</v>
      </c>
      <c r="AC233">
        <v>11</v>
      </c>
      <c r="AD233">
        <v>19271287</v>
      </c>
    </row>
    <row r="234" spans="1:30" x14ac:dyDescent="0.25">
      <c r="A234">
        <v>274</v>
      </c>
      <c r="B234" t="s">
        <v>371</v>
      </c>
      <c r="C234">
        <v>23700000</v>
      </c>
      <c r="D234">
        <v>7451792132</v>
      </c>
      <c r="E234" t="s">
        <v>51</v>
      </c>
      <c r="F234" t="s">
        <v>372</v>
      </c>
      <c r="G234">
        <v>0</v>
      </c>
      <c r="H234" t="s">
        <v>82</v>
      </c>
      <c r="I234" t="s">
        <v>83</v>
      </c>
      <c r="J234" t="s">
        <v>38</v>
      </c>
      <c r="K234">
        <v>4057944</v>
      </c>
      <c r="L234">
        <v>3885</v>
      </c>
      <c r="M234">
        <v>7268</v>
      </c>
      <c r="O234">
        <v>0</v>
      </c>
      <c r="P234">
        <v>0</v>
      </c>
      <c r="Q234">
        <v>0</v>
      </c>
      <c r="R234">
        <v>0</v>
      </c>
      <c r="S234">
        <v>1</v>
      </c>
      <c r="T234">
        <v>2012</v>
      </c>
      <c r="U234" t="s">
        <v>132</v>
      </c>
      <c r="V234">
        <v>30</v>
      </c>
      <c r="W234">
        <v>68.900000000000006</v>
      </c>
      <c r="X234">
        <v>36991981</v>
      </c>
      <c r="Y234">
        <v>6</v>
      </c>
      <c r="Z234">
        <v>30628482</v>
      </c>
      <c r="AA234">
        <v>56.130366000000002</v>
      </c>
      <c r="AB234">
        <v>-106.346771</v>
      </c>
      <c r="AC234">
        <v>10</v>
      </c>
      <c r="AD234">
        <v>62098267</v>
      </c>
    </row>
    <row r="235" spans="1:30" x14ac:dyDescent="0.25">
      <c r="A235">
        <v>275</v>
      </c>
      <c r="B235" t="s">
        <v>373</v>
      </c>
      <c r="C235">
        <v>23700000</v>
      </c>
      <c r="D235">
        <v>15510153803</v>
      </c>
      <c r="E235" t="s">
        <v>48</v>
      </c>
      <c r="F235" t="s">
        <v>373</v>
      </c>
      <c r="G235">
        <v>1099</v>
      </c>
      <c r="H235" t="s">
        <v>74</v>
      </c>
      <c r="I235" t="s">
        <v>75</v>
      </c>
      <c r="J235" t="s">
        <v>40</v>
      </c>
      <c r="K235">
        <v>208</v>
      </c>
      <c r="L235">
        <v>11</v>
      </c>
      <c r="M235">
        <v>74</v>
      </c>
      <c r="N235">
        <v>32817000</v>
      </c>
      <c r="O235">
        <v>8200</v>
      </c>
      <c r="P235">
        <v>131300</v>
      </c>
      <c r="Q235">
        <v>98400</v>
      </c>
      <c r="R235">
        <v>1600000</v>
      </c>
      <c r="S235">
        <v>0</v>
      </c>
      <c r="T235">
        <v>2014</v>
      </c>
      <c r="U235" t="s">
        <v>44</v>
      </c>
      <c r="V235">
        <v>22</v>
      </c>
      <c r="W235">
        <v>60</v>
      </c>
      <c r="X235">
        <v>66834405</v>
      </c>
      <c r="Y235">
        <v>4</v>
      </c>
      <c r="Z235">
        <v>55908316</v>
      </c>
      <c r="AA235">
        <v>55.378050999999999</v>
      </c>
      <c r="AB235">
        <v>-3.4359730000000002</v>
      </c>
      <c r="AC235">
        <v>9</v>
      </c>
      <c r="AD235">
        <v>143612535</v>
      </c>
    </row>
    <row r="236" spans="1:30" x14ac:dyDescent="0.25">
      <c r="A236">
        <v>276</v>
      </c>
      <c r="B236" t="s">
        <v>374</v>
      </c>
      <c r="C236">
        <v>23700000</v>
      </c>
      <c r="D236">
        <v>20289689389</v>
      </c>
      <c r="E236" t="s">
        <v>375</v>
      </c>
      <c r="F236" t="s">
        <v>374</v>
      </c>
      <c r="G236">
        <v>769</v>
      </c>
      <c r="H236" t="s">
        <v>36</v>
      </c>
      <c r="I236" t="s">
        <v>37</v>
      </c>
      <c r="J236" t="s">
        <v>376</v>
      </c>
      <c r="K236">
        <v>118</v>
      </c>
      <c r="L236">
        <v>81</v>
      </c>
      <c r="M236">
        <v>1</v>
      </c>
      <c r="N236">
        <v>755054000</v>
      </c>
      <c r="O236">
        <v>188800</v>
      </c>
      <c r="P236">
        <v>3000000</v>
      </c>
      <c r="Q236">
        <v>2300000</v>
      </c>
      <c r="R236">
        <v>36200000</v>
      </c>
      <c r="S236">
        <v>1100000</v>
      </c>
      <c r="T236">
        <v>2020</v>
      </c>
      <c r="U236" t="s">
        <v>70</v>
      </c>
      <c r="V236">
        <v>29</v>
      </c>
      <c r="W236">
        <v>88.2</v>
      </c>
      <c r="X236">
        <v>328239523</v>
      </c>
      <c r="Y236">
        <v>15</v>
      </c>
      <c r="Z236">
        <v>270663028</v>
      </c>
      <c r="AA236">
        <v>37.090240000000001</v>
      </c>
      <c r="AB236">
        <v>-95.712890999999999</v>
      </c>
      <c r="AC236">
        <v>3</v>
      </c>
      <c r="AD236">
        <v>563602483</v>
      </c>
    </row>
    <row r="237" spans="1:30" x14ac:dyDescent="0.25">
      <c r="A237">
        <v>277</v>
      </c>
      <c r="B237" t="s">
        <v>377</v>
      </c>
      <c r="C237">
        <v>23600000</v>
      </c>
      <c r="D237">
        <v>15901824841</v>
      </c>
      <c r="E237" t="s">
        <v>29</v>
      </c>
      <c r="F237" t="s">
        <v>377</v>
      </c>
      <c r="G237">
        <v>392</v>
      </c>
      <c r="H237" t="s">
        <v>79</v>
      </c>
      <c r="I237" t="s">
        <v>79</v>
      </c>
      <c r="J237" t="s">
        <v>29</v>
      </c>
      <c r="K237">
        <v>193</v>
      </c>
      <c r="L237">
        <v>3</v>
      </c>
      <c r="M237">
        <v>78</v>
      </c>
      <c r="N237">
        <v>77927000</v>
      </c>
      <c r="O237">
        <v>19500</v>
      </c>
      <c r="P237">
        <v>311700</v>
      </c>
      <c r="Q237">
        <v>233800</v>
      </c>
      <c r="R237">
        <v>3700000</v>
      </c>
      <c r="S237">
        <v>100000</v>
      </c>
      <c r="T237">
        <v>2012</v>
      </c>
      <c r="U237" t="s">
        <v>60</v>
      </c>
      <c r="V237">
        <v>10</v>
      </c>
      <c r="W237">
        <v>0</v>
      </c>
      <c r="X237">
        <v>0</v>
      </c>
      <c r="Y237">
        <v>0</v>
      </c>
      <c r="Z237">
        <v>0</v>
      </c>
      <c r="AA237">
        <v>0</v>
      </c>
      <c r="AB237">
        <v>0</v>
      </c>
      <c r="AC237">
        <v>11</v>
      </c>
      <c r="AD237">
        <v>120468370</v>
      </c>
    </row>
    <row r="238" spans="1:30" x14ac:dyDescent="0.25">
      <c r="A238">
        <v>278</v>
      </c>
      <c r="B238" t="s">
        <v>378</v>
      </c>
      <c r="C238">
        <v>23600000</v>
      </c>
      <c r="D238">
        <v>2135644776</v>
      </c>
      <c r="E238" t="s">
        <v>40</v>
      </c>
      <c r="F238" t="s">
        <v>378</v>
      </c>
      <c r="G238">
        <v>226</v>
      </c>
      <c r="H238" t="s">
        <v>163</v>
      </c>
      <c r="I238" t="s">
        <v>164</v>
      </c>
      <c r="J238" t="s">
        <v>59</v>
      </c>
      <c r="K238">
        <v>4529</v>
      </c>
      <c r="L238">
        <v>11</v>
      </c>
      <c r="M238">
        <v>10</v>
      </c>
      <c r="N238">
        <v>46862000</v>
      </c>
      <c r="O238">
        <v>11700</v>
      </c>
      <c r="P238">
        <v>187400</v>
      </c>
      <c r="Q238">
        <v>140600</v>
      </c>
      <c r="R238">
        <v>2200000</v>
      </c>
      <c r="S238">
        <v>200000</v>
      </c>
      <c r="T238">
        <v>2014</v>
      </c>
      <c r="U238" t="s">
        <v>68</v>
      </c>
      <c r="V238">
        <v>9</v>
      </c>
      <c r="W238">
        <v>40.200000000000003</v>
      </c>
      <c r="X238">
        <v>126014024</v>
      </c>
      <c r="Y238">
        <v>3</v>
      </c>
      <c r="Z238">
        <v>102626859</v>
      </c>
      <c r="AA238">
        <v>23.634501</v>
      </c>
      <c r="AB238">
        <v>-102.552784</v>
      </c>
      <c r="AC238">
        <v>9</v>
      </c>
      <c r="AD238">
        <v>19774488</v>
      </c>
    </row>
    <row r="239" spans="1:30" x14ac:dyDescent="0.25">
      <c r="A239">
        <v>279</v>
      </c>
      <c r="B239" t="s">
        <v>379</v>
      </c>
      <c r="C239">
        <v>23600000</v>
      </c>
      <c r="D239">
        <v>5994002464</v>
      </c>
      <c r="E239" t="s">
        <v>40</v>
      </c>
      <c r="F239" t="s">
        <v>379</v>
      </c>
      <c r="G239">
        <v>719</v>
      </c>
      <c r="H239" t="s">
        <v>36</v>
      </c>
      <c r="I239" t="s">
        <v>37</v>
      </c>
      <c r="J239" t="s">
        <v>40</v>
      </c>
      <c r="K239">
        <v>1057</v>
      </c>
      <c r="L239">
        <v>82</v>
      </c>
      <c r="M239">
        <v>75</v>
      </c>
      <c r="N239">
        <v>10803000</v>
      </c>
      <c r="O239">
        <v>2700</v>
      </c>
      <c r="P239">
        <v>43200</v>
      </c>
      <c r="Q239">
        <v>32400</v>
      </c>
      <c r="R239">
        <v>518600</v>
      </c>
      <c r="S239">
        <v>0</v>
      </c>
      <c r="T239">
        <v>2015</v>
      </c>
      <c r="U239" t="s">
        <v>70</v>
      </c>
      <c r="V239">
        <v>29</v>
      </c>
      <c r="W239">
        <v>88.2</v>
      </c>
      <c r="X239">
        <v>328239523</v>
      </c>
      <c r="Y239">
        <v>15</v>
      </c>
      <c r="Z239">
        <v>270663028</v>
      </c>
      <c r="AA239">
        <v>37.090240000000001</v>
      </c>
      <c r="AB239">
        <v>-95.712890999999999</v>
      </c>
      <c r="AC239">
        <v>8</v>
      </c>
      <c r="AD239">
        <v>62437525</v>
      </c>
    </row>
    <row r="240" spans="1:30" x14ac:dyDescent="0.25">
      <c r="A240">
        <v>280</v>
      </c>
      <c r="B240" t="s">
        <v>380</v>
      </c>
      <c r="C240">
        <v>23600000</v>
      </c>
      <c r="D240">
        <v>6766461070</v>
      </c>
      <c r="E240" t="s">
        <v>40</v>
      </c>
      <c r="F240" t="s">
        <v>380</v>
      </c>
      <c r="G240">
        <v>552</v>
      </c>
      <c r="H240" t="s">
        <v>36</v>
      </c>
      <c r="I240" t="s">
        <v>37</v>
      </c>
      <c r="J240" t="s">
        <v>40</v>
      </c>
      <c r="K240">
        <v>883</v>
      </c>
      <c r="L240">
        <v>82</v>
      </c>
      <c r="M240">
        <v>75</v>
      </c>
      <c r="N240">
        <v>44542000</v>
      </c>
      <c r="O240">
        <v>11100</v>
      </c>
      <c r="P240">
        <v>178200</v>
      </c>
      <c r="Q240">
        <v>133600</v>
      </c>
      <c r="R240">
        <v>2100000</v>
      </c>
      <c r="S240">
        <v>400000</v>
      </c>
      <c r="T240">
        <v>2013</v>
      </c>
      <c r="U240" t="s">
        <v>70</v>
      </c>
      <c r="V240">
        <v>30</v>
      </c>
      <c r="W240">
        <v>88.2</v>
      </c>
      <c r="X240">
        <v>328239523</v>
      </c>
      <c r="Y240">
        <v>15</v>
      </c>
      <c r="Z240">
        <v>270663028</v>
      </c>
      <c r="AA240">
        <v>37.090240000000001</v>
      </c>
      <c r="AB240">
        <v>-95.712890999999999</v>
      </c>
      <c r="AC240">
        <v>10</v>
      </c>
      <c r="AD240">
        <v>56387175</v>
      </c>
    </row>
    <row r="241" spans="1:30" x14ac:dyDescent="0.25">
      <c r="A241">
        <v>281</v>
      </c>
      <c r="B241" t="s">
        <v>1154</v>
      </c>
      <c r="C241">
        <v>23600000</v>
      </c>
      <c r="D241">
        <v>7920637200</v>
      </c>
      <c r="E241" t="s">
        <v>34</v>
      </c>
      <c r="F241" t="s">
        <v>381</v>
      </c>
      <c r="G241">
        <v>1251</v>
      </c>
      <c r="H241" t="s">
        <v>74</v>
      </c>
      <c r="I241" t="s">
        <v>75</v>
      </c>
      <c r="J241" t="s">
        <v>97</v>
      </c>
      <c r="K241">
        <v>668</v>
      </c>
      <c r="L241">
        <v>12</v>
      </c>
      <c r="M241">
        <v>19</v>
      </c>
      <c r="N241">
        <v>53589000</v>
      </c>
      <c r="O241">
        <v>13400</v>
      </c>
      <c r="P241">
        <v>214400</v>
      </c>
      <c r="Q241">
        <v>160800</v>
      </c>
      <c r="R241">
        <v>2600000</v>
      </c>
      <c r="S241">
        <v>100000</v>
      </c>
      <c r="T241">
        <v>2014</v>
      </c>
      <c r="U241" t="s">
        <v>76</v>
      </c>
      <c r="V241">
        <v>28</v>
      </c>
      <c r="W241">
        <v>60</v>
      </c>
      <c r="X241">
        <v>66834405</v>
      </c>
      <c r="Y241">
        <v>4</v>
      </c>
      <c r="Z241">
        <v>55908316</v>
      </c>
      <c r="AA241">
        <v>55.378050999999999</v>
      </c>
      <c r="AB241">
        <v>-3.4359730000000002</v>
      </c>
      <c r="AC241">
        <v>9</v>
      </c>
      <c r="AD241">
        <v>73339233</v>
      </c>
    </row>
    <row r="242" spans="1:30" x14ac:dyDescent="0.25">
      <c r="A242">
        <v>282</v>
      </c>
      <c r="B242" t="s">
        <v>382</v>
      </c>
      <c r="C242">
        <v>23500000</v>
      </c>
      <c r="D242">
        <v>14777034543</v>
      </c>
      <c r="E242" t="s">
        <v>51</v>
      </c>
      <c r="F242" t="s">
        <v>382</v>
      </c>
      <c r="G242">
        <v>6066</v>
      </c>
      <c r="H242" t="s">
        <v>74</v>
      </c>
      <c r="I242" t="s">
        <v>75</v>
      </c>
      <c r="J242" t="s">
        <v>38</v>
      </c>
      <c r="K242">
        <v>229</v>
      </c>
      <c r="L242">
        <v>13</v>
      </c>
      <c r="M242">
        <v>20</v>
      </c>
      <c r="N242">
        <v>41669000</v>
      </c>
      <c r="O242">
        <v>10400</v>
      </c>
      <c r="P242">
        <v>166700</v>
      </c>
      <c r="Q242">
        <v>125000</v>
      </c>
      <c r="R242">
        <v>2000000</v>
      </c>
      <c r="S242">
        <v>0</v>
      </c>
      <c r="T242">
        <v>2014</v>
      </c>
      <c r="U242" t="s">
        <v>49</v>
      </c>
      <c r="V242">
        <v>27</v>
      </c>
      <c r="W242">
        <v>60</v>
      </c>
      <c r="X242">
        <v>66834405</v>
      </c>
      <c r="Y242">
        <v>4</v>
      </c>
      <c r="Z242">
        <v>55908316</v>
      </c>
      <c r="AA242">
        <v>55.378050999999999</v>
      </c>
      <c r="AB242">
        <v>-3.4359730000000002</v>
      </c>
      <c r="AC242">
        <v>9</v>
      </c>
      <c r="AD242">
        <v>136824393</v>
      </c>
    </row>
    <row r="243" spans="1:30" x14ac:dyDescent="0.25">
      <c r="A243">
        <v>283</v>
      </c>
      <c r="B243" t="s">
        <v>383</v>
      </c>
      <c r="C243">
        <v>23500000</v>
      </c>
      <c r="D243">
        <v>14696994366</v>
      </c>
      <c r="E243" t="s">
        <v>48</v>
      </c>
      <c r="F243" t="s">
        <v>383</v>
      </c>
      <c r="G243">
        <v>1044</v>
      </c>
      <c r="H243" t="s">
        <v>74</v>
      </c>
      <c r="I243" t="s">
        <v>75</v>
      </c>
      <c r="J243" t="s">
        <v>40</v>
      </c>
      <c r="K243">
        <v>235</v>
      </c>
      <c r="L243">
        <v>13</v>
      </c>
      <c r="M243">
        <v>76</v>
      </c>
      <c r="N243">
        <v>59629000</v>
      </c>
      <c r="O243">
        <v>14900</v>
      </c>
      <c r="P243">
        <v>238500</v>
      </c>
      <c r="Q243">
        <v>178900</v>
      </c>
      <c r="R243">
        <v>2900000</v>
      </c>
      <c r="S243">
        <v>0</v>
      </c>
      <c r="T243">
        <v>2014</v>
      </c>
      <c r="U243" t="s">
        <v>132</v>
      </c>
      <c r="V243">
        <v>17</v>
      </c>
      <c r="W243">
        <v>60</v>
      </c>
      <c r="X243">
        <v>66834405</v>
      </c>
      <c r="Y243">
        <v>4</v>
      </c>
      <c r="Z243">
        <v>55908316</v>
      </c>
      <c r="AA243">
        <v>55.378050999999999</v>
      </c>
      <c r="AB243">
        <v>-3.4359730000000002</v>
      </c>
      <c r="AC243">
        <v>8</v>
      </c>
      <c r="AD243">
        <v>153093691</v>
      </c>
    </row>
    <row r="244" spans="1:30" x14ac:dyDescent="0.25">
      <c r="A244">
        <v>284</v>
      </c>
      <c r="B244" t="s">
        <v>384</v>
      </c>
      <c r="C244">
        <v>23400000</v>
      </c>
      <c r="D244">
        <v>9465863821</v>
      </c>
      <c r="E244" t="s">
        <v>34</v>
      </c>
      <c r="F244" t="s">
        <v>384</v>
      </c>
      <c r="G244">
        <v>6672</v>
      </c>
      <c r="H244" t="s">
        <v>30</v>
      </c>
      <c r="I244" t="s">
        <v>31</v>
      </c>
      <c r="J244" t="s">
        <v>97</v>
      </c>
      <c r="K244">
        <v>493</v>
      </c>
      <c r="L244">
        <v>56</v>
      </c>
      <c r="M244">
        <v>20</v>
      </c>
      <c r="N244">
        <v>367347000</v>
      </c>
      <c r="O244">
        <v>91800</v>
      </c>
      <c r="P244">
        <v>1500000</v>
      </c>
      <c r="Q244">
        <v>1100000</v>
      </c>
      <c r="R244">
        <v>17600000</v>
      </c>
      <c r="S244">
        <v>900000</v>
      </c>
      <c r="T244">
        <v>2020</v>
      </c>
      <c r="U244" t="s">
        <v>103</v>
      </c>
      <c r="V244">
        <v>10</v>
      </c>
      <c r="W244">
        <v>28.1</v>
      </c>
      <c r="X244">
        <v>1366417754</v>
      </c>
      <c r="Y244">
        <v>5</v>
      </c>
      <c r="Z244">
        <v>471031528</v>
      </c>
      <c r="AA244">
        <v>20.593684</v>
      </c>
      <c r="AB244">
        <v>78.962879999999998</v>
      </c>
      <c r="AC244">
        <v>2</v>
      </c>
      <c r="AD244">
        <v>394410992</v>
      </c>
    </row>
    <row r="245" spans="1:30" x14ac:dyDescent="0.25">
      <c r="A245">
        <v>285</v>
      </c>
      <c r="B245" t="s">
        <v>385</v>
      </c>
      <c r="C245">
        <v>23400000</v>
      </c>
      <c r="D245">
        <v>7926899136</v>
      </c>
      <c r="E245" t="s">
        <v>34</v>
      </c>
      <c r="F245" t="s">
        <v>385</v>
      </c>
      <c r="G245">
        <v>1291</v>
      </c>
      <c r="H245" t="s">
        <v>88</v>
      </c>
      <c r="I245" t="s">
        <v>89</v>
      </c>
      <c r="J245" t="s">
        <v>40</v>
      </c>
      <c r="K245">
        <v>667</v>
      </c>
      <c r="L245">
        <v>14</v>
      </c>
      <c r="M245">
        <v>77</v>
      </c>
      <c r="N245">
        <v>28285000</v>
      </c>
      <c r="O245">
        <v>7100</v>
      </c>
      <c r="P245">
        <v>113100</v>
      </c>
      <c r="Q245">
        <v>84900</v>
      </c>
      <c r="R245">
        <v>1400000</v>
      </c>
      <c r="S245">
        <v>0</v>
      </c>
      <c r="T245">
        <v>2014</v>
      </c>
      <c r="U245" t="s">
        <v>54</v>
      </c>
      <c r="V245">
        <v>14</v>
      </c>
      <c r="W245">
        <v>51.3</v>
      </c>
      <c r="X245">
        <v>212559417</v>
      </c>
      <c r="Y245">
        <v>12</v>
      </c>
      <c r="Z245">
        <v>183241641</v>
      </c>
      <c r="AA245">
        <v>-14.235004</v>
      </c>
      <c r="AB245">
        <v>-51.925280000000001</v>
      </c>
      <c r="AC245">
        <v>9</v>
      </c>
      <c r="AD245">
        <v>73397214</v>
      </c>
    </row>
    <row r="246" spans="1:30" x14ac:dyDescent="0.25">
      <c r="A246">
        <v>286</v>
      </c>
      <c r="B246" t="s">
        <v>386</v>
      </c>
      <c r="C246">
        <v>23300000</v>
      </c>
      <c r="D246">
        <v>22471357411</v>
      </c>
      <c r="E246" t="s">
        <v>40</v>
      </c>
      <c r="F246" t="s">
        <v>386</v>
      </c>
      <c r="G246">
        <v>3657</v>
      </c>
      <c r="H246" t="s">
        <v>36</v>
      </c>
      <c r="I246" t="s">
        <v>37</v>
      </c>
      <c r="J246" t="s">
        <v>40</v>
      </c>
      <c r="K246">
        <v>99</v>
      </c>
      <c r="L246">
        <v>83</v>
      </c>
      <c r="M246">
        <v>78</v>
      </c>
      <c r="N246">
        <v>124187000</v>
      </c>
      <c r="O246">
        <v>31000</v>
      </c>
      <c r="P246">
        <v>496700</v>
      </c>
      <c r="Q246">
        <v>372600</v>
      </c>
      <c r="R246">
        <v>6000000</v>
      </c>
      <c r="S246">
        <v>100000</v>
      </c>
      <c r="T246">
        <v>2006</v>
      </c>
      <c r="U246" t="s">
        <v>60</v>
      </c>
      <c r="V246">
        <v>16</v>
      </c>
      <c r="W246">
        <v>88.2</v>
      </c>
      <c r="X246">
        <v>328239523</v>
      </c>
      <c r="Y246">
        <v>15</v>
      </c>
      <c r="Z246">
        <v>270663028</v>
      </c>
      <c r="AA246">
        <v>37.090240000000001</v>
      </c>
      <c r="AB246">
        <v>-95.712890999999999</v>
      </c>
      <c r="AC246">
        <v>17</v>
      </c>
      <c r="AD246">
        <v>110153712</v>
      </c>
    </row>
    <row r="247" spans="1:30" x14ac:dyDescent="0.25">
      <c r="A247">
        <v>287</v>
      </c>
      <c r="B247" t="s">
        <v>387</v>
      </c>
      <c r="C247">
        <v>23200000</v>
      </c>
      <c r="D247">
        <v>2634</v>
      </c>
      <c r="E247" t="s">
        <v>243</v>
      </c>
      <c r="F247" t="s">
        <v>387</v>
      </c>
      <c r="G247">
        <v>1</v>
      </c>
      <c r="H247" t="s">
        <v>36</v>
      </c>
      <c r="I247" t="s">
        <v>37</v>
      </c>
      <c r="J247" t="s">
        <v>40</v>
      </c>
      <c r="K247">
        <v>4053372</v>
      </c>
      <c r="L247">
        <v>84</v>
      </c>
      <c r="M247">
        <v>79</v>
      </c>
      <c r="N247">
        <v>6589000000</v>
      </c>
      <c r="O247">
        <v>0</v>
      </c>
      <c r="P247">
        <v>0</v>
      </c>
      <c r="Q247">
        <v>0</v>
      </c>
      <c r="R247">
        <v>0</v>
      </c>
      <c r="S247">
        <v>100000</v>
      </c>
      <c r="T247">
        <v>2016</v>
      </c>
      <c r="U247" t="s">
        <v>32</v>
      </c>
      <c r="V247">
        <v>15</v>
      </c>
      <c r="W247">
        <v>88.2</v>
      </c>
      <c r="X247">
        <v>328239523</v>
      </c>
      <c r="Y247">
        <v>15</v>
      </c>
      <c r="Z247">
        <v>270663028</v>
      </c>
      <c r="AA247">
        <v>37.090240000000001</v>
      </c>
      <c r="AB247">
        <v>-95.712890999999999</v>
      </c>
      <c r="AC247">
        <v>7</v>
      </c>
      <c r="AD247">
        <v>31</v>
      </c>
    </row>
    <row r="248" spans="1:30" x14ac:dyDescent="0.25">
      <c r="A248">
        <v>288</v>
      </c>
      <c r="B248" t="s">
        <v>388</v>
      </c>
      <c r="C248">
        <v>23200000</v>
      </c>
      <c r="D248">
        <v>15751661213</v>
      </c>
      <c r="E248" t="s">
        <v>48</v>
      </c>
      <c r="F248" t="s">
        <v>388</v>
      </c>
      <c r="G248">
        <v>172</v>
      </c>
      <c r="H248" t="s">
        <v>36</v>
      </c>
      <c r="I248" t="s">
        <v>37</v>
      </c>
      <c r="J248" t="s">
        <v>29</v>
      </c>
      <c r="K248">
        <v>198</v>
      </c>
      <c r="L248">
        <v>83</v>
      </c>
      <c r="M248">
        <v>79</v>
      </c>
      <c r="N248">
        <v>143169000</v>
      </c>
      <c r="O248">
        <v>35800</v>
      </c>
      <c r="P248">
        <v>572700</v>
      </c>
      <c r="Q248">
        <v>429500</v>
      </c>
      <c r="R248">
        <v>6900000</v>
      </c>
      <c r="S248">
        <v>100000</v>
      </c>
      <c r="T248">
        <v>2008</v>
      </c>
      <c r="U248" t="s">
        <v>49</v>
      </c>
      <c r="V248">
        <v>15</v>
      </c>
      <c r="W248">
        <v>88.2</v>
      </c>
      <c r="X248">
        <v>328239523</v>
      </c>
      <c r="Y248">
        <v>15</v>
      </c>
      <c r="Z248">
        <v>270663028</v>
      </c>
      <c r="AA248">
        <v>37.090240000000001</v>
      </c>
      <c r="AB248">
        <v>-95.712890999999999</v>
      </c>
      <c r="AC248">
        <v>15</v>
      </c>
      <c r="AD248">
        <v>87509228</v>
      </c>
    </row>
    <row r="249" spans="1:30" x14ac:dyDescent="0.25">
      <c r="A249">
        <v>290</v>
      </c>
      <c r="B249" t="s">
        <v>389</v>
      </c>
      <c r="C249">
        <v>23100000</v>
      </c>
      <c r="D249">
        <v>12889240875</v>
      </c>
      <c r="E249" t="s">
        <v>29</v>
      </c>
      <c r="F249" t="s">
        <v>389</v>
      </c>
      <c r="G249">
        <v>22578</v>
      </c>
      <c r="H249" t="s">
        <v>30</v>
      </c>
      <c r="I249" t="s">
        <v>31</v>
      </c>
      <c r="J249" t="s">
        <v>29</v>
      </c>
      <c r="K249">
        <v>293</v>
      </c>
      <c r="L249">
        <v>59</v>
      </c>
      <c r="M249">
        <v>81</v>
      </c>
      <c r="N249">
        <v>52678000</v>
      </c>
      <c r="O249">
        <v>13200</v>
      </c>
      <c r="P249">
        <v>210700</v>
      </c>
      <c r="Q249">
        <v>158000</v>
      </c>
      <c r="R249">
        <v>2500000</v>
      </c>
      <c r="S249">
        <v>100000</v>
      </c>
      <c r="T249">
        <v>2014</v>
      </c>
      <c r="U249" t="s">
        <v>70</v>
      </c>
      <c r="V249">
        <v>10</v>
      </c>
      <c r="W249">
        <v>28.1</v>
      </c>
      <c r="X249">
        <v>1366417754</v>
      </c>
      <c r="Y249">
        <v>5</v>
      </c>
      <c r="Z249">
        <v>471031528</v>
      </c>
      <c r="AA249">
        <v>20.593684</v>
      </c>
      <c r="AB249">
        <v>78.962879999999998</v>
      </c>
      <c r="AC249">
        <v>9</v>
      </c>
      <c r="AD249">
        <v>119344822</v>
      </c>
    </row>
    <row r="250" spans="1:30" x14ac:dyDescent="0.25">
      <c r="A250">
        <v>291</v>
      </c>
      <c r="B250" t="s">
        <v>390</v>
      </c>
      <c r="C250">
        <v>23100000</v>
      </c>
      <c r="D250">
        <v>25579831081</v>
      </c>
      <c r="E250" t="s">
        <v>29</v>
      </c>
      <c r="F250" t="s">
        <v>390</v>
      </c>
      <c r="G250">
        <v>15462</v>
      </c>
      <c r="H250" t="s">
        <v>146</v>
      </c>
      <c r="I250" t="s">
        <v>147</v>
      </c>
      <c r="J250" t="s">
        <v>29</v>
      </c>
      <c r="K250">
        <v>68</v>
      </c>
      <c r="L250">
        <v>4</v>
      </c>
      <c r="M250">
        <v>81</v>
      </c>
      <c r="N250">
        <v>130233000</v>
      </c>
      <c r="O250">
        <v>32600</v>
      </c>
      <c r="P250">
        <v>520900</v>
      </c>
      <c r="Q250">
        <v>390700</v>
      </c>
      <c r="R250">
        <v>6300000</v>
      </c>
      <c r="S250">
        <v>0</v>
      </c>
      <c r="T250">
        <v>2010</v>
      </c>
      <c r="U250" t="s">
        <v>132</v>
      </c>
      <c r="V250">
        <v>8</v>
      </c>
      <c r="W250">
        <v>49.3</v>
      </c>
      <c r="X250">
        <v>69625582</v>
      </c>
      <c r="Y250">
        <v>1</v>
      </c>
      <c r="Z250">
        <v>35294600</v>
      </c>
      <c r="AA250">
        <v>15.870032</v>
      </c>
      <c r="AB250">
        <v>100.992541</v>
      </c>
      <c r="AC250">
        <v>12</v>
      </c>
      <c r="AD250">
        <v>177637715</v>
      </c>
    </row>
    <row r="251" spans="1:30" x14ac:dyDescent="0.25">
      <c r="A251">
        <v>292</v>
      </c>
      <c r="B251" t="s">
        <v>391</v>
      </c>
      <c r="C251">
        <v>23100000</v>
      </c>
      <c r="D251">
        <v>2551113422</v>
      </c>
      <c r="E251" t="s">
        <v>48</v>
      </c>
      <c r="F251" t="s">
        <v>391</v>
      </c>
      <c r="G251">
        <v>4445</v>
      </c>
      <c r="H251" t="s">
        <v>36</v>
      </c>
      <c r="I251" t="s">
        <v>37</v>
      </c>
      <c r="J251" t="s">
        <v>244</v>
      </c>
      <c r="K251">
        <v>3568</v>
      </c>
      <c r="L251">
        <v>85</v>
      </c>
      <c r="M251">
        <v>4</v>
      </c>
      <c r="N251">
        <v>13246000</v>
      </c>
      <c r="O251">
        <v>3300</v>
      </c>
      <c r="P251">
        <v>53000</v>
      </c>
      <c r="Q251">
        <v>39700</v>
      </c>
      <c r="R251">
        <v>635800</v>
      </c>
      <c r="S251">
        <v>100000</v>
      </c>
      <c r="T251">
        <v>2006</v>
      </c>
      <c r="U251" t="s">
        <v>78</v>
      </c>
      <c r="V251">
        <v>6</v>
      </c>
      <c r="W251">
        <v>88.2</v>
      </c>
      <c r="X251">
        <v>328239523</v>
      </c>
      <c r="Y251">
        <v>15</v>
      </c>
      <c r="Z251">
        <v>270663028</v>
      </c>
      <c r="AA251">
        <v>37.090240000000001</v>
      </c>
      <c r="AB251">
        <v>-95.712890999999999</v>
      </c>
      <c r="AC251">
        <v>16</v>
      </c>
      <c r="AD251">
        <v>13287049</v>
      </c>
    </row>
    <row r="252" spans="1:30" x14ac:dyDescent="0.25">
      <c r="A252">
        <v>293</v>
      </c>
      <c r="B252" t="s">
        <v>392</v>
      </c>
      <c r="C252">
        <v>23100000</v>
      </c>
      <c r="D252">
        <v>9299371231</v>
      </c>
      <c r="E252" t="s">
        <v>29</v>
      </c>
      <c r="F252" t="s">
        <v>392</v>
      </c>
      <c r="G252">
        <v>456</v>
      </c>
      <c r="H252" t="s">
        <v>30</v>
      </c>
      <c r="I252" t="s">
        <v>31</v>
      </c>
      <c r="J252" t="s">
        <v>29</v>
      </c>
      <c r="K252">
        <v>506</v>
      </c>
      <c r="L252">
        <v>58</v>
      </c>
      <c r="M252">
        <v>80</v>
      </c>
      <c r="N252">
        <v>304021000</v>
      </c>
      <c r="O252">
        <v>76000</v>
      </c>
      <c r="P252">
        <v>1200000</v>
      </c>
      <c r="Q252">
        <v>912100</v>
      </c>
      <c r="R252">
        <v>14600000</v>
      </c>
      <c r="S252">
        <v>700000</v>
      </c>
      <c r="T252">
        <v>2016</v>
      </c>
      <c r="U252" t="s">
        <v>44</v>
      </c>
      <c r="V252">
        <v>27</v>
      </c>
      <c r="W252">
        <v>28.1</v>
      </c>
      <c r="X252">
        <v>1366417754</v>
      </c>
      <c r="Y252">
        <v>5</v>
      </c>
      <c r="Z252">
        <v>471031528</v>
      </c>
      <c r="AA252">
        <v>20.593684</v>
      </c>
      <c r="AB252">
        <v>78.962879999999998</v>
      </c>
      <c r="AC252">
        <v>7</v>
      </c>
      <c r="AD252">
        <v>110706800</v>
      </c>
    </row>
    <row r="253" spans="1:30" x14ac:dyDescent="0.25">
      <c r="A253">
        <v>294</v>
      </c>
      <c r="B253" t="s">
        <v>393</v>
      </c>
      <c r="C253">
        <v>23100000</v>
      </c>
      <c r="D253">
        <v>13151870846</v>
      </c>
      <c r="E253" t="s">
        <v>46</v>
      </c>
      <c r="F253" t="s">
        <v>393</v>
      </c>
      <c r="G253">
        <v>3781</v>
      </c>
      <c r="H253" t="s">
        <v>36</v>
      </c>
      <c r="I253" t="s">
        <v>37</v>
      </c>
      <c r="J253" t="s">
        <v>29</v>
      </c>
      <c r="K253">
        <v>282</v>
      </c>
      <c r="L253">
        <v>85</v>
      </c>
      <c r="M253">
        <v>81</v>
      </c>
      <c r="N253">
        <v>128448000</v>
      </c>
      <c r="O253">
        <v>32100</v>
      </c>
      <c r="P253">
        <v>513800</v>
      </c>
      <c r="Q253">
        <v>385300</v>
      </c>
      <c r="R253">
        <v>6200000</v>
      </c>
      <c r="S253">
        <v>700000</v>
      </c>
      <c r="T253">
        <v>2013</v>
      </c>
      <c r="U253" t="s">
        <v>70</v>
      </c>
      <c r="V253">
        <v>30</v>
      </c>
      <c r="W253">
        <v>88.2</v>
      </c>
      <c r="X253">
        <v>328239523</v>
      </c>
      <c r="Y253">
        <v>15</v>
      </c>
      <c r="Z253">
        <v>270663028</v>
      </c>
      <c r="AA253">
        <v>37.090240000000001</v>
      </c>
      <c r="AB253">
        <v>-95.712890999999999</v>
      </c>
      <c r="AC253">
        <v>10</v>
      </c>
      <c r="AD253">
        <v>109598923</v>
      </c>
    </row>
    <row r="254" spans="1:30" x14ac:dyDescent="0.25">
      <c r="A254">
        <v>295</v>
      </c>
      <c r="B254" t="s">
        <v>394</v>
      </c>
      <c r="C254">
        <v>23000000</v>
      </c>
      <c r="D254">
        <v>31494513067</v>
      </c>
      <c r="E254" t="s">
        <v>40</v>
      </c>
      <c r="F254" t="s">
        <v>394</v>
      </c>
      <c r="G254">
        <v>2905</v>
      </c>
      <c r="H254" t="s">
        <v>395</v>
      </c>
      <c r="I254" t="s">
        <v>396</v>
      </c>
      <c r="J254" t="s">
        <v>140</v>
      </c>
      <c r="K254">
        <v>34</v>
      </c>
      <c r="L254">
        <v>1</v>
      </c>
      <c r="M254">
        <v>15</v>
      </c>
      <c r="N254">
        <v>756717000</v>
      </c>
      <c r="O254">
        <v>189200</v>
      </c>
      <c r="P254">
        <v>3000000</v>
      </c>
      <c r="Q254">
        <v>2300000</v>
      </c>
      <c r="R254">
        <v>36300000</v>
      </c>
      <c r="S254">
        <v>800000</v>
      </c>
      <c r="T254">
        <v>2019</v>
      </c>
      <c r="U254" t="s">
        <v>76</v>
      </c>
      <c r="V254">
        <v>10</v>
      </c>
      <c r="W254">
        <v>70.2</v>
      </c>
      <c r="X254">
        <v>83132799</v>
      </c>
      <c r="Y254">
        <v>3</v>
      </c>
      <c r="Z254">
        <v>64324835</v>
      </c>
      <c r="AA254">
        <v>51.165691000000002</v>
      </c>
      <c r="AB254">
        <v>10.451525999999999</v>
      </c>
      <c r="AC254">
        <v>4</v>
      </c>
      <c r="AD254">
        <v>656135688</v>
      </c>
    </row>
    <row r="255" spans="1:30" x14ac:dyDescent="0.25">
      <c r="A255">
        <v>296</v>
      </c>
      <c r="B255" t="s">
        <v>397</v>
      </c>
      <c r="C255">
        <v>23000000</v>
      </c>
      <c r="D255">
        <v>3378047383</v>
      </c>
      <c r="E255" t="s">
        <v>243</v>
      </c>
      <c r="F255" t="s">
        <v>397</v>
      </c>
      <c r="G255">
        <v>5041</v>
      </c>
      <c r="H255" t="s">
        <v>30</v>
      </c>
      <c r="I255" t="s">
        <v>31</v>
      </c>
      <c r="J255" t="s">
        <v>244</v>
      </c>
      <c r="K255">
        <v>2420</v>
      </c>
      <c r="L255">
        <v>60</v>
      </c>
      <c r="M255">
        <v>5</v>
      </c>
      <c r="N255">
        <v>22262000</v>
      </c>
      <c r="O255">
        <v>5600</v>
      </c>
      <c r="P255">
        <v>89000</v>
      </c>
      <c r="Q255">
        <v>66800</v>
      </c>
      <c r="R255">
        <v>1100000</v>
      </c>
      <c r="S255">
        <v>0</v>
      </c>
      <c r="T255">
        <v>2015</v>
      </c>
      <c r="U255" t="s">
        <v>103</v>
      </c>
      <c r="V255">
        <v>19</v>
      </c>
      <c r="W255">
        <v>28.1</v>
      </c>
      <c r="X255">
        <v>1366417754</v>
      </c>
      <c r="Y255">
        <v>5</v>
      </c>
      <c r="Z255">
        <v>471031528</v>
      </c>
      <c r="AA255">
        <v>20.593684</v>
      </c>
      <c r="AB255">
        <v>78.962879999999998</v>
      </c>
      <c r="AC255">
        <v>7</v>
      </c>
      <c r="AD255">
        <v>40214849</v>
      </c>
    </row>
    <row r="256" spans="1:30" x14ac:dyDescent="0.25">
      <c r="A256">
        <v>297</v>
      </c>
      <c r="B256" t="s">
        <v>398</v>
      </c>
      <c r="C256">
        <v>23000000</v>
      </c>
      <c r="D256">
        <v>6041264489</v>
      </c>
      <c r="E256" t="s">
        <v>40</v>
      </c>
      <c r="F256" t="s">
        <v>398</v>
      </c>
      <c r="G256">
        <v>1598</v>
      </c>
      <c r="H256" t="s">
        <v>100</v>
      </c>
      <c r="I256" t="s">
        <v>101</v>
      </c>
      <c r="J256" t="s">
        <v>40</v>
      </c>
      <c r="K256">
        <v>1040</v>
      </c>
      <c r="L256">
        <v>5</v>
      </c>
      <c r="M256">
        <v>80</v>
      </c>
      <c r="N256">
        <v>35539000</v>
      </c>
      <c r="O256">
        <v>8900</v>
      </c>
      <c r="P256">
        <v>142200</v>
      </c>
      <c r="Q256">
        <v>106600</v>
      </c>
      <c r="R256">
        <v>1700000</v>
      </c>
      <c r="S256">
        <v>100000</v>
      </c>
      <c r="T256">
        <v>2006</v>
      </c>
      <c r="U256" t="s">
        <v>32</v>
      </c>
      <c r="V256">
        <v>9</v>
      </c>
      <c r="W256">
        <v>90</v>
      </c>
      <c r="X256">
        <v>44938712</v>
      </c>
      <c r="Y256">
        <v>10</v>
      </c>
      <c r="Z256">
        <v>41339571</v>
      </c>
      <c r="AA256">
        <v>-38.416097000000001</v>
      </c>
      <c r="AB256">
        <v>-63.616672000000001</v>
      </c>
      <c r="AC256">
        <v>17</v>
      </c>
      <c r="AD256">
        <v>29614041</v>
      </c>
    </row>
    <row r="257" spans="1:30" x14ac:dyDescent="0.25">
      <c r="A257">
        <v>298</v>
      </c>
      <c r="B257" t="s">
        <v>399</v>
      </c>
      <c r="C257">
        <v>23000000</v>
      </c>
      <c r="D257">
        <v>10939966484</v>
      </c>
      <c r="E257" t="s">
        <v>40</v>
      </c>
      <c r="F257" t="s">
        <v>399</v>
      </c>
      <c r="G257">
        <v>5718</v>
      </c>
      <c r="H257" t="s">
        <v>30</v>
      </c>
      <c r="I257" t="s">
        <v>31</v>
      </c>
      <c r="J257" t="s">
        <v>29</v>
      </c>
      <c r="K257">
        <v>382</v>
      </c>
      <c r="L257">
        <v>60</v>
      </c>
      <c r="M257">
        <v>82</v>
      </c>
      <c r="N257">
        <v>93183000</v>
      </c>
      <c r="O257">
        <v>23300</v>
      </c>
      <c r="P257">
        <v>372700</v>
      </c>
      <c r="Q257">
        <v>279500</v>
      </c>
      <c r="R257">
        <v>4500000</v>
      </c>
      <c r="S257">
        <v>100000</v>
      </c>
      <c r="T257">
        <v>2014</v>
      </c>
      <c r="U257" t="s">
        <v>32</v>
      </c>
      <c r="V257">
        <v>23</v>
      </c>
      <c r="W257">
        <v>28.1</v>
      </c>
      <c r="X257">
        <v>1366417754</v>
      </c>
      <c r="Y257">
        <v>5</v>
      </c>
      <c r="Z257">
        <v>471031528</v>
      </c>
      <c r="AA257">
        <v>20.593684</v>
      </c>
      <c r="AB257">
        <v>78.962879999999998</v>
      </c>
      <c r="AC257">
        <v>9</v>
      </c>
      <c r="AD257">
        <v>101295985</v>
      </c>
    </row>
    <row r="258" spans="1:30" x14ac:dyDescent="0.25">
      <c r="A258">
        <v>299</v>
      </c>
      <c r="B258" t="s">
        <v>400</v>
      </c>
      <c r="C258">
        <v>22900000</v>
      </c>
      <c r="D258">
        <v>5320485069</v>
      </c>
      <c r="E258" t="s">
        <v>289</v>
      </c>
      <c r="F258" t="s">
        <v>400</v>
      </c>
      <c r="G258">
        <v>1670</v>
      </c>
      <c r="H258" t="s">
        <v>30</v>
      </c>
      <c r="I258" t="s">
        <v>31</v>
      </c>
      <c r="J258" t="s">
        <v>97</v>
      </c>
      <c r="K258">
        <v>1248</v>
      </c>
      <c r="L258">
        <v>61</v>
      </c>
      <c r="M258">
        <v>22</v>
      </c>
      <c r="N258">
        <v>118846000</v>
      </c>
      <c r="O258">
        <v>0</v>
      </c>
      <c r="P258">
        <v>0</v>
      </c>
      <c r="Q258">
        <v>0</v>
      </c>
      <c r="R258">
        <v>0</v>
      </c>
      <c r="S258">
        <v>300000</v>
      </c>
      <c r="T258">
        <v>2011</v>
      </c>
      <c r="U258" t="s">
        <v>49</v>
      </c>
      <c r="V258">
        <v>17</v>
      </c>
      <c r="W258">
        <v>28.1</v>
      </c>
      <c r="X258">
        <v>1366417754</v>
      </c>
      <c r="Y258">
        <v>5</v>
      </c>
      <c r="Z258">
        <v>471031528</v>
      </c>
      <c r="AA258">
        <v>20.593684</v>
      </c>
      <c r="AB258">
        <v>78.962879999999998</v>
      </c>
      <c r="AC258">
        <v>12</v>
      </c>
      <c r="AD258">
        <v>36947812</v>
      </c>
    </row>
    <row r="259" spans="1:30" x14ac:dyDescent="0.25">
      <c r="A259">
        <v>300</v>
      </c>
      <c r="B259" t="s">
        <v>401</v>
      </c>
      <c r="C259">
        <v>22900000</v>
      </c>
      <c r="D259">
        <v>5380073627</v>
      </c>
      <c r="E259" t="s">
        <v>34</v>
      </c>
      <c r="F259" t="s">
        <v>401</v>
      </c>
      <c r="G259">
        <v>0</v>
      </c>
      <c r="H259" t="s">
        <v>36</v>
      </c>
      <c r="I259" t="s">
        <v>37</v>
      </c>
      <c r="J259" t="s">
        <v>38</v>
      </c>
      <c r="K259">
        <v>4057944</v>
      </c>
      <c r="L259">
        <v>7700</v>
      </c>
      <c r="M259">
        <v>7453</v>
      </c>
      <c r="O259">
        <v>0</v>
      </c>
      <c r="P259">
        <v>0</v>
      </c>
      <c r="Q259">
        <v>0</v>
      </c>
      <c r="R259">
        <v>0</v>
      </c>
      <c r="S259">
        <v>1</v>
      </c>
      <c r="T259">
        <v>2006</v>
      </c>
      <c r="U259" t="s">
        <v>32</v>
      </c>
      <c r="V259">
        <v>21</v>
      </c>
      <c r="W259">
        <v>88.2</v>
      </c>
      <c r="X259">
        <v>328239523</v>
      </c>
      <c r="Y259">
        <v>15</v>
      </c>
      <c r="Z259">
        <v>270663028</v>
      </c>
      <c r="AA259">
        <v>37.090240000000001</v>
      </c>
      <c r="AB259">
        <v>-95.712890999999999</v>
      </c>
      <c r="AC259">
        <v>17</v>
      </c>
      <c r="AD259">
        <v>26372909</v>
      </c>
    </row>
    <row r="260" spans="1:30" x14ac:dyDescent="0.25">
      <c r="A260">
        <v>301</v>
      </c>
      <c r="B260" t="s">
        <v>402</v>
      </c>
      <c r="C260">
        <v>22900000</v>
      </c>
      <c r="D260">
        <v>16298342829</v>
      </c>
      <c r="E260" t="s">
        <v>29</v>
      </c>
      <c r="F260" t="s">
        <v>402</v>
      </c>
      <c r="G260">
        <v>1159</v>
      </c>
      <c r="H260" t="s">
        <v>271</v>
      </c>
      <c r="I260" t="s">
        <v>272</v>
      </c>
      <c r="J260" t="s">
        <v>29</v>
      </c>
      <c r="K260">
        <v>181</v>
      </c>
      <c r="L260">
        <v>2</v>
      </c>
      <c r="M260">
        <v>83</v>
      </c>
      <c r="N260">
        <v>169056000</v>
      </c>
      <c r="O260">
        <v>42300</v>
      </c>
      <c r="P260">
        <v>676200</v>
      </c>
      <c r="Q260">
        <v>507200</v>
      </c>
      <c r="R260">
        <v>8100000</v>
      </c>
      <c r="S260">
        <v>300000</v>
      </c>
      <c r="T260">
        <v>2012</v>
      </c>
      <c r="U260" t="s">
        <v>132</v>
      </c>
      <c r="V260">
        <v>1</v>
      </c>
      <c r="W260">
        <v>34.4</v>
      </c>
      <c r="X260">
        <v>10101694</v>
      </c>
      <c r="Y260">
        <v>15</v>
      </c>
      <c r="Z260">
        <v>9213048</v>
      </c>
      <c r="AA260">
        <v>30.585163999999999</v>
      </c>
      <c r="AB260">
        <v>36.238413999999999</v>
      </c>
      <c r="AC260">
        <v>10</v>
      </c>
      <c r="AD260">
        <v>135819523</v>
      </c>
    </row>
    <row r="261" spans="1:30" x14ac:dyDescent="0.25">
      <c r="A261">
        <v>302</v>
      </c>
      <c r="B261" t="s">
        <v>403</v>
      </c>
      <c r="C261">
        <v>22900000</v>
      </c>
      <c r="D261">
        <v>13206471140</v>
      </c>
      <c r="E261" t="s">
        <v>43</v>
      </c>
      <c r="F261" t="s">
        <v>404</v>
      </c>
      <c r="G261">
        <v>1251</v>
      </c>
      <c r="H261" t="s">
        <v>163</v>
      </c>
      <c r="I261" t="s">
        <v>164</v>
      </c>
      <c r="J261" t="s">
        <v>43</v>
      </c>
      <c r="K261">
        <v>278</v>
      </c>
      <c r="L261">
        <v>12</v>
      </c>
      <c r="M261">
        <v>17</v>
      </c>
      <c r="N261">
        <v>136821000</v>
      </c>
      <c r="O261">
        <v>34200</v>
      </c>
      <c r="P261">
        <v>547300</v>
      </c>
      <c r="Q261">
        <v>410500</v>
      </c>
      <c r="R261">
        <v>6600000</v>
      </c>
      <c r="S261">
        <v>200000</v>
      </c>
      <c r="T261">
        <v>2018</v>
      </c>
      <c r="U261" t="s">
        <v>32</v>
      </c>
      <c r="V261">
        <v>19</v>
      </c>
      <c r="W261">
        <v>40.200000000000003</v>
      </c>
      <c r="X261">
        <v>126014024</v>
      </c>
      <c r="Y261">
        <v>3</v>
      </c>
      <c r="Z261">
        <v>102626859</v>
      </c>
      <c r="AA261">
        <v>23.634501</v>
      </c>
      <c r="AB261">
        <v>-102.552784</v>
      </c>
      <c r="AC261">
        <v>5</v>
      </c>
      <c r="AD261">
        <v>220107852</v>
      </c>
    </row>
    <row r="262" spans="1:30" x14ac:dyDescent="0.25">
      <c r="A262">
        <v>304</v>
      </c>
      <c r="B262" t="s">
        <v>405</v>
      </c>
      <c r="C262">
        <v>22700000</v>
      </c>
      <c r="D262">
        <v>10115316784</v>
      </c>
      <c r="E262" t="s">
        <v>48</v>
      </c>
      <c r="F262" t="s">
        <v>405</v>
      </c>
      <c r="G262">
        <v>985</v>
      </c>
      <c r="H262" t="s">
        <v>36</v>
      </c>
      <c r="I262" t="s">
        <v>37</v>
      </c>
      <c r="J262" t="s">
        <v>43</v>
      </c>
      <c r="K262">
        <v>438</v>
      </c>
      <c r="L262">
        <v>87</v>
      </c>
      <c r="M262">
        <v>18</v>
      </c>
      <c r="N262">
        <v>155215000</v>
      </c>
      <c r="O262">
        <v>38800</v>
      </c>
      <c r="P262">
        <v>620900</v>
      </c>
      <c r="Q262">
        <v>465600</v>
      </c>
      <c r="R262">
        <v>7500000</v>
      </c>
      <c r="S262">
        <v>300000</v>
      </c>
      <c r="T262">
        <v>2015</v>
      </c>
      <c r="U262" t="s">
        <v>44</v>
      </c>
      <c r="V262">
        <v>9</v>
      </c>
      <c r="W262">
        <v>88.2</v>
      </c>
      <c r="X262">
        <v>328239523</v>
      </c>
      <c r="Y262">
        <v>15</v>
      </c>
      <c r="Z262">
        <v>270663028</v>
      </c>
      <c r="AA262">
        <v>37.090240000000001</v>
      </c>
      <c r="AB262">
        <v>-95.712890999999999</v>
      </c>
      <c r="AC262">
        <v>8</v>
      </c>
      <c r="AD262">
        <v>105367883</v>
      </c>
    </row>
    <row r="263" spans="1:30" x14ac:dyDescent="0.25">
      <c r="A263">
        <v>306</v>
      </c>
      <c r="B263" t="s">
        <v>406</v>
      </c>
      <c r="C263">
        <v>22600000</v>
      </c>
      <c r="D263">
        <v>20847038152</v>
      </c>
      <c r="E263" t="s">
        <v>48</v>
      </c>
      <c r="F263" t="s">
        <v>406</v>
      </c>
      <c r="G263">
        <v>60964</v>
      </c>
      <c r="H263" t="s">
        <v>30</v>
      </c>
      <c r="I263" t="s">
        <v>31</v>
      </c>
      <c r="J263" t="s">
        <v>40</v>
      </c>
      <c r="K263">
        <v>109</v>
      </c>
      <c r="L263">
        <v>63</v>
      </c>
      <c r="M263">
        <v>82</v>
      </c>
      <c r="N263">
        <v>982238000</v>
      </c>
      <c r="O263">
        <v>245600</v>
      </c>
      <c r="P263">
        <v>3900000</v>
      </c>
      <c r="Q263">
        <v>2900000</v>
      </c>
      <c r="R263">
        <v>47100000</v>
      </c>
      <c r="S263">
        <v>600000</v>
      </c>
      <c r="T263">
        <v>2016</v>
      </c>
      <c r="U263" t="s">
        <v>41</v>
      </c>
      <c r="V263">
        <v>26</v>
      </c>
      <c r="W263">
        <v>28.1</v>
      </c>
      <c r="X263">
        <v>1366417754</v>
      </c>
      <c r="Y263">
        <v>5</v>
      </c>
      <c r="Z263">
        <v>471031528</v>
      </c>
      <c r="AA263">
        <v>20.593684</v>
      </c>
      <c r="AB263">
        <v>78.962879999999998</v>
      </c>
      <c r="AC263">
        <v>7</v>
      </c>
      <c r="AD263">
        <v>248179025</v>
      </c>
    </row>
    <row r="264" spans="1:30" x14ac:dyDescent="0.25">
      <c r="A264">
        <v>307</v>
      </c>
      <c r="B264" t="s">
        <v>407</v>
      </c>
      <c r="C264">
        <v>22600000</v>
      </c>
      <c r="D264">
        <v>9223534599</v>
      </c>
      <c r="E264" t="s">
        <v>140</v>
      </c>
      <c r="F264" t="s">
        <v>407</v>
      </c>
      <c r="G264">
        <v>495</v>
      </c>
      <c r="H264" t="s">
        <v>30</v>
      </c>
      <c r="I264" t="s">
        <v>31</v>
      </c>
      <c r="J264" t="s">
        <v>40</v>
      </c>
      <c r="K264">
        <v>508</v>
      </c>
      <c r="L264">
        <v>62</v>
      </c>
      <c r="M264">
        <v>81</v>
      </c>
      <c r="N264">
        <v>399152000</v>
      </c>
      <c r="O264">
        <v>99800</v>
      </c>
      <c r="P264">
        <v>1600000</v>
      </c>
      <c r="Q264">
        <v>1200000</v>
      </c>
      <c r="R264">
        <v>19200000</v>
      </c>
      <c r="S264">
        <v>1400000</v>
      </c>
      <c r="T264">
        <v>2020</v>
      </c>
      <c r="U264" t="s">
        <v>68</v>
      </c>
      <c r="V264">
        <v>29</v>
      </c>
      <c r="W264">
        <v>28.1</v>
      </c>
      <c r="X264">
        <v>1366417754</v>
      </c>
      <c r="Y264">
        <v>5</v>
      </c>
      <c r="Z264">
        <v>471031528</v>
      </c>
      <c r="AA264">
        <v>20.593684</v>
      </c>
      <c r="AB264">
        <v>78.962879999999998</v>
      </c>
      <c r="AC264">
        <v>3</v>
      </c>
      <c r="AD264">
        <v>256209294</v>
      </c>
    </row>
    <row r="265" spans="1:30" x14ac:dyDescent="0.25">
      <c r="A265">
        <v>308</v>
      </c>
      <c r="B265" t="s">
        <v>408</v>
      </c>
      <c r="C265">
        <v>22600000</v>
      </c>
      <c r="D265">
        <v>14231943358</v>
      </c>
      <c r="E265" t="s">
        <v>29</v>
      </c>
      <c r="F265" t="s">
        <v>408</v>
      </c>
      <c r="G265">
        <v>180</v>
      </c>
      <c r="H265" t="s">
        <v>36</v>
      </c>
      <c r="I265" t="s">
        <v>37</v>
      </c>
      <c r="J265" t="s">
        <v>29</v>
      </c>
      <c r="K265">
        <v>246</v>
      </c>
      <c r="L265">
        <v>88</v>
      </c>
      <c r="M265">
        <v>84</v>
      </c>
      <c r="N265">
        <v>81660000</v>
      </c>
      <c r="O265">
        <v>20400</v>
      </c>
      <c r="P265">
        <v>326600</v>
      </c>
      <c r="Q265">
        <v>245000</v>
      </c>
      <c r="R265">
        <v>3900000</v>
      </c>
      <c r="S265">
        <v>100000</v>
      </c>
      <c r="T265">
        <v>2012</v>
      </c>
      <c r="U265" t="s">
        <v>44</v>
      </c>
      <c r="V265">
        <v>22</v>
      </c>
      <c r="W265">
        <v>88.2</v>
      </c>
      <c r="X265">
        <v>328239523</v>
      </c>
      <c r="Y265">
        <v>15</v>
      </c>
      <c r="Z265">
        <v>270663028</v>
      </c>
      <c r="AA265">
        <v>37.090240000000001</v>
      </c>
      <c r="AB265">
        <v>-95.712890999999999</v>
      </c>
      <c r="AC265">
        <v>11</v>
      </c>
      <c r="AD265">
        <v>107817752</v>
      </c>
    </row>
    <row r="266" spans="1:30" x14ac:dyDescent="0.25">
      <c r="A266">
        <v>309</v>
      </c>
      <c r="B266" t="s">
        <v>409</v>
      </c>
      <c r="C266">
        <v>22600000</v>
      </c>
      <c r="D266">
        <v>17507060680</v>
      </c>
      <c r="E266" t="s">
        <v>48</v>
      </c>
      <c r="F266" t="s">
        <v>409</v>
      </c>
      <c r="G266">
        <v>1189</v>
      </c>
      <c r="H266" t="s">
        <v>184</v>
      </c>
      <c r="I266" t="s">
        <v>185</v>
      </c>
      <c r="J266" t="s">
        <v>40</v>
      </c>
      <c r="K266">
        <v>156</v>
      </c>
      <c r="L266">
        <v>1</v>
      </c>
      <c r="M266">
        <v>83</v>
      </c>
      <c r="N266">
        <v>73829000</v>
      </c>
      <c r="O266">
        <v>18500</v>
      </c>
      <c r="P266">
        <v>295300</v>
      </c>
      <c r="Q266">
        <v>221500</v>
      </c>
      <c r="R266">
        <v>3500000</v>
      </c>
      <c r="S266">
        <v>100000</v>
      </c>
      <c r="T266">
        <v>2010</v>
      </c>
      <c r="U266" t="s">
        <v>78</v>
      </c>
      <c r="V266">
        <v>11</v>
      </c>
      <c r="W266">
        <v>68</v>
      </c>
      <c r="X266">
        <v>34268528</v>
      </c>
      <c r="Y266">
        <v>6</v>
      </c>
      <c r="Z266">
        <v>28807838</v>
      </c>
      <c r="AA266">
        <v>23.885942</v>
      </c>
      <c r="AB266">
        <v>45.079161999999997</v>
      </c>
      <c r="AC266">
        <v>12</v>
      </c>
      <c r="AD266">
        <v>121576810</v>
      </c>
    </row>
    <row r="267" spans="1:30" x14ac:dyDescent="0.25">
      <c r="A267">
        <v>310</v>
      </c>
      <c r="B267" t="s">
        <v>410</v>
      </c>
      <c r="C267">
        <v>22600000</v>
      </c>
      <c r="D267">
        <v>13405849040</v>
      </c>
      <c r="E267" t="s">
        <v>29</v>
      </c>
      <c r="F267" t="s">
        <v>410</v>
      </c>
      <c r="G267">
        <v>171</v>
      </c>
      <c r="H267" t="s">
        <v>36</v>
      </c>
      <c r="I267" t="s">
        <v>37</v>
      </c>
      <c r="J267" t="s">
        <v>29</v>
      </c>
      <c r="K267">
        <v>273</v>
      </c>
      <c r="L267">
        <v>88</v>
      </c>
      <c r="M267">
        <v>84</v>
      </c>
      <c r="N267">
        <v>95253000</v>
      </c>
      <c r="O267">
        <v>23800</v>
      </c>
      <c r="P267">
        <v>381000</v>
      </c>
      <c r="Q267">
        <v>285800</v>
      </c>
      <c r="R267">
        <v>4600000</v>
      </c>
      <c r="S267">
        <v>0</v>
      </c>
      <c r="T267">
        <v>2007</v>
      </c>
      <c r="U267" t="s">
        <v>132</v>
      </c>
      <c r="V267">
        <v>19</v>
      </c>
      <c r="W267">
        <v>88.2</v>
      </c>
      <c r="X267">
        <v>328239523</v>
      </c>
      <c r="Y267">
        <v>15</v>
      </c>
      <c r="Z267">
        <v>270663028</v>
      </c>
      <c r="AA267">
        <v>37.090240000000001</v>
      </c>
      <c r="AB267">
        <v>-95.712890999999999</v>
      </c>
      <c r="AC267">
        <v>15</v>
      </c>
      <c r="AD267">
        <v>74476939</v>
      </c>
    </row>
    <row r="268" spans="1:30" x14ac:dyDescent="0.25">
      <c r="A268">
        <v>311</v>
      </c>
      <c r="B268" t="s">
        <v>411</v>
      </c>
      <c r="C268">
        <v>22600000</v>
      </c>
      <c r="D268">
        <v>27084848152</v>
      </c>
      <c r="E268" t="s">
        <v>48</v>
      </c>
      <c r="F268" t="s">
        <v>411</v>
      </c>
      <c r="G268">
        <v>2321</v>
      </c>
      <c r="H268" t="s">
        <v>36</v>
      </c>
      <c r="I268" t="s">
        <v>37</v>
      </c>
      <c r="J268" t="s">
        <v>59</v>
      </c>
      <c r="K268">
        <v>57</v>
      </c>
      <c r="L268">
        <v>87</v>
      </c>
      <c r="M268">
        <v>11</v>
      </c>
      <c r="N268">
        <v>1174000000</v>
      </c>
      <c r="O268">
        <v>293500</v>
      </c>
      <c r="P268">
        <v>4700000</v>
      </c>
      <c r="Q268">
        <v>3500000</v>
      </c>
      <c r="R268">
        <v>56300000</v>
      </c>
      <c r="S268">
        <v>1300000</v>
      </c>
      <c r="T268">
        <v>2021</v>
      </c>
      <c r="U268" t="s">
        <v>44</v>
      </c>
      <c r="V268">
        <v>28</v>
      </c>
      <c r="W268">
        <v>88.2</v>
      </c>
      <c r="X268">
        <v>328239523</v>
      </c>
      <c r="Y268">
        <v>15</v>
      </c>
      <c r="Z268">
        <v>270663028</v>
      </c>
      <c r="AA268">
        <v>37.090240000000001</v>
      </c>
      <c r="AB268">
        <v>-95.712890999999999</v>
      </c>
      <c r="AC268">
        <v>2</v>
      </c>
      <c r="AD268">
        <v>1128535339</v>
      </c>
    </row>
    <row r="269" spans="1:30" x14ac:dyDescent="0.25">
      <c r="A269">
        <v>312</v>
      </c>
      <c r="B269" t="s">
        <v>412</v>
      </c>
      <c r="C269">
        <v>22500000</v>
      </c>
      <c r="D269">
        <v>2431154438</v>
      </c>
      <c r="E269" t="s">
        <v>34</v>
      </c>
      <c r="F269" t="s">
        <v>412</v>
      </c>
      <c r="G269">
        <v>3377</v>
      </c>
      <c r="H269" t="s">
        <v>30</v>
      </c>
      <c r="I269" t="s">
        <v>31</v>
      </c>
      <c r="J269" t="s">
        <v>97</v>
      </c>
      <c r="K269">
        <v>3793</v>
      </c>
      <c r="L269">
        <v>64</v>
      </c>
      <c r="M269">
        <v>23</v>
      </c>
      <c r="N269">
        <v>48740000</v>
      </c>
      <c r="O269">
        <v>12200</v>
      </c>
      <c r="P269">
        <v>195000</v>
      </c>
      <c r="Q269">
        <v>146200</v>
      </c>
      <c r="R269">
        <v>2300000</v>
      </c>
      <c r="S269">
        <v>200000</v>
      </c>
      <c r="T269">
        <v>2015</v>
      </c>
      <c r="U269" t="s">
        <v>44</v>
      </c>
      <c r="V269">
        <v>12</v>
      </c>
      <c r="W269">
        <v>28.1</v>
      </c>
      <c r="X269">
        <v>1366417754</v>
      </c>
      <c r="Y269">
        <v>5</v>
      </c>
      <c r="Z269">
        <v>471031528</v>
      </c>
      <c r="AA269">
        <v>20.593684</v>
      </c>
      <c r="AB269">
        <v>78.962879999999998</v>
      </c>
      <c r="AC269">
        <v>8</v>
      </c>
      <c r="AD269">
        <v>25324525</v>
      </c>
    </row>
    <row r="270" spans="1:30" x14ac:dyDescent="0.25">
      <c r="A270">
        <v>313</v>
      </c>
      <c r="B270" t="s">
        <v>413</v>
      </c>
      <c r="C270">
        <v>22500000</v>
      </c>
      <c r="D270">
        <v>10613701948</v>
      </c>
      <c r="E270" t="s">
        <v>1138</v>
      </c>
      <c r="F270" t="s">
        <v>413</v>
      </c>
      <c r="G270">
        <v>526</v>
      </c>
      <c r="H270" t="s">
        <v>36</v>
      </c>
      <c r="I270" t="s">
        <v>37</v>
      </c>
      <c r="J270" t="s">
        <v>40</v>
      </c>
      <c r="K270">
        <v>399</v>
      </c>
      <c r="L270">
        <v>89</v>
      </c>
      <c r="M270">
        <v>84</v>
      </c>
      <c r="N270">
        <v>65066000</v>
      </c>
      <c r="O270">
        <v>16300</v>
      </c>
      <c r="P270">
        <v>260300</v>
      </c>
      <c r="Q270">
        <v>195200</v>
      </c>
      <c r="R270">
        <v>3100000</v>
      </c>
      <c r="S270">
        <v>100000</v>
      </c>
      <c r="T270">
        <v>2018</v>
      </c>
      <c r="U270" t="s">
        <v>132</v>
      </c>
      <c r="V270">
        <v>9</v>
      </c>
      <c r="W270">
        <v>88.2</v>
      </c>
      <c r="X270">
        <v>328239523</v>
      </c>
      <c r="Y270">
        <v>15</v>
      </c>
      <c r="Z270">
        <v>270663028</v>
      </c>
      <c r="AA270">
        <v>37.090240000000001</v>
      </c>
      <c r="AB270">
        <v>-95.712890999999999</v>
      </c>
      <c r="AC270">
        <v>4</v>
      </c>
      <c r="AD270">
        <v>221118790</v>
      </c>
    </row>
    <row r="271" spans="1:30" x14ac:dyDescent="0.25">
      <c r="A271">
        <v>314</v>
      </c>
      <c r="B271" t="s">
        <v>414</v>
      </c>
      <c r="C271">
        <v>22500000</v>
      </c>
      <c r="D271">
        <v>13835173331</v>
      </c>
      <c r="E271" t="s">
        <v>51</v>
      </c>
      <c r="F271" t="s">
        <v>414</v>
      </c>
      <c r="G271">
        <v>3315</v>
      </c>
      <c r="H271" t="s">
        <v>36</v>
      </c>
      <c r="I271" t="s">
        <v>37</v>
      </c>
      <c r="J271" t="s">
        <v>38</v>
      </c>
      <c r="K271">
        <v>261</v>
      </c>
      <c r="L271">
        <v>90</v>
      </c>
      <c r="M271">
        <v>21</v>
      </c>
      <c r="N271">
        <v>175094000</v>
      </c>
      <c r="O271">
        <v>43800</v>
      </c>
      <c r="P271">
        <v>700400</v>
      </c>
      <c r="Q271">
        <v>525300</v>
      </c>
      <c r="R271">
        <v>8400000</v>
      </c>
      <c r="S271">
        <v>200000</v>
      </c>
      <c r="T271">
        <v>2009</v>
      </c>
      <c r="U271" t="s">
        <v>132</v>
      </c>
      <c r="V271">
        <v>28</v>
      </c>
      <c r="W271">
        <v>88.2</v>
      </c>
      <c r="X271">
        <v>328239523</v>
      </c>
      <c r="Y271">
        <v>15</v>
      </c>
      <c r="Z271">
        <v>270663028</v>
      </c>
      <c r="AA271">
        <v>37.090240000000001</v>
      </c>
      <c r="AB271">
        <v>-95.712890999999999</v>
      </c>
      <c r="AC271">
        <v>13</v>
      </c>
      <c r="AD271">
        <v>88687008</v>
      </c>
    </row>
    <row r="272" spans="1:30" x14ac:dyDescent="0.25">
      <c r="A272">
        <v>315</v>
      </c>
      <c r="B272" t="s">
        <v>415</v>
      </c>
      <c r="C272">
        <v>22400000</v>
      </c>
      <c r="D272">
        <v>8040036209</v>
      </c>
      <c r="E272" t="s">
        <v>29</v>
      </c>
      <c r="F272" t="s">
        <v>415</v>
      </c>
      <c r="G272">
        <v>58</v>
      </c>
      <c r="H272" t="s">
        <v>100</v>
      </c>
      <c r="I272" t="s">
        <v>101</v>
      </c>
      <c r="J272" t="s">
        <v>29</v>
      </c>
      <c r="K272">
        <v>648</v>
      </c>
      <c r="L272">
        <v>6</v>
      </c>
      <c r="M272">
        <v>85</v>
      </c>
      <c r="N272">
        <v>72242000</v>
      </c>
      <c r="O272">
        <v>18100</v>
      </c>
      <c r="P272">
        <v>289000</v>
      </c>
      <c r="Q272">
        <v>216700</v>
      </c>
      <c r="R272">
        <v>3500000</v>
      </c>
      <c r="S272">
        <v>0</v>
      </c>
      <c r="T272">
        <v>2016</v>
      </c>
      <c r="U272" t="s">
        <v>70</v>
      </c>
      <c r="V272">
        <v>8</v>
      </c>
      <c r="W272">
        <v>90</v>
      </c>
      <c r="X272">
        <v>44938712</v>
      </c>
      <c r="Y272">
        <v>10</v>
      </c>
      <c r="Z272">
        <v>41339571</v>
      </c>
      <c r="AA272">
        <v>-38.416097000000001</v>
      </c>
      <c r="AB272">
        <v>-63.616672000000001</v>
      </c>
      <c r="AC272">
        <v>7</v>
      </c>
      <c r="AD272">
        <v>95714716</v>
      </c>
    </row>
    <row r="273" spans="1:30" x14ac:dyDescent="0.25">
      <c r="A273">
        <v>316</v>
      </c>
      <c r="B273" t="s">
        <v>416</v>
      </c>
      <c r="C273">
        <v>22300000</v>
      </c>
      <c r="D273">
        <v>8663830163</v>
      </c>
      <c r="E273" t="s">
        <v>48</v>
      </c>
      <c r="F273" t="s">
        <v>417</v>
      </c>
      <c r="G273">
        <v>34</v>
      </c>
      <c r="H273" t="s">
        <v>418</v>
      </c>
      <c r="I273" t="s">
        <v>419</v>
      </c>
      <c r="J273" t="s">
        <v>29</v>
      </c>
      <c r="K273">
        <v>3805801</v>
      </c>
      <c r="L273">
        <v>3046</v>
      </c>
      <c r="M273">
        <v>4509</v>
      </c>
      <c r="N273">
        <v>735</v>
      </c>
      <c r="O273">
        <v>0.18</v>
      </c>
      <c r="P273">
        <v>3</v>
      </c>
      <c r="Q273">
        <v>2</v>
      </c>
      <c r="R273">
        <v>35</v>
      </c>
      <c r="S273">
        <v>10</v>
      </c>
      <c r="T273">
        <v>2019</v>
      </c>
      <c r="U273" t="s">
        <v>132</v>
      </c>
      <c r="V273">
        <v>3</v>
      </c>
      <c r="W273">
        <v>65.599999999999994</v>
      </c>
      <c r="X273">
        <v>67059887</v>
      </c>
      <c r="Y273">
        <v>8</v>
      </c>
      <c r="Z273">
        <v>54123364</v>
      </c>
      <c r="AA273">
        <v>46.227637999999999</v>
      </c>
      <c r="AB273">
        <v>2.213749</v>
      </c>
      <c r="AC273">
        <v>3</v>
      </c>
      <c r="AD273">
        <v>240661948</v>
      </c>
    </row>
    <row r="274" spans="1:30" x14ac:dyDescent="0.25">
      <c r="A274">
        <v>317</v>
      </c>
      <c r="B274" t="s">
        <v>420</v>
      </c>
      <c r="C274">
        <v>22300000</v>
      </c>
      <c r="D274">
        <v>24059336857</v>
      </c>
      <c r="E274" t="s">
        <v>51</v>
      </c>
      <c r="F274" t="s">
        <v>420</v>
      </c>
      <c r="G274">
        <v>1724</v>
      </c>
      <c r="H274" t="s">
        <v>36</v>
      </c>
      <c r="I274" t="s">
        <v>37</v>
      </c>
      <c r="J274" t="s">
        <v>38</v>
      </c>
      <c r="K274">
        <v>77</v>
      </c>
      <c r="L274">
        <v>91</v>
      </c>
      <c r="M274">
        <v>22</v>
      </c>
      <c r="N274">
        <v>132110000</v>
      </c>
      <c r="O274">
        <v>33000</v>
      </c>
      <c r="P274">
        <v>528400</v>
      </c>
      <c r="Q274">
        <v>396300</v>
      </c>
      <c r="R274">
        <v>6300000</v>
      </c>
      <c r="S274">
        <v>100000</v>
      </c>
      <c r="T274">
        <v>2013</v>
      </c>
      <c r="U274" t="s">
        <v>49</v>
      </c>
      <c r="V274">
        <v>24</v>
      </c>
      <c r="W274">
        <v>88.2</v>
      </c>
      <c r="X274">
        <v>328239523</v>
      </c>
      <c r="Y274">
        <v>15</v>
      </c>
      <c r="Z274">
        <v>270663028</v>
      </c>
      <c r="AA274">
        <v>37.090240000000001</v>
      </c>
      <c r="AB274">
        <v>-95.712890999999999</v>
      </c>
      <c r="AC274">
        <v>10</v>
      </c>
      <c r="AD274">
        <v>200494473</v>
      </c>
    </row>
    <row r="275" spans="1:30" x14ac:dyDescent="0.25">
      <c r="A275">
        <v>318</v>
      </c>
      <c r="B275" t="s">
        <v>421</v>
      </c>
      <c r="C275">
        <v>22200000</v>
      </c>
      <c r="D275">
        <v>11136266461</v>
      </c>
      <c r="E275" t="s">
        <v>40</v>
      </c>
      <c r="F275" t="s">
        <v>421</v>
      </c>
      <c r="G275">
        <v>999</v>
      </c>
      <c r="H275" t="s">
        <v>36</v>
      </c>
      <c r="I275" t="s">
        <v>37</v>
      </c>
      <c r="J275" t="s">
        <v>40</v>
      </c>
      <c r="K275">
        <v>370</v>
      </c>
      <c r="L275">
        <v>92</v>
      </c>
      <c r="M275">
        <v>86</v>
      </c>
      <c r="N275">
        <v>139333000</v>
      </c>
      <c r="O275">
        <v>34800</v>
      </c>
      <c r="P275">
        <v>557300</v>
      </c>
      <c r="Q275">
        <v>418000</v>
      </c>
      <c r="R275">
        <v>6700000</v>
      </c>
      <c r="S275">
        <v>200000</v>
      </c>
      <c r="T275">
        <v>2015</v>
      </c>
      <c r="U275" t="s">
        <v>44</v>
      </c>
      <c r="V275">
        <v>25</v>
      </c>
      <c r="W275">
        <v>88.2</v>
      </c>
      <c r="X275">
        <v>328239523</v>
      </c>
      <c r="Y275">
        <v>15</v>
      </c>
      <c r="Z275">
        <v>270663028</v>
      </c>
      <c r="AA275">
        <v>37.090240000000001</v>
      </c>
      <c r="AB275">
        <v>-95.712890999999999</v>
      </c>
      <c r="AC275">
        <v>8</v>
      </c>
      <c r="AD275">
        <v>116002775</v>
      </c>
    </row>
    <row r="276" spans="1:30" x14ac:dyDescent="0.25">
      <c r="A276">
        <v>319</v>
      </c>
      <c r="B276" t="s">
        <v>422</v>
      </c>
      <c r="C276">
        <v>22000000</v>
      </c>
      <c r="D276">
        <v>9924807127</v>
      </c>
      <c r="E276" t="s">
        <v>29</v>
      </c>
      <c r="F276" t="s">
        <v>422</v>
      </c>
      <c r="G276">
        <v>157</v>
      </c>
      <c r="H276" t="s">
        <v>36</v>
      </c>
      <c r="I276" t="s">
        <v>37</v>
      </c>
      <c r="J276" t="s">
        <v>29</v>
      </c>
      <c r="K276">
        <v>449</v>
      </c>
      <c r="L276">
        <v>94</v>
      </c>
      <c r="M276">
        <v>86</v>
      </c>
      <c r="N276">
        <v>111500000</v>
      </c>
      <c r="O276">
        <v>27900</v>
      </c>
      <c r="P276">
        <v>446000</v>
      </c>
      <c r="Q276">
        <v>334500</v>
      </c>
      <c r="R276">
        <v>5400000</v>
      </c>
      <c r="S276">
        <v>100000</v>
      </c>
      <c r="T276">
        <v>2009</v>
      </c>
      <c r="U276" t="s">
        <v>44</v>
      </c>
      <c r="V276">
        <v>9</v>
      </c>
      <c r="W276">
        <v>88.2</v>
      </c>
      <c r="X276">
        <v>328239523</v>
      </c>
      <c r="Y276">
        <v>15</v>
      </c>
      <c r="Z276">
        <v>270663028</v>
      </c>
      <c r="AA276">
        <v>37.090240000000001</v>
      </c>
      <c r="AB276">
        <v>-95.712890999999999</v>
      </c>
      <c r="AC276">
        <v>14</v>
      </c>
      <c r="AD276">
        <v>59076232</v>
      </c>
    </row>
    <row r="277" spans="1:30" x14ac:dyDescent="0.25">
      <c r="A277">
        <v>320</v>
      </c>
      <c r="B277" t="s">
        <v>423</v>
      </c>
      <c r="C277">
        <v>22000000</v>
      </c>
      <c r="D277">
        <v>8594440895</v>
      </c>
      <c r="E277" t="s">
        <v>1138</v>
      </c>
      <c r="F277" t="s">
        <v>423</v>
      </c>
      <c r="G277">
        <v>515</v>
      </c>
      <c r="H277" t="s">
        <v>36</v>
      </c>
      <c r="I277" t="s">
        <v>37</v>
      </c>
      <c r="J277" t="s">
        <v>40</v>
      </c>
      <c r="K277">
        <v>591</v>
      </c>
      <c r="L277">
        <v>93</v>
      </c>
      <c r="M277">
        <v>87</v>
      </c>
      <c r="N277">
        <v>183871000</v>
      </c>
      <c r="O277">
        <v>46000</v>
      </c>
      <c r="P277">
        <v>735500</v>
      </c>
      <c r="Q277">
        <v>551600</v>
      </c>
      <c r="R277">
        <v>8800000</v>
      </c>
      <c r="S277">
        <v>200000</v>
      </c>
      <c r="T277">
        <v>2018</v>
      </c>
      <c r="U277" t="s">
        <v>103</v>
      </c>
      <c r="V277">
        <v>11</v>
      </c>
      <c r="W277">
        <v>88.2</v>
      </c>
      <c r="X277">
        <v>328239523</v>
      </c>
      <c r="Y277">
        <v>15</v>
      </c>
      <c r="Z277">
        <v>270663028</v>
      </c>
      <c r="AA277">
        <v>37.090240000000001</v>
      </c>
      <c r="AB277">
        <v>-95.712890999999999</v>
      </c>
      <c r="AC277">
        <v>4</v>
      </c>
      <c r="AD277">
        <v>179050851</v>
      </c>
    </row>
    <row r="278" spans="1:30" x14ac:dyDescent="0.25">
      <c r="A278">
        <v>321</v>
      </c>
      <c r="B278" t="s">
        <v>1155</v>
      </c>
      <c r="C278">
        <v>22000000</v>
      </c>
      <c r="D278">
        <v>18347969186</v>
      </c>
      <c r="E278" t="s">
        <v>40</v>
      </c>
      <c r="F278" t="s">
        <v>424</v>
      </c>
      <c r="G278">
        <v>6274</v>
      </c>
      <c r="H278" t="s">
        <v>52</v>
      </c>
      <c r="I278" t="s">
        <v>53</v>
      </c>
      <c r="J278" t="s">
        <v>40</v>
      </c>
      <c r="K278">
        <v>144</v>
      </c>
      <c r="L278">
        <v>3</v>
      </c>
      <c r="M278">
        <v>88</v>
      </c>
      <c r="N278">
        <v>711254000</v>
      </c>
      <c r="O278">
        <v>177800</v>
      </c>
      <c r="P278">
        <v>2800000</v>
      </c>
      <c r="Q278">
        <v>2100000</v>
      </c>
      <c r="R278">
        <v>34100000</v>
      </c>
      <c r="S278">
        <v>800000</v>
      </c>
      <c r="T278">
        <v>2021</v>
      </c>
      <c r="U278" t="s">
        <v>41</v>
      </c>
      <c r="V278">
        <v>13</v>
      </c>
      <c r="W278">
        <v>63.2</v>
      </c>
      <c r="X278">
        <v>126226568</v>
      </c>
      <c r="Y278">
        <v>2</v>
      </c>
      <c r="Z278">
        <v>115782416</v>
      </c>
      <c r="AA278">
        <v>36.204824000000002</v>
      </c>
      <c r="AB278">
        <v>138.25292400000001</v>
      </c>
      <c r="AC278">
        <v>2</v>
      </c>
      <c r="AD278">
        <v>764498716</v>
      </c>
    </row>
    <row r="279" spans="1:30" x14ac:dyDescent="0.25">
      <c r="A279">
        <v>322</v>
      </c>
      <c r="B279" t="s">
        <v>425</v>
      </c>
      <c r="C279">
        <v>21900000</v>
      </c>
      <c r="D279">
        <v>4454917643</v>
      </c>
      <c r="E279" t="s">
        <v>34</v>
      </c>
      <c r="F279" t="s">
        <v>425</v>
      </c>
      <c r="G279">
        <v>301</v>
      </c>
      <c r="H279" t="s">
        <v>36</v>
      </c>
      <c r="I279" t="s">
        <v>37</v>
      </c>
      <c r="J279" t="s">
        <v>40</v>
      </c>
      <c r="K279">
        <v>1620</v>
      </c>
      <c r="L279">
        <v>94</v>
      </c>
      <c r="M279">
        <v>88</v>
      </c>
      <c r="N279">
        <v>184946000</v>
      </c>
      <c r="O279">
        <v>46200</v>
      </c>
      <c r="P279">
        <v>739800</v>
      </c>
      <c r="Q279">
        <v>554800</v>
      </c>
      <c r="R279">
        <v>8900000</v>
      </c>
      <c r="S279">
        <v>500000</v>
      </c>
      <c r="T279">
        <v>2014</v>
      </c>
      <c r="U279" t="s">
        <v>68</v>
      </c>
      <c r="V279">
        <v>5</v>
      </c>
      <c r="W279">
        <v>88.2</v>
      </c>
      <c r="X279">
        <v>328239523</v>
      </c>
      <c r="Y279">
        <v>15</v>
      </c>
      <c r="Z279">
        <v>270663028</v>
      </c>
      <c r="AA279">
        <v>37.090240000000001</v>
      </c>
      <c r="AB279">
        <v>-95.712890999999999</v>
      </c>
      <c r="AC279">
        <v>9</v>
      </c>
      <c r="AD279">
        <v>41249237</v>
      </c>
    </row>
    <row r="280" spans="1:30" x14ac:dyDescent="0.25">
      <c r="A280">
        <v>323</v>
      </c>
      <c r="B280" t="s">
        <v>426</v>
      </c>
      <c r="C280">
        <v>21900000</v>
      </c>
      <c r="D280">
        <v>5918314128</v>
      </c>
      <c r="E280" t="s">
        <v>48</v>
      </c>
      <c r="F280" t="s">
        <v>426</v>
      </c>
      <c r="G280">
        <v>946</v>
      </c>
      <c r="H280" t="s">
        <v>36</v>
      </c>
      <c r="I280" t="s">
        <v>37</v>
      </c>
      <c r="J280" t="s">
        <v>59</v>
      </c>
      <c r="K280">
        <v>1069</v>
      </c>
      <c r="L280">
        <v>94</v>
      </c>
      <c r="M280">
        <v>12</v>
      </c>
      <c r="N280">
        <v>234222000</v>
      </c>
      <c r="O280">
        <v>58600</v>
      </c>
      <c r="P280">
        <v>936900</v>
      </c>
      <c r="Q280">
        <v>702700</v>
      </c>
      <c r="R280">
        <v>11200000</v>
      </c>
      <c r="S280">
        <v>400000</v>
      </c>
      <c r="T280">
        <v>2014</v>
      </c>
      <c r="U280" t="s">
        <v>76</v>
      </c>
      <c r="V280">
        <v>5</v>
      </c>
      <c r="W280">
        <v>88.2</v>
      </c>
      <c r="X280">
        <v>328239523</v>
      </c>
      <c r="Y280">
        <v>15</v>
      </c>
      <c r="Z280">
        <v>270663028</v>
      </c>
      <c r="AA280">
        <v>37.090240000000001</v>
      </c>
      <c r="AB280">
        <v>-95.712890999999999</v>
      </c>
      <c r="AC280">
        <v>9</v>
      </c>
      <c r="AD280">
        <v>54799204</v>
      </c>
    </row>
    <row r="281" spans="1:30" x14ac:dyDescent="0.25">
      <c r="A281">
        <v>324</v>
      </c>
      <c r="B281" t="s">
        <v>427</v>
      </c>
      <c r="C281">
        <v>21900000</v>
      </c>
      <c r="D281">
        <v>15552070846</v>
      </c>
      <c r="E281" t="s">
        <v>140</v>
      </c>
      <c r="F281" t="s">
        <v>427</v>
      </c>
      <c r="G281">
        <v>816</v>
      </c>
      <c r="H281" t="s">
        <v>36</v>
      </c>
      <c r="I281" t="s">
        <v>37</v>
      </c>
      <c r="J281" t="s">
        <v>140</v>
      </c>
      <c r="K281">
        <v>204</v>
      </c>
      <c r="L281">
        <v>91</v>
      </c>
      <c r="M281">
        <v>16</v>
      </c>
      <c r="N281">
        <v>687028000</v>
      </c>
      <c r="O281">
        <v>171800</v>
      </c>
      <c r="P281">
        <v>2700000</v>
      </c>
      <c r="Q281">
        <v>2100000</v>
      </c>
      <c r="R281">
        <v>33000000</v>
      </c>
      <c r="S281">
        <v>1900000</v>
      </c>
      <c r="T281">
        <v>2014</v>
      </c>
      <c r="U281" t="s">
        <v>76</v>
      </c>
      <c r="V281">
        <v>9</v>
      </c>
      <c r="W281">
        <v>88.2</v>
      </c>
      <c r="X281">
        <v>328239523</v>
      </c>
      <c r="Y281">
        <v>15</v>
      </c>
      <c r="Z281">
        <v>270663028</v>
      </c>
      <c r="AA281">
        <v>37.090240000000001</v>
      </c>
      <c r="AB281">
        <v>-95.712890999999999</v>
      </c>
      <c r="AC281">
        <v>9</v>
      </c>
      <c r="AD281">
        <v>144000655</v>
      </c>
    </row>
    <row r="282" spans="1:30" x14ac:dyDescent="0.25">
      <c r="A282">
        <v>325</v>
      </c>
      <c r="B282" t="s">
        <v>1156</v>
      </c>
      <c r="C282">
        <v>21900000</v>
      </c>
      <c r="D282">
        <v>20657571751</v>
      </c>
      <c r="E282" t="s">
        <v>40</v>
      </c>
      <c r="F282" t="s">
        <v>428</v>
      </c>
      <c r="G282">
        <v>116</v>
      </c>
      <c r="H282" t="s">
        <v>163</v>
      </c>
      <c r="I282" t="s">
        <v>164</v>
      </c>
      <c r="J282" t="s">
        <v>29</v>
      </c>
      <c r="K282">
        <v>1277277</v>
      </c>
      <c r="L282">
        <v>2973</v>
      </c>
      <c r="M282">
        <v>4085</v>
      </c>
      <c r="N282">
        <v>4719</v>
      </c>
      <c r="O282">
        <v>1</v>
      </c>
      <c r="P282">
        <v>19</v>
      </c>
      <c r="Q282">
        <v>14</v>
      </c>
      <c r="R282">
        <v>227</v>
      </c>
      <c r="S282">
        <v>0</v>
      </c>
      <c r="T282">
        <v>2008</v>
      </c>
      <c r="U282" t="s">
        <v>54</v>
      </c>
      <c r="V282">
        <v>7</v>
      </c>
      <c r="W282">
        <v>40.200000000000003</v>
      </c>
      <c r="X282">
        <v>126014024</v>
      </c>
      <c r="Y282">
        <v>3</v>
      </c>
      <c r="Z282">
        <v>102626859</v>
      </c>
      <c r="AA282">
        <v>23.634501</v>
      </c>
      <c r="AB282">
        <v>-102.552784</v>
      </c>
      <c r="AC282">
        <v>15</v>
      </c>
      <c r="AD282">
        <v>114764287</v>
      </c>
    </row>
    <row r="283" spans="1:30" x14ac:dyDescent="0.25">
      <c r="A283">
        <v>326</v>
      </c>
      <c r="B283" t="s">
        <v>429</v>
      </c>
      <c r="C283">
        <v>21800000</v>
      </c>
      <c r="D283">
        <v>4469711607</v>
      </c>
      <c r="E283" t="s">
        <v>48</v>
      </c>
      <c r="F283" t="s">
        <v>429</v>
      </c>
      <c r="G283">
        <v>257</v>
      </c>
      <c r="H283" t="s">
        <v>36</v>
      </c>
      <c r="I283" t="s">
        <v>37</v>
      </c>
      <c r="J283" t="s">
        <v>59</v>
      </c>
      <c r="K283">
        <v>1610</v>
      </c>
      <c r="L283">
        <v>95</v>
      </c>
      <c r="M283">
        <v>13</v>
      </c>
      <c r="N283">
        <v>197953000</v>
      </c>
      <c r="O283">
        <v>49500</v>
      </c>
      <c r="P283">
        <v>791800</v>
      </c>
      <c r="Q283">
        <v>593900</v>
      </c>
      <c r="R283">
        <v>9500000</v>
      </c>
      <c r="S283">
        <v>600000</v>
      </c>
      <c r="T283">
        <v>2008</v>
      </c>
      <c r="U283" t="s">
        <v>54</v>
      </c>
      <c r="V283">
        <v>11</v>
      </c>
      <c r="W283">
        <v>88.2</v>
      </c>
      <c r="X283">
        <v>328239523</v>
      </c>
      <c r="Y283">
        <v>15</v>
      </c>
      <c r="Z283">
        <v>270663028</v>
      </c>
      <c r="AA283">
        <v>37.090240000000001</v>
      </c>
      <c r="AB283">
        <v>-95.712890999999999</v>
      </c>
      <c r="AC283">
        <v>15</v>
      </c>
      <c r="AD283">
        <v>24831731</v>
      </c>
    </row>
    <row r="284" spans="1:30" x14ac:dyDescent="0.25">
      <c r="A284">
        <v>327</v>
      </c>
      <c r="B284" t="s">
        <v>430</v>
      </c>
      <c r="C284">
        <v>21800000</v>
      </c>
      <c r="D284">
        <v>5614621131</v>
      </c>
      <c r="E284" t="s">
        <v>243</v>
      </c>
      <c r="F284" t="s">
        <v>430</v>
      </c>
      <c r="G284">
        <v>10162</v>
      </c>
      <c r="H284" t="s">
        <v>36</v>
      </c>
      <c r="I284" t="s">
        <v>37</v>
      </c>
      <c r="J284" t="s">
        <v>40</v>
      </c>
      <c r="K284">
        <v>1158</v>
      </c>
      <c r="L284">
        <v>95</v>
      </c>
      <c r="M284">
        <v>89</v>
      </c>
      <c r="N284">
        <v>45812000</v>
      </c>
      <c r="O284">
        <v>11500</v>
      </c>
      <c r="P284">
        <v>183200</v>
      </c>
      <c r="Q284">
        <v>137400</v>
      </c>
      <c r="R284">
        <v>2200000</v>
      </c>
      <c r="S284">
        <v>100000</v>
      </c>
      <c r="T284">
        <v>2006</v>
      </c>
      <c r="U284" t="s">
        <v>49</v>
      </c>
      <c r="V284">
        <v>7</v>
      </c>
      <c r="W284">
        <v>88.2</v>
      </c>
      <c r="X284">
        <v>328239523</v>
      </c>
      <c r="Y284">
        <v>15</v>
      </c>
      <c r="Z284">
        <v>270663028</v>
      </c>
      <c r="AA284">
        <v>37.090240000000001</v>
      </c>
      <c r="AB284">
        <v>-95.712890999999999</v>
      </c>
      <c r="AC284">
        <v>17</v>
      </c>
      <c r="AD284">
        <v>27522652</v>
      </c>
    </row>
    <row r="285" spans="1:30" x14ac:dyDescent="0.25">
      <c r="A285">
        <v>328</v>
      </c>
      <c r="B285" t="s">
        <v>431</v>
      </c>
      <c r="C285">
        <v>21800000</v>
      </c>
      <c r="D285">
        <v>11288359365</v>
      </c>
      <c r="E285" t="s">
        <v>29</v>
      </c>
      <c r="F285" t="s">
        <v>431</v>
      </c>
      <c r="G285">
        <v>164</v>
      </c>
      <c r="H285" t="s">
        <v>74</v>
      </c>
      <c r="I285" t="s">
        <v>75</v>
      </c>
      <c r="J285" t="s">
        <v>29</v>
      </c>
      <c r="K285">
        <v>368</v>
      </c>
      <c r="L285">
        <v>14</v>
      </c>
      <c r="M285">
        <v>87</v>
      </c>
      <c r="N285">
        <v>128047000</v>
      </c>
      <c r="O285">
        <v>32000</v>
      </c>
      <c r="P285">
        <v>512200</v>
      </c>
      <c r="Q285">
        <v>384100</v>
      </c>
      <c r="R285">
        <v>6100000</v>
      </c>
      <c r="S285">
        <v>100000</v>
      </c>
      <c r="T285">
        <v>2011</v>
      </c>
      <c r="U285" t="s">
        <v>41</v>
      </c>
      <c r="V285">
        <v>5</v>
      </c>
      <c r="W285">
        <v>60</v>
      </c>
      <c r="X285">
        <v>66834405</v>
      </c>
      <c r="Y285">
        <v>4</v>
      </c>
      <c r="Z285">
        <v>55908316</v>
      </c>
      <c r="AA285">
        <v>55.378050999999999</v>
      </c>
      <c r="AB285">
        <v>-3.4359730000000002</v>
      </c>
      <c r="AC285">
        <v>12</v>
      </c>
      <c r="AD285">
        <v>78391384</v>
      </c>
    </row>
    <row r="286" spans="1:30" x14ac:dyDescent="0.25">
      <c r="A286">
        <v>329</v>
      </c>
      <c r="B286" t="s">
        <v>432</v>
      </c>
      <c r="C286">
        <v>21800000</v>
      </c>
      <c r="D286">
        <v>12140232004</v>
      </c>
      <c r="E286" t="s">
        <v>29</v>
      </c>
      <c r="F286" t="s">
        <v>432</v>
      </c>
      <c r="G286">
        <v>266</v>
      </c>
      <c r="H286" t="s">
        <v>74</v>
      </c>
      <c r="I286" t="s">
        <v>75</v>
      </c>
      <c r="J286" t="s">
        <v>29</v>
      </c>
      <c r="K286">
        <v>322</v>
      </c>
      <c r="L286">
        <v>14</v>
      </c>
      <c r="M286">
        <v>87</v>
      </c>
      <c r="N286">
        <v>51134000</v>
      </c>
      <c r="O286">
        <v>12800</v>
      </c>
      <c r="P286">
        <v>204500</v>
      </c>
      <c r="Q286">
        <v>153400</v>
      </c>
      <c r="R286">
        <v>2500000</v>
      </c>
      <c r="S286">
        <v>0</v>
      </c>
      <c r="T286">
        <v>2010</v>
      </c>
      <c r="U286" t="s">
        <v>78</v>
      </c>
      <c r="V286">
        <v>4</v>
      </c>
      <c r="W286">
        <v>60</v>
      </c>
      <c r="X286">
        <v>66834405</v>
      </c>
      <c r="Y286">
        <v>4</v>
      </c>
      <c r="Z286">
        <v>55908316</v>
      </c>
      <c r="AA286">
        <v>55.378050999999999</v>
      </c>
      <c r="AB286">
        <v>-3.4359730000000002</v>
      </c>
      <c r="AC286">
        <v>12</v>
      </c>
      <c r="AD286">
        <v>84307166</v>
      </c>
    </row>
    <row r="287" spans="1:30" x14ac:dyDescent="0.25">
      <c r="A287">
        <v>333</v>
      </c>
      <c r="B287" t="s">
        <v>433</v>
      </c>
      <c r="C287">
        <v>21700000</v>
      </c>
      <c r="D287">
        <v>8507818877</v>
      </c>
      <c r="E287" t="s">
        <v>1269</v>
      </c>
      <c r="F287" t="s">
        <v>433</v>
      </c>
      <c r="G287">
        <v>15126</v>
      </c>
      <c r="H287" t="s">
        <v>169</v>
      </c>
      <c r="I287" t="s">
        <v>170</v>
      </c>
      <c r="J287" t="s">
        <v>59</v>
      </c>
      <c r="K287">
        <v>608</v>
      </c>
      <c r="L287">
        <v>4</v>
      </c>
      <c r="M287">
        <v>14</v>
      </c>
      <c r="N287">
        <v>1598000000</v>
      </c>
      <c r="O287">
        <v>399600</v>
      </c>
      <c r="P287">
        <v>6400000</v>
      </c>
      <c r="Q287">
        <v>4800000</v>
      </c>
      <c r="R287">
        <v>76700000</v>
      </c>
      <c r="S287">
        <v>3400000</v>
      </c>
      <c r="T287">
        <v>2020</v>
      </c>
      <c r="U287" t="s">
        <v>78</v>
      </c>
      <c r="V287">
        <v>19</v>
      </c>
      <c r="W287">
        <v>36.799999999999997</v>
      </c>
      <c r="X287">
        <v>9770529</v>
      </c>
      <c r="Y287">
        <v>2</v>
      </c>
      <c r="Z287">
        <v>8479744</v>
      </c>
      <c r="AA287">
        <v>23.424075999999999</v>
      </c>
      <c r="AB287">
        <v>53.847817999999997</v>
      </c>
      <c r="AC287">
        <v>2</v>
      </c>
      <c r="AD287">
        <v>354492453</v>
      </c>
    </row>
    <row r="288" spans="1:30" x14ac:dyDescent="0.25">
      <c r="A288">
        <v>334</v>
      </c>
      <c r="B288" t="s">
        <v>434</v>
      </c>
      <c r="C288">
        <v>21600000</v>
      </c>
      <c r="D288">
        <v>9597894786</v>
      </c>
      <c r="E288" t="s">
        <v>435</v>
      </c>
      <c r="F288" t="s">
        <v>434</v>
      </c>
      <c r="G288">
        <v>2942</v>
      </c>
      <c r="H288" t="s">
        <v>88</v>
      </c>
      <c r="I288" t="s">
        <v>89</v>
      </c>
      <c r="J288" t="s">
        <v>40</v>
      </c>
      <c r="K288">
        <v>481</v>
      </c>
      <c r="L288">
        <v>15</v>
      </c>
      <c r="M288">
        <v>90</v>
      </c>
      <c r="N288">
        <v>193174000</v>
      </c>
      <c r="O288">
        <v>48300</v>
      </c>
      <c r="P288">
        <v>772700</v>
      </c>
      <c r="Q288">
        <v>579500</v>
      </c>
      <c r="R288">
        <v>9300000</v>
      </c>
      <c r="S288">
        <v>300000</v>
      </c>
      <c r="T288">
        <v>2013</v>
      </c>
      <c r="U288" t="s">
        <v>32</v>
      </c>
      <c r="V288">
        <v>2</v>
      </c>
      <c r="W288">
        <v>51.3</v>
      </c>
      <c r="X288">
        <v>212559417</v>
      </c>
      <c r="Y288">
        <v>12</v>
      </c>
      <c r="Z288">
        <v>183241641</v>
      </c>
      <c r="AA288">
        <v>-14.235004</v>
      </c>
      <c r="AB288">
        <v>-51.925280000000001</v>
      </c>
      <c r="AC288">
        <v>10</v>
      </c>
      <c r="AD288">
        <v>79982456</v>
      </c>
    </row>
    <row r="289" spans="1:30" x14ac:dyDescent="0.25">
      <c r="A289">
        <v>335</v>
      </c>
      <c r="B289" t="s">
        <v>436</v>
      </c>
      <c r="C289">
        <v>21600000</v>
      </c>
      <c r="D289">
        <v>5863377051</v>
      </c>
      <c r="E289" t="s">
        <v>72</v>
      </c>
      <c r="F289" t="s">
        <v>436</v>
      </c>
      <c r="G289">
        <v>219</v>
      </c>
      <c r="H289" t="s">
        <v>30</v>
      </c>
      <c r="I289" t="s">
        <v>31</v>
      </c>
      <c r="J289" t="s">
        <v>151</v>
      </c>
      <c r="K289">
        <v>1082</v>
      </c>
      <c r="L289">
        <v>66</v>
      </c>
      <c r="M289">
        <v>9</v>
      </c>
      <c r="N289">
        <v>194604000</v>
      </c>
      <c r="O289">
        <v>48700</v>
      </c>
      <c r="P289">
        <v>778400</v>
      </c>
      <c r="Q289">
        <v>583800</v>
      </c>
      <c r="R289">
        <v>9300000</v>
      </c>
      <c r="S289">
        <v>400000</v>
      </c>
      <c r="T289">
        <v>2018</v>
      </c>
      <c r="U289" t="s">
        <v>54</v>
      </c>
      <c r="V289">
        <v>25</v>
      </c>
      <c r="W289">
        <v>28.1</v>
      </c>
      <c r="X289">
        <v>1366417754</v>
      </c>
      <c r="Y289">
        <v>5</v>
      </c>
      <c r="Z289">
        <v>471031528</v>
      </c>
      <c r="AA289">
        <v>20.593684</v>
      </c>
      <c r="AB289">
        <v>78.962879999999998</v>
      </c>
      <c r="AC289">
        <v>5</v>
      </c>
      <c r="AD289">
        <v>97722950</v>
      </c>
    </row>
    <row r="290" spans="1:30" x14ac:dyDescent="0.25">
      <c r="A290">
        <v>336</v>
      </c>
      <c r="B290" t="s">
        <v>437</v>
      </c>
      <c r="C290">
        <v>21600000</v>
      </c>
      <c r="D290">
        <v>9346383505</v>
      </c>
      <c r="E290" t="s">
        <v>40</v>
      </c>
      <c r="F290" t="s">
        <v>437</v>
      </c>
      <c r="G290">
        <v>228</v>
      </c>
      <c r="H290" t="s">
        <v>36</v>
      </c>
      <c r="I290" t="s">
        <v>37</v>
      </c>
      <c r="J290" t="s">
        <v>40</v>
      </c>
      <c r="K290">
        <v>507</v>
      </c>
      <c r="L290">
        <v>96</v>
      </c>
      <c r="M290">
        <v>90</v>
      </c>
      <c r="N290">
        <v>63919000</v>
      </c>
      <c r="O290">
        <v>16000</v>
      </c>
      <c r="P290">
        <v>255700</v>
      </c>
      <c r="Q290">
        <v>191800</v>
      </c>
      <c r="R290">
        <v>3100000</v>
      </c>
      <c r="S290">
        <v>0</v>
      </c>
      <c r="T290">
        <v>2019</v>
      </c>
      <c r="U290" t="s">
        <v>49</v>
      </c>
      <c r="V290">
        <v>7</v>
      </c>
      <c r="W290">
        <v>88.2</v>
      </c>
      <c r="X290">
        <v>328239523</v>
      </c>
      <c r="Y290">
        <v>15</v>
      </c>
      <c r="Z290">
        <v>270663028</v>
      </c>
      <c r="AA290">
        <v>37.090240000000001</v>
      </c>
      <c r="AB290">
        <v>-95.712890999999999</v>
      </c>
      <c r="AC290">
        <v>4</v>
      </c>
      <c r="AD290">
        <v>194716323</v>
      </c>
    </row>
    <row r="291" spans="1:30" x14ac:dyDescent="0.25">
      <c r="A291">
        <v>337</v>
      </c>
      <c r="B291" t="s">
        <v>438</v>
      </c>
      <c r="C291">
        <v>21500000</v>
      </c>
      <c r="D291">
        <v>5890180734</v>
      </c>
      <c r="E291" t="s">
        <v>48</v>
      </c>
      <c r="F291" t="s">
        <v>438</v>
      </c>
      <c r="G291">
        <v>51</v>
      </c>
      <c r="H291" t="s">
        <v>36</v>
      </c>
      <c r="I291" t="s">
        <v>37</v>
      </c>
      <c r="J291" t="s">
        <v>29</v>
      </c>
      <c r="K291">
        <v>1081</v>
      </c>
      <c r="L291">
        <v>96</v>
      </c>
      <c r="M291">
        <v>88</v>
      </c>
      <c r="N291">
        <v>113542000</v>
      </c>
      <c r="O291">
        <v>28400</v>
      </c>
      <c r="P291">
        <v>454200</v>
      </c>
      <c r="Q291">
        <v>340600</v>
      </c>
      <c r="R291">
        <v>5400000</v>
      </c>
      <c r="S291">
        <v>200000</v>
      </c>
      <c r="T291">
        <v>2018</v>
      </c>
      <c r="U291" t="s">
        <v>54</v>
      </c>
      <c r="V291">
        <v>6</v>
      </c>
      <c r="W291">
        <v>88.2</v>
      </c>
      <c r="X291">
        <v>328239523</v>
      </c>
      <c r="Y291">
        <v>15</v>
      </c>
      <c r="Z291">
        <v>270663028</v>
      </c>
      <c r="AA291">
        <v>37.090240000000001</v>
      </c>
      <c r="AB291">
        <v>-95.712890999999999</v>
      </c>
      <c r="AC291">
        <v>5</v>
      </c>
      <c r="AD291">
        <v>98169678</v>
      </c>
    </row>
    <row r="292" spans="1:30" x14ac:dyDescent="0.25">
      <c r="A292">
        <v>338</v>
      </c>
      <c r="B292" t="s">
        <v>439</v>
      </c>
      <c r="C292">
        <v>21500000</v>
      </c>
      <c r="D292">
        <v>15013096899</v>
      </c>
      <c r="E292" t="s">
        <v>105</v>
      </c>
      <c r="F292" t="s">
        <v>440</v>
      </c>
      <c r="G292">
        <v>158</v>
      </c>
      <c r="H292" t="s">
        <v>163</v>
      </c>
      <c r="I292" t="s">
        <v>164</v>
      </c>
      <c r="J292" t="s">
        <v>40</v>
      </c>
      <c r="K292">
        <v>1936958</v>
      </c>
      <c r="L292">
        <v>2063</v>
      </c>
      <c r="M292">
        <v>2940</v>
      </c>
      <c r="N292">
        <v>15459</v>
      </c>
      <c r="O292">
        <v>4</v>
      </c>
      <c r="P292">
        <v>62</v>
      </c>
      <c r="Q292">
        <v>46</v>
      </c>
      <c r="R292">
        <v>742</v>
      </c>
      <c r="S292">
        <v>0</v>
      </c>
      <c r="T292">
        <v>2014</v>
      </c>
      <c r="U292" t="s">
        <v>60</v>
      </c>
      <c r="V292">
        <v>2</v>
      </c>
      <c r="W292">
        <v>40.200000000000003</v>
      </c>
      <c r="X292">
        <v>126014024</v>
      </c>
      <c r="Y292">
        <v>3</v>
      </c>
      <c r="Z292">
        <v>102626859</v>
      </c>
      <c r="AA292">
        <v>23.634501</v>
      </c>
      <c r="AB292">
        <v>-102.552784</v>
      </c>
      <c r="AC292">
        <v>9</v>
      </c>
      <c r="AD292">
        <v>139010156</v>
      </c>
    </row>
    <row r="293" spans="1:30" x14ac:dyDescent="0.25">
      <c r="A293">
        <v>340</v>
      </c>
      <c r="B293" t="s">
        <v>441</v>
      </c>
      <c r="C293">
        <v>21500000</v>
      </c>
      <c r="D293">
        <v>8409641722</v>
      </c>
      <c r="E293" t="s">
        <v>51</v>
      </c>
      <c r="F293" t="s">
        <v>442</v>
      </c>
      <c r="G293">
        <v>17</v>
      </c>
      <c r="H293" t="s">
        <v>118</v>
      </c>
      <c r="I293" t="s">
        <v>119</v>
      </c>
      <c r="J293" t="s">
        <v>59</v>
      </c>
      <c r="K293">
        <v>4038708</v>
      </c>
      <c r="L293">
        <v>2889</v>
      </c>
      <c r="M293">
        <v>7518</v>
      </c>
      <c r="N293">
        <v>49</v>
      </c>
      <c r="O293">
        <v>0.01</v>
      </c>
      <c r="P293">
        <v>0.2</v>
      </c>
      <c r="Q293">
        <v>0.15</v>
      </c>
      <c r="R293">
        <v>2</v>
      </c>
      <c r="S293">
        <v>4</v>
      </c>
      <c r="T293">
        <v>2016</v>
      </c>
      <c r="U293" t="s">
        <v>76</v>
      </c>
      <c r="V293">
        <v>26</v>
      </c>
      <c r="W293">
        <v>88.5</v>
      </c>
      <c r="X293">
        <v>18952038</v>
      </c>
      <c r="Y293">
        <v>7</v>
      </c>
      <c r="Z293">
        <v>16610135</v>
      </c>
      <c r="AA293">
        <v>-35.675147000000003</v>
      </c>
      <c r="AB293">
        <v>-71.542968999999999</v>
      </c>
      <c r="AC293">
        <v>7</v>
      </c>
      <c r="AD293">
        <v>100114782</v>
      </c>
    </row>
    <row r="294" spans="1:30" x14ac:dyDescent="0.25">
      <c r="A294">
        <v>341</v>
      </c>
      <c r="B294" t="s">
        <v>443</v>
      </c>
      <c r="C294">
        <v>21400000</v>
      </c>
      <c r="D294">
        <v>1573058816</v>
      </c>
      <c r="E294" t="s">
        <v>140</v>
      </c>
      <c r="F294" t="s">
        <v>443</v>
      </c>
      <c r="G294">
        <v>0</v>
      </c>
      <c r="H294" t="s">
        <v>395</v>
      </c>
      <c r="I294" t="s">
        <v>396</v>
      </c>
      <c r="J294" t="s">
        <v>79</v>
      </c>
      <c r="K294">
        <v>4057944</v>
      </c>
      <c r="L294">
        <v>3810</v>
      </c>
      <c r="O294">
        <v>0</v>
      </c>
      <c r="P294">
        <v>0</v>
      </c>
      <c r="Q294">
        <v>0</v>
      </c>
      <c r="R294">
        <v>0</v>
      </c>
      <c r="S294">
        <v>5</v>
      </c>
      <c r="T294">
        <v>2013</v>
      </c>
      <c r="U294" t="s">
        <v>68</v>
      </c>
      <c r="V294">
        <v>11</v>
      </c>
      <c r="W294">
        <v>70.2</v>
      </c>
      <c r="X294">
        <v>83132799</v>
      </c>
      <c r="Y294">
        <v>3</v>
      </c>
      <c r="Z294">
        <v>64324835</v>
      </c>
      <c r="AA294">
        <v>51.165691000000002</v>
      </c>
      <c r="AB294">
        <v>10.451525999999999</v>
      </c>
      <c r="AC294">
        <v>10</v>
      </c>
      <c r="AD294">
        <v>13108823</v>
      </c>
    </row>
    <row r="295" spans="1:30" x14ac:dyDescent="0.25">
      <c r="A295">
        <v>342</v>
      </c>
      <c r="B295" t="s">
        <v>444</v>
      </c>
      <c r="C295">
        <v>21400000</v>
      </c>
      <c r="D295">
        <v>6264261757</v>
      </c>
      <c r="E295" t="s">
        <v>29</v>
      </c>
      <c r="F295" t="s">
        <v>444</v>
      </c>
      <c r="G295">
        <v>114</v>
      </c>
      <c r="H295" t="s">
        <v>30</v>
      </c>
      <c r="I295" t="s">
        <v>31</v>
      </c>
      <c r="J295" t="s">
        <v>29</v>
      </c>
      <c r="K295">
        <v>987</v>
      </c>
      <c r="L295">
        <v>67</v>
      </c>
      <c r="M295">
        <v>89</v>
      </c>
      <c r="N295">
        <v>160690000</v>
      </c>
      <c r="O295">
        <v>40200</v>
      </c>
      <c r="P295">
        <v>642800</v>
      </c>
      <c r="Q295">
        <v>482100</v>
      </c>
      <c r="R295">
        <v>7700000</v>
      </c>
      <c r="S295">
        <v>500000</v>
      </c>
      <c r="T295">
        <v>2017</v>
      </c>
      <c r="U295" t="s">
        <v>103</v>
      </c>
      <c r="V295">
        <v>30</v>
      </c>
      <c r="W295">
        <v>28.1</v>
      </c>
      <c r="X295">
        <v>1366417754</v>
      </c>
      <c r="Y295">
        <v>5</v>
      </c>
      <c r="Z295">
        <v>471031528</v>
      </c>
      <c r="AA295">
        <v>20.593684</v>
      </c>
      <c r="AB295">
        <v>78.962879999999998</v>
      </c>
      <c r="AC295">
        <v>5</v>
      </c>
      <c r="AD295">
        <v>104404362</v>
      </c>
    </row>
    <row r="296" spans="1:30" x14ac:dyDescent="0.25">
      <c r="A296">
        <v>343</v>
      </c>
      <c r="B296" t="s">
        <v>445</v>
      </c>
      <c r="C296">
        <v>21300000</v>
      </c>
      <c r="D296">
        <v>6269945014</v>
      </c>
      <c r="E296" t="s">
        <v>48</v>
      </c>
      <c r="F296" t="s">
        <v>445</v>
      </c>
      <c r="G296">
        <v>733</v>
      </c>
      <c r="H296" t="s">
        <v>36</v>
      </c>
      <c r="I296" t="s">
        <v>37</v>
      </c>
      <c r="J296" t="s">
        <v>59</v>
      </c>
      <c r="K296">
        <v>982</v>
      </c>
      <c r="L296">
        <v>98</v>
      </c>
      <c r="M296">
        <v>15</v>
      </c>
      <c r="N296">
        <v>160227000</v>
      </c>
      <c r="O296">
        <v>40100</v>
      </c>
      <c r="P296">
        <v>640900</v>
      </c>
      <c r="Q296">
        <v>480700</v>
      </c>
      <c r="R296">
        <v>7700000</v>
      </c>
      <c r="S296">
        <v>200000</v>
      </c>
      <c r="T296">
        <v>2017</v>
      </c>
      <c r="U296" t="s">
        <v>54</v>
      </c>
      <c r="V296">
        <v>13</v>
      </c>
      <c r="W296">
        <v>88.2</v>
      </c>
      <c r="X296">
        <v>328239523</v>
      </c>
      <c r="Y296">
        <v>15</v>
      </c>
      <c r="Z296">
        <v>270663028</v>
      </c>
      <c r="AA296">
        <v>37.090240000000001</v>
      </c>
      <c r="AB296">
        <v>-95.712890999999999</v>
      </c>
      <c r="AC296">
        <v>6</v>
      </c>
      <c r="AD296">
        <v>87082569</v>
      </c>
    </row>
    <row r="297" spans="1:30" x14ac:dyDescent="0.25">
      <c r="A297">
        <v>344</v>
      </c>
      <c r="B297" t="s">
        <v>446</v>
      </c>
      <c r="C297">
        <v>21300000</v>
      </c>
      <c r="D297">
        <v>10644857969</v>
      </c>
      <c r="E297" t="s">
        <v>29</v>
      </c>
      <c r="F297" t="s">
        <v>446</v>
      </c>
      <c r="G297">
        <v>78</v>
      </c>
      <c r="H297" t="s">
        <v>36</v>
      </c>
      <c r="I297" t="s">
        <v>37</v>
      </c>
      <c r="J297" t="s">
        <v>29</v>
      </c>
      <c r="K297">
        <v>396</v>
      </c>
      <c r="L297">
        <v>98</v>
      </c>
      <c r="M297">
        <v>90</v>
      </c>
      <c r="N297">
        <v>103171000</v>
      </c>
      <c r="O297">
        <v>25800</v>
      </c>
      <c r="P297">
        <v>412700</v>
      </c>
      <c r="Q297">
        <v>309500</v>
      </c>
      <c r="R297">
        <v>5000000</v>
      </c>
      <c r="S297">
        <v>100000</v>
      </c>
      <c r="T297">
        <v>2011</v>
      </c>
      <c r="U297" t="s">
        <v>44</v>
      </c>
      <c r="V297">
        <v>6</v>
      </c>
      <c r="W297">
        <v>88.2</v>
      </c>
      <c r="X297">
        <v>328239523</v>
      </c>
      <c r="Y297">
        <v>15</v>
      </c>
      <c r="Z297">
        <v>270663028</v>
      </c>
      <c r="AA297">
        <v>37.090240000000001</v>
      </c>
      <c r="AB297">
        <v>-95.712890999999999</v>
      </c>
      <c r="AC297">
        <v>12</v>
      </c>
      <c r="AD297">
        <v>73922624</v>
      </c>
    </row>
    <row r="298" spans="1:30" x14ac:dyDescent="0.25">
      <c r="A298">
        <v>345</v>
      </c>
      <c r="B298" t="s">
        <v>447</v>
      </c>
      <c r="C298">
        <v>21300000</v>
      </c>
      <c r="D298">
        <v>12761253839</v>
      </c>
      <c r="E298" t="s">
        <v>48</v>
      </c>
      <c r="F298" t="s">
        <v>447</v>
      </c>
      <c r="G298">
        <v>951</v>
      </c>
      <c r="H298" t="s">
        <v>30</v>
      </c>
      <c r="I298" t="s">
        <v>31</v>
      </c>
      <c r="J298" t="s">
        <v>59</v>
      </c>
      <c r="K298">
        <v>301</v>
      </c>
      <c r="L298">
        <v>68</v>
      </c>
      <c r="M298">
        <v>16</v>
      </c>
      <c r="N298">
        <v>729409000</v>
      </c>
      <c r="O298">
        <v>182400</v>
      </c>
      <c r="P298">
        <v>2900000</v>
      </c>
      <c r="Q298">
        <v>2200000</v>
      </c>
      <c r="R298">
        <v>35000000</v>
      </c>
      <c r="S298">
        <v>1600000</v>
      </c>
      <c r="T298">
        <v>2016</v>
      </c>
      <c r="U298" t="s">
        <v>76</v>
      </c>
      <c r="V298">
        <v>27</v>
      </c>
      <c r="W298">
        <v>28.1</v>
      </c>
      <c r="X298">
        <v>1366417754</v>
      </c>
      <c r="Y298">
        <v>5</v>
      </c>
      <c r="Z298">
        <v>471031528</v>
      </c>
      <c r="AA298">
        <v>20.593684</v>
      </c>
      <c r="AB298">
        <v>78.962879999999998</v>
      </c>
      <c r="AC298">
        <v>7</v>
      </c>
      <c r="AD298">
        <v>151919688</v>
      </c>
    </row>
    <row r="299" spans="1:30" x14ac:dyDescent="0.25">
      <c r="A299">
        <v>346</v>
      </c>
      <c r="B299" t="s">
        <v>448</v>
      </c>
      <c r="C299">
        <v>21300000</v>
      </c>
      <c r="D299">
        <v>5141834668</v>
      </c>
      <c r="E299" t="s">
        <v>40</v>
      </c>
      <c r="F299" t="s">
        <v>448</v>
      </c>
      <c r="G299">
        <v>1608</v>
      </c>
      <c r="H299" t="s">
        <v>36</v>
      </c>
      <c r="I299" t="s">
        <v>37</v>
      </c>
      <c r="J299" t="s">
        <v>40</v>
      </c>
      <c r="K299">
        <v>1296</v>
      </c>
      <c r="L299">
        <v>98</v>
      </c>
      <c r="M299">
        <v>93</v>
      </c>
      <c r="N299">
        <v>68350000</v>
      </c>
      <c r="O299">
        <v>17100</v>
      </c>
      <c r="P299">
        <v>273400</v>
      </c>
      <c r="Q299">
        <v>205100</v>
      </c>
      <c r="R299">
        <v>3300000</v>
      </c>
      <c r="S299">
        <v>200000</v>
      </c>
      <c r="T299">
        <v>2014</v>
      </c>
      <c r="U299" t="s">
        <v>70</v>
      </c>
      <c r="V299">
        <v>21</v>
      </c>
      <c r="W299">
        <v>88.2</v>
      </c>
      <c r="X299">
        <v>328239523</v>
      </c>
      <c r="Y299">
        <v>15</v>
      </c>
      <c r="Z299">
        <v>270663028</v>
      </c>
      <c r="AA299">
        <v>37.090240000000001</v>
      </c>
      <c r="AB299">
        <v>-95.712890999999999</v>
      </c>
      <c r="AC299">
        <v>9</v>
      </c>
      <c r="AD299">
        <v>47609580</v>
      </c>
    </row>
    <row r="300" spans="1:30" x14ac:dyDescent="0.25">
      <c r="A300">
        <v>347</v>
      </c>
      <c r="B300" t="s">
        <v>449</v>
      </c>
      <c r="C300">
        <v>21300000</v>
      </c>
      <c r="D300">
        <v>10047736580</v>
      </c>
      <c r="E300" t="s">
        <v>40</v>
      </c>
      <c r="F300" t="s">
        <v>449</v>
      </c>
      <c r="G300">
        <v>669</v>
      </c>
      <c r="H300" t="s">
        <v>30</v>
      </c>
      <c r="I300" t="s">
        <v>31</v>
      </c>
      <c r="J300" t="s">
        <v>40</v>
      </c>
      <c r="K300">
        <v>436</v>
      </c>
      <c r="L300">
        <v>67</v>
      </c>
      <c r="M300">
        <v>92</v>
      </c>
      <c r="N300">
        <v>236293000</v>
      </c>
      <c r="O300">
        <v>59100</v>
      </c>
      <c r="P300">
        <v>945200</v>
      </c>
      <c r="Q300">
        <v>708900</v>
      </c>
      <c r="R300">
        <v>11300000</v>
      </c>
      <c r="S300">
        <v>600000</v>
      </c>
      <c r="T300">
        <v>2021</v>
      </c>
      <c r="U300" t="s">
        <v>41</v>
      </c>
      <c r="V300">
        <v>2</v>
      </c>
      <c r="W300">
        <v>28.1</v>
      </c>
      <c r="X300">
        <v>1366417754</v>
      </c>
      <c r="Y300">
        <v>5</v>
      </c>
      <c r="Z300">
        <v>471031528</v>
      </c>
      <c r="AA300">
        <v>20.593684</v>
      </c>
      <c r="AB300">
        <v>78.962879999999998</v>
      </c>
      <c r="AC300">
        <v>2</v>
      </c>
      <c r="AD300">
        <v>418655690</v>
      </c>
    </row>
    <row r="301" spans="1:30" x14ac:dyDescent="0.25">
      <c r="A301">
        <v>348</v>
      </c>
      <c r="B301" t="s">
        <v>450</v>
      </c>
      <c r="C301">
        <v>21300000</v>
      </c>
      <c r="D301">
        <v>12895427184</v>
      </c>
      <c r="E301" t="s">
        <v>40</v>
      </c>
      <c r="F301" t="s">
        <v>450</v>
      </c>
      <c r="G301">
        <v>20225</v>
      </c>
      <c r="H301" t="s">
        <v>30</v>
      </c>
      <c r="I301" t="s">
        <v>31</v>
      </c>
      <c r="J301" t="s">
        <v>40</v>
      </c>
      <c r="K301">
        <v>291</v>
      </c>
      <c r="L301">
        <v>67</v>
      </c>
      <c r="M301">
        <v>92</v>
      </c>
      <c r="N301">
        <v>561020000</v>
      </c>
      <c r="O301">
        <v>140300</v>
      </c>
      <c r="P301">
        <v>2200000</v>
      </c>
      <c r="Q301">
        <v>1700000</v>
      </c>
      <c r="R301">
        <v>26900000</v>
      </c>
      <c r="S301">
        <v>700000</v>
      </c>
      <c r="T301">
        <v>2017</v>
      </c>
      <c r="U301" t="s">
        <v>70</v>
      </c>
      <c r="V301">
        <v>2</v>
      </c>
      <c r="W301">
        <v>28.1</v>
      </c>
      <c r="X301">
        <v>1366417754</v>
      </c>
      <c r="Y301">
        <v>5</v>
      </c>
      <c r="Z301">
        <v>471031528</v>
      </c>
      <c r="AA301">
        <v>20.593684</v>
      </c>
      <c r="AB301">
        <v>78.962879999999998</v>
      </c>
      <c r="AC301">
        <v>6</v>
      </c>
      <c r="AD301">
        <v>179103155</v>
      </c>
    </row>
    <row r="302" spans="1:30" x14ac:dyDescent="0.25">
      <c r="A302">
        <v>350</v>
      </c>
      <c r="B302" t="s">
        <v>451</v>
      </c>
      <c r="C302">
        <v>21200000</v>
      </c>
      <c r="D302">
        <v>11364908616</v>
      </c>
      <c r="E302" t="s">
        <v>40</v>
      </c>
      <c r="F302" t="s">
        <v>451</v>
      </c>
      <c r="G302">
        <v>31989</v>
      </c>
      <c r="H302" t="s">
        <v>142</v>
      </c>
      <c r="I302" t="s">
        <v>143</v>
      </c>
      <c r="J302" t="s">
        <v>106</v>
      </c>
      <c r="K302">
        <v>359</v>
      </c>
      <c r="L302">
        <v>4</v>
      </c>
      <c r="M302">
        <v>7</v>
      </c>
      <c r="N302">
        <v>142317000</v>
      </c>
      <c r="O302">
        <v>35600</v>
      </c>
      <c r="P302">
        <v>569300</v>
      </c>
      <c r="Q302">
        <v>427000</v>
      </c>
      <c r="R302">
        <v>6800000</v>
      </c>
      <c r="S302">
        <v>200000</v>
      </c>
      <c r="T302">
        <v>2009</v>
      </c>
      <c r="U302" t="s">
        <v>70</v>
      </c>
      <c r="V302">
        <v>8</v>
      </c>
      <c r="W302">
        <v>35.5</v>
      </c>
      <c r="X302">
        <v>108116615</v>
      </c>
      <c r="Y302">
        <v>2</v>
      </c>
      <c r="Z302">
        <v>50975903</v>
      </c>
      <c r="AA302">
        <v>12.879721</v>
      </c>
      <c r="AB302">
        <v>121.774017</v>
      </c>
      <c r="AC302">
        <v>14</v>
      </c>
      <c r="AD302">
        <v>67648265</v>
      </c>
    </row>
    <row r="303" spans="1:30" x14ac:dyDescent="0.25">
      <c r="A303">
        <v>351</v>
      </c>
      <c r="B303" t="s">
        <v>452</v>
      </c>
      <c r="C303">
        <v>21100000</v>
      </c>
      <c r="D303">
        <v>5783557209</v>
      </c>
      <c r="E303" t="s">
        <v>72</v>
      </c>
      <c r="F303" t="s">
        <v>452</v>
      </c>
      <c r="G303">
        <v>4728</v>
      </c>
      <c r="H303" t="s">
        <v>36</v>
      </c>
      <c r="I303" t="s">
        <v>37</v>
      </c>
      <c r="J303" t="s">
        <v>151</v>
      </c>
      <c r="K303">
        <v>1113</v>
      </c>
      <c r="L303">
        <v>99</v>
      </c>
      <c r="M303">
        <v>10</v>
      </c>
      <c r="N303">
        <v>24691000</v>
      </c>
      <c r="O303">
        <v>6200</v>
      </c>
      <c r="P303">
        <v>98800</v>
      </c>
      <c r="Q303">
        <v>74100</v>
      </c>
      <c r="R303">
        <v>1200000</v>
      </c>
      <c r="S303">
        <v>0</v>
      </c>
      <c r="T303">
        <v>2016</v>
      </c>
      <c r="U303" t="s">
        <v>60</v>
      </c>
      <c r="V303">
        <v>22</v>
      </c>
      <c r="W303">
        <v>88.2</v>
      </c>
      <c r="X303">
        <v>328239523</v>
      </c>
      <c r="Y303">
        <v>15</v>
      </c>
      <c r="Z303">
        <v>270663028</v>
      </c>
      <c r="AA303">
        <v>37.090240000000001</v>
      </c>
      <c r="AB303">
        <v>-95.712890999999999</v>
      </c>
      <c r="AC303">
        <v>7</v>
      </c>
      <c r="AD303">
        <v>68851871</v>
      </c>
    </row>
    <row r="304" spans="1:30" x14ac:dyDescent="0.25">
      <c r="A304">
        <v>352</v>
      </c>
      <c r="B304" t="s">
        <v>453</v>
      </c>
      <c r="C304">
        <v>21100000</v>
      </c>
      <c r="D304">
        <v>4526271677</v>
      </c>
      <c r="E304" t="s">
        <v>48</v>
      </c>
      <c r="F304" t="s">
        <v>453</v>
      </c>
      <c r="G304">
        <v>2325</v>
      </c>
      <c r="H304" t="s">
        <v>215</v>
      </c>
      <c r="I304" t="s">
        <v>216</v>
      </c>
      <c r="J304" t="s">
        <v>40</v>
      </c>
      <c r="K304">
        <v>1583</v>
      </c>
      <c r="L304">
        <v>8</v>
      </c>
      <c r="M304">
        <v>94</v>
      </c>
      <c r="N304">
        <v>26974000</v>
      </c>
      <c r="O304">
        <v>6700</v>
      </c>
      <c r="P304">
        <v>107900</v>
      </c>
      <c r="Q304">
        <v>80900</v>
      </c>
      <c r="R304">
        <v>1300000</v>
      </c>
      <c r="S304">
        <v>100000</v>
      </c>
      <c r="T304">
        <v>2016</v>
      </c>
      <c r="U304" t="s">
        <v>68</v>
      </c>
      <c r="V304">
        <v>4</v>
      </c>
      <c r="W304">
        <v>36.299999999999997</v>
      </c>
      <c r="X304">
        <v>270203917</v>
      </c>
      <c r="Y304">
        <v>5</v>
      </c>
      <c r="Z304">
        <v>151509724</v>
      </c>
      <c r="AA304">
        <v>-0.78927499999999995</v>
      </c>
      <c r="AB304">
        <v>113.92132700000001</v>
      </c>
      <c r="AC304">
        <v>7</v>
      </c>
      <c r="AD304">
        <v>53884186</v>
      </c>
    </row>
    <row r="305" spans="1:30" x14ac:dyDescent="0.25">
      <c r="A305">
        <v>353</v>
      </c>
      <c r="B305" t="s">
        <v>454</v>
      </c>
      <c r="C305">
        <v>21000000</v>
      </c>
      <c r="D305">
        <v>4380564906</v>
      </c>
      <c r="E305" t="s">
        <v>40</v>
      </c>
      <c r="F305" t="s">
        <v>454</v>
      </c>
      <c r="G305">
        <v>403</v>
      </c>
      <c r="H305" t="s">
        <v>36</v>
      </c>
      <c r="I305" t="s">
        <v>37</v>
      </c>
      <c r="J305" t="s">
        <v>40</v>
      </c>
      <c r="K305">
        <v>1671</v>
      </c>
      <c r="L305">
        <v>100</v>
      </c>
      <c r="M305">
        <v>95</v>
      </c>
      <c r="N305">
        <v>2476000</v>
      </c>
      <c r="O305">
        <v>619</v>
      </c>
      <c r="P305">
        <v>9900</v>
      </c>
      <c r="Q305">
        <v>7400</v>
      </c>
      <c r="R305">
        <v>118900</v>
      </c>
      <c r="S305">
        <v>0</v>
      </c>
      <c r="T305">
        <v>2006</v>
      </c>
      <c r="U305" t="s">
        <v>76</v>
      </c>
      <c r="V305">
        <v>21</v>
      </c>
      <c r="W305">
        <v>88.2</v>
      </c>
      <c r="X305">
        <v>328239523</v>
      </c>
      <c r="Y305">
        <v>15</v>
      </c>
      <c r="Z305">
        <v>270663028</v>
      </c>
      <c r="AA305">
        <v>37.090240000000001</v>
      </c>
      <c r="AB305">
        <v>-95.712890999999999</v>
      </c>
      <c r="AC305">
        <v>17</v>
      </c>
      <c r="AD305">
        <v>21473357</v>
      </c>
    </row>
    <row r="306" spans="1:30" x14ac:dyDescent="0.25">
      <c r="A306">
        <v>354</v>
      </c>
      <c r="B306" t="s">
        <v>455</v>
      </c>
      <c r="C306">
        <v>21000000</v>
      </c>
      <c r="D306">
        <v>7762905663</v>
      </c>
      <c r="E306" t="s">
        <v>40</v>
      </c>
      <c r="F306" t="s">
        <v>455</v>
      </c>
      <c r="G306">
        <v>2883</v>
      </c>
      <c r="H306" t="s">
        <v>88</v>
      </c>
      <c r="I306" t="s">
        <v>89</v>
      </c>
      <c r="J306" t="s">
        <v>40</v>
      </c>
      <c r="K306">
        <v>695</v>
      </c>
      <c r="L306">
        <v>16</v>
      </c>
      <c r="M306">
        <v>94</v>
      </c>
      <c r="N306">
        <v>118410000</v>
      </c>
      <c r="O306">
        <v>29600</v>
      </c>
      <c r="P306">
        <v>473600</v>
      </c>
      <c r="Q306">
        <v>355200</v>
      </c>
      <c r="R306">
        <v>5700000</v>
      </c>
      <c r="S306">
        <v>400000</v>
      </c>
      <c r="T306">
        <v>2015</v>
      </c>
      <c r="U306" t="s">
        <v>70</v>
      </c>
      <c r="V306">
        <v>26</v>
      </c>
      <c r="W306">
        <v>51.3</v>
      </c>
      <c r="X306">
        <v>212559417</v>
      </c>
      <c r="Y306">
        <v>12</v>
      </c>
      <c r="Z306">
        <v>183241641</v>
      </c>
      <c r="AA306">
        <v>-14.235004</v>
      </c>
      <c r="AB306">
        <v>-51.925280000000001</v>
      </c>
      <c r="AC306">
        <v>8</v>
      </c>
      <c r="AD306">
        <v>80863600</v>
      </c>
    </row>
    <row r="307" spans="1:30" x14ac:dyDescent="0.25">
      <c r="A307">
        <v>355</v>
      </c>
      <c r="B307" t="s">
        <v>456</v>
      </c>
      <c r="C307">
        <v>21000000</v>
      </c>
      <c r="D307">
        <v>10631638628</v>
      </c>
      <c r="E307" t="s">
        <v>40</v>
      </c>
      <c r="F307" t="s">
        <v>456</v>
      </c>
      <c r="G307">
        <v>420</v>
      </c>
      <c r="H307" t="s">
        <v>36</v>
      </c>
      <c r="I307" t="s">
        <v>37</v>
      </c>
      <c r="J307" t="s">
        <v>40</v>
      </c>
      <c r="K307">
        <v>398</v>
      </c>
      <c r="L307">
        <v>100</v>
      </c>
      <c r="M307">
        <v>95</v>
      </c>
      <c r="N307">
        <v>80062000</v>
      </c>
      <c r="O307">
        <v>20000</v>
      </c>
      <c r="P307">
        <v>320200</v>
      </c>
      <c r="Q307">
        <v>240200</v>
      </c>
      <c r="R307">
        <v>3800000</v>
      </c>
      <c r="S307">
        <v>100000</v>
      </c>
      <c r="T307">
        <v>2013</v>
      </c>
      <c r="U307" t="s">
        <v>32</v>
      </c>
      <c r="V307">
        <v>25</v>
      </c>
      <c r="W307">
        <v>88.2</v>
      </c>
      <c r="X307">
        <v>328239523</v>
      </c>
      <c r="Y307">
        <v>15</v>
      </c>
      <c r="Z307">
        <v>270663028</v>
      </c>
      <c r="AA307">
        <v>37.090240000000001</v>
      </c>
      <c r="AB307">
        <v>-95.712890999999999</v>
      </c>
      <c r="AC307">
        <v>10</v>
      </c>
      <c r="AD307">
        <v>88596988</v>
      </c>
    </row>
    <row r="308" spans="1:30" x14ac:dyDescent="0.25">
      <c r="A308">
        <v>356</v>
      </c>
      <c r="B308" t="s">
        <v>457</v>
      </c>
      <c r="C308">
        <v>21000000</v>
      </c>
      <c r="D308">
        <v>9789121606</v>
      </c>
      <c r="E308" t="s">
        <v>1138</v>
      </c>
      <c r="F308" t="s">
        <v>457</v>
      </c>
      <c r="G308">
        <v>498</v>
      </c>
      <c r="H308" t="s">
        <v>36</v>
      </c>
      <c r="I308" t="s">
        <v>37</v>
      </c>
      <c r="J308" t="s">
        <v>40</v>
      </c>
      <c r="K308">
        <v>464</v>
      </c>
      <c r="L308">
        <v>100</v>
      </c>
      <c r="M308">
        <v>95</v>
      </c>
      <c r="N308">
        <v>133362000</v>
      </c>
      <c r="O308">
        <v>33300</v>
      </c>
      <c r="P308">
        <v>533400</v>
      </c>
      <c r="Q308">
        <v>400100</v>
      </c>
      <c r="R308">
        <v>6400000</v>
      </c>
      <c r="S308">
        <v>300000</v>
      </c>
      <c r="T308">
        <v>2018</v>
      </c>
      <c r="U308" t="s">
        <v>132</v>
      </c>
      <c r="V308">
        <v>9</v>
      </c>
      <c r="W308">
        <v>88.2</v>
      </c>
      <c r="X308">
        <v>328239523</v>
      </c>
      <c r="Y308">
        <v>15</v>
      </c>
      <c r="Z308">
        <v>270663028</v>
      </c>
      <c r="AA308">
        <v>37.090240000000001</v>
      </c>
      <c r="AB308">
        <v>-95.712890999999999</v>
      </c>
      <c r="AC308">
        <v>4</v>
      </c>
      <c r="AD308">
        <v>203940033</v>
      </c>
    </row>
    <row r="309" spans="1:30" x14ac:dyDescent="0.25">
      <c r="A309">
        <v>357</v>
      </c>
      <c r="B309" t="s">
        <v>458</v>
      </c>
      <c r="C309">
        <v>20900000</v>
      </c>
      <c r="D309">
        <v>1693149479</v>
      </c>
      <c r="E309" t="s">
        <v>43</v>
      </c>
      <c r="F309" t="s">
        <v>458</v>
      </c>
      <c r="G309">
        <v>896</v>
      </c>
      <c r="H309" t="s">
        <v>30</v>
      </c>
      <c r="I309" t="s">
        <v>31</v>
      </c>
      <c r="J309" t="s">
        <v>43</v>
      </c>
      <c r="K309">
        <v>6082</v>
      </c>
      <c r="L309">
        <v>69</v>
      </c>
      <c r="M309">
        <v>20</v>
      </c>
      <c r="N309">
        <v>28588000</v>
      </c>
      <c r="O309">
        <v>7100</v>
      </c>
      <c r="P309">
        <v>114400</v>
      </c>
      <c r="Q309">
        <v>85800</v>
      </c>
      <c r="R309">
        <v>1400000</v>
      </c>
      <c r="S309">
        <v>100000</v>
      </c>
      <c r="T309">
        <v>2013</v>
      </c>
      <c r="U309" t="s">
        <v>78</v>
      </c>
      <c r="V309">
        <v>6</v>
      </c>
      <c r="W309">
        <v>28.1</v>
      </c>
      <c r="X309">
        <v>1366417754</v>
      </c>
      <c r="Y309">
        <v>5</v>
      </c>
      <c r="Z309">
        <v>471031528</v>
      </c>
      <c r="AA309">
        <v>20.593684</v>
      </c>
      <c r="AB309">
        <v>78.962879999999998</v>
      </c>
      <c r="AC309">
        <v>9</v>
      </c>
      <c r="AD309">
        <v>15677309</v>
      </c>
    </row>
    <row r="310" spans="1:30" x14ac:dyDescent="0.25">
      <c r="A310">
        <v>358</v>
      </c>
      <c r="B310" t="s">
        <v>459</v>
      </c>
      <c r="C310">
        <v>20900000</v>
      </c>
      <c r="D310">
        <v>3828000587</v>
      </c>
      <c r="E310" t="s">
        <v>40</v>
      </c>
      <c r="F310" t="s">
        <v>459</v>
      </c>
      <c r="G310">
        <v>6262</v>
      </c>
      <c r="H310" t="s">
        <v>88</v>
      </c>
      <c r="I310" t="s">
        <v>89</v>
      </c>
      <c r="J310" t="s">
        <v>40</v>
      </c>
      <c r="K310">
        <v>2033</v>
      </c>
      <c r="L310">
        <v>17</v>
      </c>
      <c r="M310">
        <v>96</v>
      </c>
      <c r="N310">
        <v>52330000</v>
      </c>
      <c r="O310">
        <v>13100</v>
      </c>
      <c r="P310">
        <v>209300</v>
      </c>
      <c r="Q310">
        <v>157000</v>
      </c>
      <c r="R310">
        <v>2500000</v>
      </c>
      <c r="S310">
        <v>100000</v>
      </c>
      <c r="T310">
        <v>2013</v>
      </c>
      <c r="U310" t="s">
        <v>44</v>
      </c>
      <c r="V310">
        <v>26</v>
      </c>
      <c r="W310">
        <v>51.3</v>
      </c>
      <c r="X310">
        <v>212559417</v>
      </c>
      <c r="Y310">
        <v>12</v>
      </c>
      <c r="Z310">
        <v>183241641</v>
      </c>
      <c r="AA310">
        <v>-14.235004</v>
      </c>
      <c r="AB310">
        <v>-51.925280000000001</v>
      </c>
      <c r="AC310">
        <v>10</v>
      </c>
      <c r="AD310">
        <v>31900004</v>
      </c>
    </row>
    <row r="311" spans="1:30" x14ac:dyDescent="0.25">
      <c r="A311">
        <v>359</v>
      </c>
      <c r="B311" t="s">
        <v>460</v>
      </c>
      <c r="C311">
        <v>20900000</v>
      </c>
      <c r="D311">
        <v>4927879069</v>
      </c>
      <c r="E311" t="s">
        <v>375</v>
      </c>
      <c r="F311" t="s">
        <v>460</v>
      </c>
      <c r="G311">
        <v>982</v>
      </c>
      <c r="H311" t="s">
        <v>36</v>
      </c>
      <c r="I311" t="s">
        <v>37</v>
      </c>
      <c r="J311" t="s">
        <v>376</v>
      </c>
      <c r="K311">
        <v>1396</v>
      </c>
      <c r="L311">
        <v>100</v>
      </c>
      <c r="M311">
        <v>2</v>
      </c>
      <c r="N311">
        <v>2989000</v>
      </c>
      <c r="O311">
        <v>0</v>
      </c>
      <c r="P311">
        <v>0</v>
      </c>
      <c r="Q311">
        <v>0</v>
      </c>
      <c r="R311">
        <v>0</v>
      </c>
      <c r="S311">
        <v>100000</v>
      </c>
      <c r="T311">
        <v>2014</v>
      </c>
      <c r="U311" t="s">
        <v>44</v>
      </c>
      <c r="V311">
        <v>8</v>
      </c>
      <c r="W311">
        <v>88.2</v>
      </c>
      <c r="X311">
        <v>328239523</v>
      </c>
      <c r="Y311">
        <v>15</v>
      </c>
      <c r="Z311">
        <v>270663028</v>
      </c>
      <c r="AA311">
        <v>37.090240000000001</v>
      </c>
      <c r="AB311">
        <v>-95.712890999999999</v>
      </c>
      <c r="AC311">
        <v>9</v>
      </c>
      <c r="AD311">
        <v>45628509</v>
      </c>
    </row>
    <row r="312" spans="1:30" x14ac:dyDescent="0.25">
      <c r="A312">
        <v>360</v>
      </c>
      <c r="B312" t="s">
        <v>461</v>
      </c>
      <c r="C312">
        <v>20900000</v>
      </c>
      <c r="D312">
        <v>11058049885</v>
      </c>
      <c r="E312" t="s">
        <v>48</v>
      </c>
      <c r="F312" t="s">
        <v>461</v>
      </c>
      <c r="G312">
        <v>9850</v>
      </c>
      <c r="H312" t="s">
        <v>36</v>
      </c>
      <c r="I312" t="s">
        <v>37</v>
      </c>
      <c r="J312" t="s">
        <v>59</v>
      </c>
      <c r="K312">
        <v>372</v>
      </c>
      <c r="L312">
        <v>100</v>
      </c>
      <c r="M312">
        <v>17</v>
      </c>
      <c r="N312">
        <v>383700000</v>
      </c>
      <c r="O312">
        <v>95900</v>
      </c>
      <c r="P312">
        <v>1500000</v>
      </c>
      <c r="Q312">
        <v>1200000</v>
      </c>
      <c r="R312">
        <v>18400000</v>
      </c>
      <c r="S312">
        <v>600000</v>
      </c>
      <c r="T312">
        <v>2020</v>
      </c>
      <c r="U312" t="s">
        <v>70</v>
      </c>
      <c r="V312">
        <v>18</v>
      </c>
      <c r="W312">
        <v>88.2</v>
      </c>
      <c r="X312">
        <v>328239523</v>
      </c>
      <c r="Y312">
        <v>15</v>
      </c>
      <c r="Z312">
        <v>270663028</v>
      </c>
      <c r="AA312">
        <v>37.090240000000001</v>
      </c>
      <c r="AB312">
        <v>-95.712890999999999</v>
      </c>
      <c r="AC312">
        <v>3</v>
      </c>
      <c r="AD312">
        <v>307168052</v>
      </c>
    </row>
    <row r="313" spans="1:30" x14ac:dyDescent="0.25">
      <c r="A313">
        <v>362</v>
      </c>
      <c r="B313" t="s">
        <v>462</v>
      </c>
      <c r="C313">
        <v>20900000</v>
      </c>
      <c r="D313">
        <v>17324976752</v>
      </c>
      <c r="E313" t="s">
        <v>29</v>
      </c>
      <c r="F313" t="s">
        <v>463</v>
      </c>
      <c r="G313">
        <v>6</v>
      </c>
      <c r="H313" t="s">
        <v>36</v>
      </c>
      <c r="I313" t="s">
        <v>37</v>
      </c>
      <c r="J313" t="s">
        <v>29</v>
      </c>
      <c r="K313">
        <v>2595710</v>
      </c>
      <c r="L313">
        <v>5417</v>
      </c>
      <c r="M313">
        <v>4067</v>
      </c>
      <c r="N313">
        <v>99</v>
      </c>
      <c r="O313">
        <v>0.02</v>
      </c>
      <c r="P313">
        <v>0.4</v>
      </c>
      <c r="Q313">
        <v>0.3</v>
      </c>
      <c r="R313">
        <v>5</v>
      </c>
      <c r="S313">
        <v>0</v>
      </c>
      <c r="T313">
        <v>2006</v>
      </c>
      <c r="U313" t="s">
        <v>76</v>
      </c>
      <c r="V313">
        <v>31</v>
      </c>
      <c r="W313">
        <v>88.2</v>
      </c>
      <c r="X313">
        <v>328239523</v>
      </c>
      <c r="Y313">
        <v>15</v>
      </c>
      <c r="Z313">
        <v>270663028</v>
      </c>
      <c r="AA313">
        <v>37.090240000000001</v>
      </c>
      <c r="AB313">
        <v>-95.712890999999999</v>
      </c>
      <c r="AC313">
        <v>17</v>
      </c>
      <c r="AD313">
        <v>84926356</v>
      </c>
    </row>
    <row r="314" spans="1:30" x14ac:dyDescent="0.25">
      <c r="A314">
        <v>363</v>
      </c>
      <c r="B314" t="s">
        <v>464</v>
      </c>
      <c r="C314">
        <v>20800000</v>
      </c>
      <c r="D314">
        <v>1870608170</v>
      </c>
      <c r="E314" t="s">
        <v>140</v>
      </c>
      <c r="F314" t="s">
        <v>464</v>
      </c>
      <c r="G314">
        <v>288</v>
      </c>
      <c r="H314" t="s">
        <v>88</v>
      </c>
      <c r="I314" t="s">
        <v>89</v>
      </c>
      <c r="J314" t="s">
        <v>140</v>
      </c>
      <c r="K314">
        <v>5407</v>
      </c>
      <c r="L314">
        <v>18</v>
      </c>
      <c r="M314">
        <v>18</v>
      </c>
      <c r="N314">
        <v>23897000</v>
      </c>
      <c r="O314">
        <v>6000</v>
      </c>
      <c r="P314">
        <v>95600</v>
      </c>
      <c r="Q314">
        <v>71700</v>
      </c>
      <c r="R314">
        <v>1100000</v>
      </c>
      <c r="S314">
        <v>0</v>
      </c>
      <c r="T314">
        <v>2011</v>
      </c>
      <c r="U314" t="s">
        <v>54</v>
      </c>
      <c r="V314">
        <v>8</v>
      </c>
      <c r="W314">
        <v>51.3</v>
      </c>
      <c r="X314">
        <v>212559417</v>
      </c>
      <c r="Y314">
        <v>12</v>
      </c>
      <c r="Z314">
        <v>183241641</v>
      </c>
      <c r="AA314">
        <v>-14.235004</v>
      </c>
      <c r="AB314">
        <v>-51.925280000000001</v>
      </c>
      <c r="AC314">
        <v>12</v>
      </c>
      <c r="AD314">
        <v>12990334</v>
      </c>
    </row>
    <row r="315" spans="1:30" x14ac:dyDescent="0.25">
      <c r="A315">
        <v>364</v>
      </c>
      <c r="B315" t="s">
        <v>1157</v>
      </c>
      <c r="C315">
        <v>20800000</v>
      </c>
      <c r="D315">
        <v>2378448129</v>
      </c>
      <c r="E315" t="s">
        <v>43</v>
      </c>
      <c r="F315" t="s">
        <v>465</v>
      </c>
      <c r="G315">
        <v>193</v>
      </c>
      <c r="H315" t="s">
        <v>395</v>
      </c>
      <c r="I315" t="s">
        <v>396</v>
      </c>
      <c r="J315" t="s">
        <v>43</v>
      </c>
      <c r="K315">
        <v>3914</v>
      </c>
      <c r="L315">
        <v>2</v>
      </c>
      <c r="M315">
        <v>21</v>
      </c>
      <c r="N315">
        <v>29269000</v>
      </c>
      <c r="O315">
        <v>7300</v>
      </c>
      <c r="P315">
        <v>117100</v>
      </c>
      <c r="Q315">
        <v>87800</v>
      </c>
      <c r="R315">
        <v>1400000</v>
      </c>
      <c r="S315">
        <v>100000</v>
      </c>
      <c r="T315">
        <v>2013</v>
      </c>
      <c r="U315" t="s">
        <v>76</v>
      </c>
      <c r="V315">
        <v>9</v>
      </c>
      <c r="W315">
        <v>70.2</v>
      </c>
      <c r="X315">
        <v>83132799</v>
      </c>
      <c r="Y315">
        <v>3</v>
      </c>
      <c r="Z315">
        <v>64324835</v>
      </c>
      <c r="AA315">
        <v>51.165691000000002</v>
      </c>
      <c r="AB315">
        <v>10.451525999999999</v>
      </c>
      <c r="AC315">
        <v>10</v>
      </c>
      <c r="AD315">
        <v>19820401</v>
      </c>
    </row>
    <row r="316" spans="1:30" x14ac:dyDescent="0.25">
      <c r="A316">
        <v>365</v>
      </c>
      <c r="B316" t="s">
        <v>466</v>
      </c>
      <c r="C316">
        <v>20700000</v>
      </c>
      <c r="D316">
        <v>17963202261</v>
      </c>
      <c r="E316" t="s">
        <v>40</v>
      </c>
      <c r="F316" t="s">
        <v>466</v>
      </c>
      <c r="G316">
        <v>619</v>
      </c>
      <c r="H316" t="s">
        <v>36</v>
      </c>
      <c r="I316" t="s">
        <v>37</v>
      </c>
      <c r="J316" t="s">
        <v>40</v>
      </c>
      <c r="K316">
        <v>146</v>
      </c>
      <c r="L316">
        <v>101</v>
      </c>
      <c r="M316">
        <v>96</v>
      </c>
      <c r="N316">
        <v>874796000</v>
      </c>
      <c r="O316">
        <v>218700</v>
      </c>
      <c r="P316">
        <v>3500000</v>
      </c>
      <c r="Q316">
        <v>2600000</v>
      </c>
      <c r="R316">
        <v>42000000</v>
      </c>
      <c r="S316">
        <v>1000000</v>
      </c>
      <c r="T316">
        <v>2020</v>
      </c>
      <c r="U316" t="s">
        <v>44</v>
      </c>
      <c r="V316">
        <v>26</v>
      </c>
      <c r="W316">
        <v>88.2</v>
      </c>
      <c r="X316">
        <v>328239523</v>
      </c>
      <c r="Y316">
        <v>15</v>
      </c>
      <c r="Z316">
        <v>270663028</v>
      </c>
      <c r="AA316">
        <v>37.090240000000001</v>
      </c>
      <c r="AB316">
        <v>-95.712890999999999</v>
      </c>
      <c r="AC316">
        <v>3</v>
      </c>
      <c r="AD316">
        <v>498977840</v>
      </c>
    </row>
    <row r="317" spans="1:30" x14ac:dyDescent="0.25">
      <c r="A317">
        <v>366</v>
      </c>
      <c r="B317" t="s">
        <v>467</v>
      </c>
      <c r="C317">
        <v>20700000</v>
      </c>
      <c r="D317">
        <v>5091618606</v>
      </c>
      <c r="E317" t="s">
        <v>72</v>
      </c>
      <c r="F317" t="s">
        <v>467</v>
      </c>
      <c r="G317">
        <v>5062</v>
      </c>
      <c r="H317" t="s">
        <v>36</v>
      </c>
      <c r="I317" t="s">
        <v>37</v>
      </c>
      <c r="J317" t="s">
        <v>151</v>
      </c>
      <c r="K317">
        <v>1334</v>
      </c>
      <c r="L317">
        <v>103</v>
      </c>
      <c r="M317">
        <v>11</v>
      </c>
      <c r="N317">
        <v>20012000</v>
      </c>
      <c r="O317">
        <v>5000</v>
      </c>
      <c r="P317">
        <v>80000</v>
      </c>
      <c r="Q317">
        <v>60000</v>
      </c>
      <c r="R317">
        <v>960600</v>
      </c>
      <c r="S317">
        <v>0</v>
      </c>
      <c r="T317">
        <v>2018</v>
      </c>
      <c r="U317" t="s">
        <v>60</v>
      </c>
      <c r="V317">
        <v>18</v>
      </c>
      <c r="W317">
        <v>88.2</v>
      </c>
      <c r="X317">
        <v>328239523</v>
      </c>
      <c r="Y317">
        <v>15</v>
      </c>
      <c r="Z317">
        <v>270663028</v>
      </c>
      <c r="AA317">
        <v>37.090240000000001</v>
      </c>
      <c r="AB317">
        <v>-95.712890999999999</v>
      </c>
      <c r="AC317">
        <v>5</v>
      </c>
      <c r="AD317">
        <v>84860310</v>
      </c>
    </row>
    <row r="318" spans="1:30" x14ac:dyDescent="0.25">
      <c r="A318">
        <v>368</v>
      </c>
      <c r="B318" t="s">
        <v>468</v>
      </c>
      <c r="C318">
        <v>20700000</v>
      </c>
      <c r="D318">
        <v>8658941531</v>
      </c>
      <c r="E318" t="s">
        <v>48</v>
      </c>
      <c r="F318" t="s">
        <v>468</v>
      </c>
      <c r="G318">
        <v>889</v>
      </c>
      <c r="H318" t="s">
        <v>57</v>
      </c>
      <c r="I318" t="s">
        <v>58</v>
      </c>
      <c r="J318" t="s">
        <v>59</v>
      </c>
      <c r="K318">
        <v>570</v>
      </c>
      <c r="L318">
        <v>3</v>
      </c>
      <c r="M318">
        <v>18</v>
      </c>
      <c r="N318">
        <v>552266000</v>
      </c>
      <c r="O318">
        <v>138100</v>
      </c>
      <c r="P318">
        <v>2200000</v>
      </c>
      <c r="Q318">
        <v>1700000</v>
      </c>
      <c r="R318">
        <v>26500000</v>
      </c>
      <c r="S318">
        <v>1600000</v>
      </c>
      <c r="T318">
        <v>2015</v>
      </c>
      <c r="U318" t="s">
        <v>103</v>
      </c>
      <c r="V318">
        <v>26</v>
      </c>
      <c r="W318">
        <v>81.900000000000006</v>
      </c>
      <c r="X318">
        <v>144373535</v>
      </c>
      <c r="Y318">
        <v>5</v>
      </c>
      <c r="Z318">
        <v>107683889</v>
      </c>
      <c r="AA318">
        <v>61.524009999999997</v>
      </c>
      <c r="AB318">
        <v>105.31875599999999</v>
      </c>
      <c r="AC318">
        <v>7</v>
      </c>
      <c r="AD318">
        <v>103082637</v>
      </c>
    </row>
    <row r="319" spans="1:30" x14ac:dyDescent="0.25">
      <c r="A319">
        <v>369</v>
      </c>
      <c r="B319" t="s">
        <v>469</v>
      </c>
      <c r="C319">
        <v>20700000</v>
      </c>
      <c r="D319">
        <v>12624879732</v>
      </c>
      <c r="E319" t="s">
        <v>64</v>
      </c>
      <c r="F319" t="s">
        <v>469</v>
      </c>
      <c r="G319">
        <v>47926</v>
      </c>
      <c r="H319" t="s">
        <v>36</v>
      </c>
      <c r="I319" t="s">
        <v>37</v>
      </c>
      <c r="J319" t="s">
        <v>64</v>
      </c>
      <c r="K319">
        <v>304</v>
      </c>
      <c r="L319">
        <v>103</v>
      </c>
      <c r="M319">
        <v>4</v>
      </c>
      <c r="N319">
        <v>73025000</v>
      </c>
      <c r="O319">
        <v>18300</v>
      </c>
      <c r="P319">
        <v>292100</v>
      </c>
      <c r="Q319">
        <v>219100</v>
      </c>
      <c r="R319">
        <v>3500000</v>
      </c>
      <c r="S319">
        <v>0</v>
      </c>
      <c r="T319">
        <v>2005</v>
      </c>
      <c r="U319" t="s">
        <v>132</v>
      </c>
      <c r="V319">
        <v>21</v>
      </c>
      <c r="W319">
        <v>88.2</v>
      </c>
      <c r="X319">
        <v>328239523</v>
      </c>
      <c r="Y319">
        <v>15</v>
      </c>
      <c r="Z319">
        <v>270663028</v>
      </c>
      <c r="AA319">
        <v>37.090240000000001</v>
      </c>
      <c r="AB319">
        <v>-95.712890999999999</v>
      </c>
      <c r="AC319">
        <v>17</v>
      </c>
      <c r="AD319">
        <v>61886665</v>
      </c>
    </row>
    <row r="320" spans="1:30" x14ac:dyDescent="0.25">
      <c r="A320">
        <v>370</v>
      </c>
      <c r="B320" t="s">
        <v>470</v>
      </c>
      <c r="C320">
        <v>20600000</v>
      </c>
      <c r="D320">
        <v>4956090094</v>
      </c>
      <c r="E320" t="s">
        <v>40</v>
      </c>
      <c r="F320" t="s">
        <v>471</v>
      </c>
      <c r="G320">
        <v>15</v>
      </c>
      <c r="H320" t="s">
        <v>215</v>
      </c>
      <c r="I320" t="s">
        <v>216</v>
      </c>
      <c r="J320" t="s">
        <v>40</v>
      </c>
      <c r="K320">
        <v>3539124</v>
      </c>
      <c r="L320">
        <v>4044</v>
      </c>
      <c r="M320">
        <v>6217</v>
      </c>
      <c r="N320">
        <v>85</v>
      </c>
      <c r="O320">
        <v>0.02</v>
      </c>
      <c r="P320">
        <v>0.34</v>
      </c>
      <c r="Q320">
        <v>0.26</v>
      </c>
      <c r="R320">
        <v>4</v>
      </c>
      <c r="S320">
        <v>1</v>
      </c>
      <c r="T320">
        <v>2007</v>
      </c>
      <c r="U320" t="s">
        <v>76</v>
      </c>
      <c r="V320">
        <v>23</v>
      </c>
      <c r="W320">
        <v>36.299999999999997</v>
      </c>
      <c r="X320">
        <v>270203917</v>
      </c>
      <c r="Y320">
        <v>5</v>
      </c>
      <c r="Z320">
        <v>151509724</v>
      </c>
      <c r="AA320">
        <v>-0.78927499999999995</v>
      </c>
      <c r="AB320">
        <v>113.92132700000001</v>
      </c>
      <c r="AC320">
        <v>16</v>
      </c>
      <c r="AD320">
        <v>25812969</v>
      </c>
    </row>
    <row r="321" spans="1:30" x14ac:dyDescent="0.25">
      <c r="A321">
        <v>371</v>
      </c>
      <c r="B321" t="s">
        <v>472</v>
      </c>
      <c r="C321">
        <v>20600000</v>
      </c>
      <c r="D321">
        <v>7657171980</v>
      </c>
      <c r="E321" t="s">
        <v>140</v>
      </c>
      <c r="F321" t="s">
        <v>472</v>
      </c>
      <c r="G321">
        <v>83</v>
      </c>
      <c r="H321" t="s">
        <v>100</v>
      </c>
      <c r="I321" t="s">
        <v>101</v>
      </c>
      <c r="J321" t="s">
        <v>40</v>
      </c>
      <c r="K321">
        <v>711</v>
      </c>
      <c r="L321">
        <v>8</v>
      </c>
      <c r="M321">
        <v>98</v>
      </c>
      <c r="N321">
        <v>193176000</v>
      </c>
      <c r="O321">
        <v>48300</v>
      </c>
      <c r="P321">
        <v>772700</v>
      </c>
      <c r="Q321">
        <v>579500</v>
      </c>
      <c r="R321">
        <v>9300000</v>
      </c>
      <c r="S321">
        <v>200000</v>
      </c>
      <c r="T321">
        <v>2017</v>
      </c>
      <c r="U321" t="s">
        <v>60</v>
      </c>
      <c r="V321">
        <v>15</v>
      </c>
      <c r="W321">
        <v>90</v>
      </c>
      <c r="X321">
        <v>44938712</v>
      </c>
      <c r="Y321">
        <v>10</v>
      </c>
      <c r="Z321">
        <v>41339571</v>
      </c>
      <c r="AA321">
        <v>-38.416097000000001</v>
      </c>
      <c r="AB321">
        <v>-63.616672000000001</v>
      </c>
      <c r="AC321">
        <v>6</v>
      </c>
      <c r="AD321">
        <v>106349610</v>
      </c>
    </row>
    <row r="322" spans="1:30" x14ac:dyDescent="0.25">
      <c r="A322">
        <v>372</v>
      </c>
      <c r="B322" t="s">
        <v>473</v>
      </c>
      <c r="C322">
        <v>20600000</v>
      </c>
      <c r="D322">
        <v>10292874715</v>
      </c>
      <c r="E322" t="s">
        <v>29</v>
      </c>
      <c r="F322" t="s">
        <v>473</v>
      </c>
      <c r="G322">
        <v>156</v>
      </c>
      <c r="H322" t="s">
        <v>474</v>
      </c>
      <c r="I322" t="s">
        <v>475</v>
      </c>
      <c r="J322" t="s">
        <v>29</v>
      </c>
      <c r="K322">
        <v>421</v>
      </c>
      <c r="L322">
        <v>1</v>
      </c>
      <c r="M322">
        <v>92</v>
      </c>
      <c r="N322">
        <v>81236000</v>
      </c>
      <c r="O322">
        <v>20300</v>
      </c>
      <c r="P322">
        <v>324900</v>
      </c>
      <c r="Q322">
        <v>243700</v>
      </c>
      <c r="R322">
        <v>3900000</v>
      </c>
      <c r="S322">
        <v>0</v>
      </c>
      <c r="T322">
        <v>2009</v>
      </c>
      <c r="U322" t="s">
        <v>103</v>
      </c>
      <c r="V322">
        <v>28</v>
      </c>
      <c r="W322">
        <v>67</v>
      </c>
      <c r="X322">
        <v>10285453</v>
      </c>
      <c r="Y322">
        <v>6</v>
      </c>
      <c r="Z322">
        <v>9021165</v>
      </c>
      <c r="AA322">
        <v>60.128160999999999</v>
      </c>
      <c r="AB322">
        <v>18.643501000000001</v>
      </c>
      <c r="AC322">
        <v>13</v>
      </c>
      <c r="AD322">
        <v>65979966</v>
      </c>
    </row>
    <row r="323" spans="1:30" x14ac:dyDescent="0.25">
      <c r="A323">
        <v>373</v>
      </c>
      <c r="B323" t="s">
        <v>476</v>
      </c>
      <c r="C323">
        <v>20500000</v>
      </c>
      <c r="D323">
        <v>15038593883</v>
      </c>
      <c r="E323" t="s">
        <v>40</v>
      </c>
      <c r="F323" t="s">
        <v>476</v>
      </c>
      <c r="G323">
        <v>33229</v>
      </c>
      <c r="H323" t="s">
        <v>66</v>
      </c>
      <c r="I323" t="s">
        <v>67</v>
      </c>
      <c r="J323" t="s">
        <v>40</v>
      </c>
      <c r="K323">
        <v>220</v>
      </c>
      <c r="L323">
        <v>7</v>
      </c>
      <c r="M323">
        <v>99</v>
      </c>
      <c r="N323">
        <v>158540000</v>
      </c>
      <c r="O323">
        <v>39600</v>
      </c>
      <c r="P323">
        <v>634200</v>
      </c>
      <c r="Q323">
        <v>475600</v>
      </c>
      <c r="R323">
        <v>7600000</v>
      </c>
      <c r="S323">
        <v>100000</v>
      </c>
      <c r="T323">
        <v>2006</v>
      </c>
      <c r="U323" t="s">
        <v>32</v>
      </c>
      <c r="V323">
        <v>9</v>
      </c>
      <c r="W323">
        <v>94.3</v>
      </c>
      <c r="X323">
        <v>51709098</v>
      </c>
      <c r="Y323">
        <v>4</v>
      </c>
      <c r="Z323">
        <v>42106719</v>
      </c>
      <c r="AA323">
        <v>35.907756999999997</v>
      </c>
      <c r="AB323">
        <v>127.76692199999999</v>
      </c>
      <c r="AC323">
        <v>17</v>
      </c>
      <c r="AD323">
        <v>73718597</v>
      </c>
    </row>
    <row r="324" spans="1:30" x14ac:dyDescent="0.25">
      <c r="A324">
        <v>374</v>
      </c>
      <c r="B324" t="s">
        <v>477</v>
      </c>
      <c r="C324">
        <v>20500000</v>
      </c>
      <c r="D324">
        <v>8768697257</v>
      </c>
      <c r="E324" t="s">
        <v>51</v>
      </c>
      <c r="F324" t="s">
        <v>477</v>
      </c>
      <c r="G324">
        <v>1323</v>
      </c>
      <c r="H324" t="s">
        <v>299</v>
      </c>
      <c r="I324" t="s">
        <v>300</v>
      </c>
      <c r="J324" t="s">
        <v>38</v>
      </c>
      <c r="K324">
        <v>565</v>
      </c>
      <c r="L324">
        <v>3</v>
      </c>
      <c r="M324">
        <v>25</v>
      </c>
      <c r="N324">
        <v>26082000</v>
      </c>
      <c r="O324">
        <v>6500</v>
      </c>
      <c r="P324">
        <v>104300</v>
      </c>
      <c r="Q324">
        <v>78200</v>
      </c>
      <c r="R324">
        <v>1300000</v>
      </c>
      <c r="S324">
        <v>0</v>
      </c>
      <c r="T324">
        <v>2015</v>
      </c>
      <c r="U324" t="s">
        <v>60</v>
      </c>
      <c r="V324">
        <v>4</v>
      </c>
      <c r="W324">
        <v>113.1</v>
      </c>
      <c r="X324">
        <v>25766605</v>
      </c>
      <c r="Y324">
        <v>5</v>
      </c>
      <c r="Z324">
        <v>21844756</v>
      </c>
      <c r="AA324">
        <v>-25.274398000000001</v>
      </c>
      <c r="AB324">
        <v>133.775136</v>
      </c>
      <c r="AC324">
        <v>8</v>
      </c>
      <c r="AD324">
        <v>91340596</v>
      </c>
    </row>
    <row r="325" spans="1:30" x14ac:dyDescent="0.25">
      <c r="A325">
        <v>375</v>
      </c>
      <c r="B325" t="s">
        <v>478</v>
      </c>
      <c r="C325">
        <v>20500000</v>
      </c>
      <c r="D325">
        <v>11009148579</v>
      </c>
      <c r="E325" t="s">
        <v>40</v>
      </c>
      <c r="F325" t="s">
        <v>478</v>
      </c>
      <c r="G325">
        <v>296</v>
      </c>
      <c r="H325" t="s">
        <v>36</v>
      </c>
      <c r="I325" t="s">
        <v>37</v>
      </c>
      <c r="J325" t="s">
        <v>40</v>
      </c>
      <c r="K325">
        <v>377</v>
      </c>
      <c r="L325">
        <v>104</v>
      </c>
      <c r="M325">
        <v>99</v>
      </c>
      <c r="N325">
        <v>195203000</v>
      </c>
      <c r="O325">
        <v>48800</v>
      </c>
      <c r="P325">
        <v>780800</v>
      </c>
      <c r="Q325">
        <v>585600</v>
      </c>
      <c r="R325">
        <v>9400000</v>
      </c>
      <c r="S325">
        <v>100000</v>
      </c>
      <c r="T325">
        <v>2017</v>
      </c>
      <c r="U325" t="s">
        <v>41</v>
      </c>
      <c r="V325">
        <v>9</v>
      </c>
      <c r="W325">
        <v>88.2</v>
      </c>
      <c r="X325">
        <v>328239523</v>
      </c>
      <c r="Y325">
        <v>15</v>
      </c>
      <c r="Z325">
        <v>270663028</v>
      </c>
      <c r="AA325">
        <v>37.090240000000001</v>
      </c>
      <c r="AB325">
        <v>-95.712890999999999</v>
      </c>
      <c r="AC325">
        <v>6</v>
      </c>
      <c r="AD325">
        <v>152904841</v>
      </c>
    </row>
    <row r="326" spans="1:30" x14ac:dyDescent="0.25">
      <c r="A326">
        <v>376</v>
      </c>
      <c r="B326" t="s">
        <v>479</v>
      </c>
      <c r="C326">
        <v>20400000</v>
      </c>
      <c r="D326">
        <v>1796227417</v>
      </c>
      <c r="E326" t="s">
        <v>34</v>
      </c>
      <c r="F326" t="s">
        <v>479</v>
      </c>
      <c r="G326">
        <v>206</v>
      </c>
      <c r="H326" t="s">
        <v>88</v>
      </c>
      <c r="I326" t="s">
        <v>89</v>
      </c>
      <c r="J326" t="s">
        <v>97</v>
      </c>
      <c r="K326">
        <v>5673</v>
      </c>
      <c r="L326">
        <v>19</v>
      </c>
      <c r="M326">
        <v>24</v>
      </c>
      <c r="N326">
        <v>39495000</v>
      </c>
      <c r="O326">
        <v>9900</v>
      </c>
      <c r="P326">
        <v>158000</v>
      </c>
      <c r="Q326">
        <v>118500</v>
      </c>
      <c r="R326">
        <v>1900000</v>
      </c>
      <c r="S326">
        <v>100000</v>
      </c>
      <c r="T326">
        <v>2014</v>
      </c>
      <c r="U326" t="s">
        <v>78</v>
      </c>
      <c r="V326">
        <v>2</v>
      </c>
      <c r="W326">
        <v>51.3</v>
      </c>
      <c r="X326">
        <v>212559417</v>
      </c>
      <c r="Y326">
        <v>12</v>
      </c>
      <c r="Z326">
        <v>183241641</v>
      </c>
      <c r="AA326">
        <v>-14.235004</v>
      </c>
      <c r="AB326">
        <v>-51.925280000000001</v>
      </c>
      <c r="AC326">
        <v>8</v>
      </c>
      <c r="AD326">
        <v>18710702</v>
      </c>
    </row>
    <row r="327" spans="1:30" x14ac:dyDescent="0.25">
      <c r="A327">
        <v>377</v>
      </c>
      <c r="B327" t="s">
        <v>480</v>
      </c>
      <c r="C327">
        <v>20400000</v>
      </c>
      <c r="D327">
        <v>7311322368</v>
      </c>
      <c r="E327" t="s">
        <v>48</v>
      </c>
      <c r="F327" t="s">
        <v>480</v>
      </c>
      <c r="G327">
        <v>1006</v>
      </c>
      <c r="H327" t="s">
        <v>36</v>
      </c>
      <c r="I327" t="s">
        <v>37</v>
      </c>
      <c r="J327" t="s">
        <v>59</v>
      </c>
      <c r="K327">
        <v>778</v>
      </c>
      <c r="L327">
        <v>105</v>
      </c>
      <c r="M327">
        <v>19</v>
      </c>
      <c r="N327">
        <v>14646000</v>
      </c>
      <c r="O327">
        <v>3700</v>
      </c>
      <c r="P327">
        <v>58600</v>
      </c>
      <c r="Q327">
        <v>43900</v>
      </c>
      <c r="R327">
        <v>703000</v>
      </c>
      <c r="S327">
        <v>100000</v>
      </c>
      <c r="T327">
        <v>2013</v>
      </c>
      <c r="U327" t="s">
        <v>44</v>
      </c>
      <c r="V327">
        <v>19</v>
      </c>
      <c r="W327">
        <v>88.2</v>
      </c>
      <c r="X327">
        <v>328239523</v>
      </c>
      <c r="Y327">
        <v>15</v>
      </c>
      <c r="Z327">
        <v>270663028</v>
      </c>
      <c r="AA327">
        <v>37.090240000000001</v>
      </c>
      <c r="AB327">
        <v>-95.712890999999999</v>
      </c>
      <c r="AC327">
        <v>10</v>
      </c>
      <c r="AD327">
        <v>60927686</v>
      </c>
    </row>
    <row r="328" spans="1:30" x14ac:dyDescent="0.25">
      <c r="A328">
        <v>378</v>
      </c>
      <c r="B328" t="s">
        <v>481</v>
      </c>
      <c r="C328">
        <v>20400000</v>
      </c>
      <c r="D328">
        <v>13397000296</v>
      </c>
      <c r="E328" t="s">
        <v>29</v>
      </c>
      <c r="F328" t="s">
        <v>482</v>
      </c>
      <c r="G328">
        <v>0</v>
      </c>
      <c r="H328" t="s">
        <v>483</v>
      </c>
      <c r="I328" t="s">
        <v>484</v>
      </c>
      <c r="J328" t="s">
        <v>38</v>
      </c>
      <c r="K328">
        <v>4057944</v>
      </c>
      <c r="L328">
        <v>1385</v>
      </c>
      <c r="M328">
        <v>7136</v>
      </c>
      <c r="O328">
        <v>0</v>
      </c>
      <c r="P328">
        <v>0</v>
      </c>
      <c r="Q328">
        <v>0</v>
      </c>
      <c r="R328">
        <v>0</v>
      </c>
      <c r="S328">
        <v>12</v>
      </c>
      <c r="T328">
        <v>2006</v>
      </c>
      <c r="U328" t="s">
        <v>132</v>
      </c>
      <c r="V328">
        <v>28</v>
      </c>
      <c r="W328">
        <v>9.6999999999999993</v>
      </c>
      <c r="X328">
        <v>38041754</v>
      </c>
      <c r="Y328">
        <v>11</v>
      </c>
      <c r="Z328">
        <v>9797273</v>
      </c>
      <c r="AA328">
        <v>33.939109999999999</v>
      </c>
      <c r="AB328">
        <v>67.709952999999999</v>
      </c>
      <c r="AC328">
        <v>16</v>
      </c>
      <c r="AD328">
        <v>69776043</v>
      </c>
    </row>
    <row r="329" spans="1:30" x14ac:dyDescent="0.25">
      <c r="A329">
        <v>379</v>
      </c>
      <c r="B329" t="s">
        <v>485</v>
      </c>
      <c r="C329">
        <v>20400000</v>
      </c>
      <c r="D329">
        <v>29406206620</v>
      </c>
      <c r="E329" t="s">
        <v>40</v>
      </c>
      <c r="F329" t="s">
        <v>485</v>
      </c>
      <c r="G329">
        <v>51515</v>
      </c>
      <c r="H329" t="s">
        <v>30</v>
      </c>
      <c r="I329" t="s">
        <v>31</v>
      </c>
      <c r="J329" t="s">
        <v>40</v>
      </c>
      <c r="K329">
        <v>43</v>
      </c>
      <c r="L329">
        <v>70</v>
      </c>
      <c r="M329">
        <v>100</v>
      </c>
      <c r="N329">
        <v>907534000</v>
      </c>
      <c r="O329">
        <v>226900</v>
      </c>
      <c r="P329">
        <v>3600000</v>
      </c>
      <c r="Q329">
        <v>2700000</v>
      </c>
      <c r="R329">
        <v>43600000</v>
      </c>
      <c r="S329">
        <v>400000</v>
      </c>
      <c r="T329">
        <v>2007</v>
      </c>
      <c r="U329" t="s">
        <v>41</v>
      </c>
      <c r="V329">
        <v>1</v>
      </c>
      <c r="W329">
        <v>28.1</v>
      </c>
      <c r="X329">
        <v>1366417754</v>
      </c>
      <c r="Y329">
        <v>5</v>
      </c>
      <c r="Z329">
        <v>471031528</v>
      </c>
      <c r="AA329">
        <v>20.593684</v>
      </c>
      <c r="AB329">
        <v>78.962879999999998</v>
      </c>
      <c r="AC329">
        <v>16</v>
      </c>
      <c r="AD329">
        <v>153157326</v>
      </c>
    </row>
    <row r="330" spans="1:30" x14ac:dyDescent="0.25">
      <c r="A330">
        <v>380</v>
      </c>
      <c r="B330" t="s">
        <v>486</v>
      </c>
      <c r="C330">
        <v>20400000</v>
      </c>
      <c r="D330">
        <v>4707412332</v>
      </c>
      <c r="E330" t="s">
        <v>40</v>
      </c>
      <c r="F330" t="s">
        <v>486</v>
      </c>
      <c r="G330">
        <v>462</v>
      </c>
      <c r="H330" t="s">
        <v>487</v>
      </c>
      <c r="I330" t="s">
        <v>488</v>
      </c>
      <c r="J330" t="s">
        <v>40</v>
      </c>
      <c r="K330">
        <v>1489</v>
      </c>
      <c r="L330">
        <v>1</v>
      </c>
      <c r="M330">
        <v>100</v>
      </c>
      <c r="N330">
        <v>28990000</v>
      </c>
      <c r="O330">
        <v>7200</v>
      </c>
      <c r="P330">
        <v>116000</v>
      </c>
      <c r="Q330">
        <v>87000</v>
      </c>
      <c r="R330">
        <v>1400000</v>
      </c>
      <c r="S330">
        <v>0</v>
      </c>
      <c r="T330">
        <v>2012</v>
      </c>
      <c r="U330" t="s">
        <v>78</v>
      </c>
      <c r="V330">
        <v>11</v>
      </c>
      <c r="W330">
        <v>82.7</v>
      </c>
      <c r="X330">
        <v>44385155</v>
      </c>
      <c r="Y330">
        <v>9</v>
      </c>
      <c r="Z330">
        <v>30835699</v>
      </c>
      <c r="AA330">
        <v>48.379432999999999</v>
      </c>
      <c r="AB330">
        <v>31.165579999999999</v>
      </c>
      <c r="AC330">
        <v>10</v>
      </c>
      <c r="AD330">
        <v>39228436</v>
      </c>
    </row>
    <row r="331" spans="1:30" x14ac:dyDescent="0.25">
      <c r="A331">
        <v>381</v>
      </c>
      <c r="B331" t="s">
        <v>489</v>
      </c>
      <c r="C331">
        <v>20400000</v>
      </c>
      <c r="D331">
        <v>3579555124</v>
      </c>
      <c r="E331" t="s">
        <v>29</v>
      </c>
      <c r="F331" t="s">
        <v>489</v>
      </c>
      <c r="G331">
        <v>239</v>
      </c>
      <c r="H331" t="s">
        <v>30</v>
      </c>
      <c r="I331" t="s">
        <v>31</v>
      </c>
      <c r="J331" t="s">
        <v>29</v>
      </c>
      <c r="K331">
        <v>2236</v>
      </c>
      <c r="L331">
        <v>70</v>
      </c>
      <c r="M331">
        <v>94</v>
      </c>
      <c r="N331">
        <v>41289000</v>
      </c>
      <c r="O331">
        <v>10300</v>
      </c>
      <c r="P331">
        <v>165200</v>
      </c>
      <c r="Q331">
        <v>123900</v>
      </c>
      <c r="R331">
        <v>2000000</v>
      </c>
      <c r="S331">
        <v>100000</v>
      </c>
      <c r="T331">
        <v>2013</v>
      </c>
      <c r="U331" t="s">
        <v>49</v>
      </c>
      <c r="V331">
        <v>3</v>
      </c>
      <c r="W331">
        <v>28.1</v>
      </c>
      <c r="X331">
        <v>1366417754</v>
      </c>
      <c r="Y331">
        <v>5</v>
      </c>
      <c r="Z331">
        <v>471031528</v>
      </c>
      <c r="AA331">
        <v>20.593684</v>
      </c>
      <c r="AB331">
        <v>78.962879999999998</v>
      </c>
      <c r="AC331">
        <v>10</v>
      </c>
      <c r="AD331">
        <v>29829626</v>
      </c>
    </row>
    <row r="332" spans="1:30" x14ac:dyDescent="0.25">
      <c r="A332">
        <v>382</v>
      </c>
      <c r="B332" t="s">
        <v>490</v>
      </c>
      <c r="C332">
        <v>20300000</v>
      </c>
      <c r="D332">
        <v>2441288701</v>
      </c>
      <c r="E332" t="s">
        <v>40</v>
      </c>
      <c r="F332" t="s">
        <v>490</v>
      </c>
      <c r="G332">
        <v>1245</v>
      </c>
      <c r="H332" t="s">
        <v>74</v>
      </c>
      <c r="I332" t="s">
        <v>75</v>
      </c>
      <c r="J332" t="s">
        <v>40</v>
      </c>
      <c r="K332">
        <v>3750</v>
      </c>
      <c r="L332">
        <v>15</v>
      </c>
      <c r="M332">
        <v>101</v>
      </c>
      <c r="N332">
        <v>86457000</v>
      </c>
      <c r="O332">
        <v>21600</v>
      </c>
      <c r="P332">
        <v>345800</v>
      </c>
      <c r="Q332">
        <v>259400</v>
      </c>
      <c r="R332">
        <v>4100000</v>
      </c>
      <c r="S332">
        <v>100000</v>
      </c>
      <c r="T332">
        <v>2013</v>
      </c>
      <c r="U332" t="s">
        <v>60</v>
      </c>
      <c r="V332">
        <v>31</v>
      </c>
      <c r="W332">
        <v>60</v>
      </c>
      <c r="X332">
        <v>66834405</v>
      </c>
      <c r="Y332">
        <v>4</v>
      </c>
      <c r="Z332">
        <v>55908316</v>
      </c>
      <c r="AA332">
        <v>55.378050999999999</v>
      </c>
      <c r="AB332">
        <v>-3.4359730000000002</v>
      </c>
      <c r="AC332">
        <v>10</v>
      </c>
      <c r="AD332">
        <v>20344072</v>
      </c>
    </row>
    <row r="333" spans="1:30" x14ac:dyDescent="0.25">
      <c r="A333">
        <v>384</v>
      </c>
      <c r="B333" t="s">
        <v>491</v>
      </c>
      <c r="C333">
        <v>20300000</v>
      </c>
      <c r="D333">
        <v>11819051552</v>
      </c>
      <c r="E333" t="s">
        <v>43</v>
      </c>
      <c r="F333" t="s">
        <v>491</v>
      </c>
      <c r="G333">
        <v>875</v>
      </c>
      <c r="H333" t="s">
        <v>215</v>
      </c>
      <c r="I333" t="s">
        <v>216</v>
      </c>
      <c r="J333" t="s">
        <v>43</v>
      </c>
      <c r="K333">
        <v>332</v>
      </c>
      <c r="L333">
        <v>10</v>
      </c>
      <c r="M333">
        <v>22</v>
      </c>
      <c r="N333">
        <v>112768000</v>
      </c>
      <c r="O333">
        <v>28200</v>
      </c>
      <c r="P333">
        <v>451100</v>
      </c>
      <c r="Q333">
        <v>338300</v>
      </c>
      <c r="R333">
        <v>5400000</v>
      </c>
      <c r="S333">
        <v>100000</v>
      </c>
      <c r="T333">
        <v>2019</v>
      </c>
      <c r="U333" t="s">
        <v>60</v>
      </c>
      <c r="V333">
        <v>14</v>
      </c>
      <c r="W333">
        <v>36.299999999999997</v>
      </c>
      <c r="X333">
        <v>270203917</v>
      </c>
      <c r="Y333">
        <v>5</v>
      </c>
      <c r="Z333">
        <v>151509724</v>
      </c>
      <c r="AA333">
        <v>-0.78927499999999995</v>
      </c>
      <c r="AB333">
        <v>113.92132700000001</v>
      </c>
      <c r="AC333">
        <v>4</v>
      </c>
      <c r="AD333">
        <v>246230240</v>
      </c>
    </row>
    <row r="334" spans="1:30" x14ac:dyDescent="0.25">
      <c r="A334">
        <v>385</v>
      </c>
      <c r="B334" t="s">
        <v>492</v>
      </c>
      <c r="C334">
        <v>20200000</v>
      </c>
      <c r="D334">
        <v>2951914200</v>
      </c>
      <c r="E334" t="s">
        <v>40</v>
      </c>
      <c r="F334" t="s">
        <v>492</v>
      </c>
      <c r="G334">
        <v>460</v>
      </c>
      <c r="H334" t="s">
        <v>149</v>
      </c>
      <c r="I334" t="s">
        <v>150</v>
      </c>
      <c r="J334" t="s">
        <v>40</v>
      </c>
      <c r="K334">
        <v>2959</v>
      </c>
      <c r="L334">
        <v>7</v>
      </c>
      <c r="M334">
        <v>103</v>
      </c>
      <c r="N334">
        <v>263864000</v>
      </c>
      <c r="O334">
        <v>66000</v>
      </c>
      <c r="P334">
        <v>1100000</v>
      </c>
      <c r="Q334">
        <v>791600</v>
      </c>
      <c r="R334">
        <v>12700000</v>
      </c>
      <c r="S334">
        <v>1600000</v>
      </c>
      <c r="T334">
        <v>2009</v>
      </c>
      <c r="U334" t="s">
        <v>76</v>
      </c>
      <c r="V334">
        <v>20</v>
      </c>
      <c r="W334">
        <v>55.3</v>
      </c>
      <c r="X334">
        <v>50339443</v>
      </c>
      <c r="Y334">
        <v>10</v>
      </c>
      <c r="Z334">
        <v>40827302</v>
      </c>
      <c r="AA334">
        <v>4.5708679999999999</v>
      </c>
      <c r="AB334">
        <v>-74.297332999999995</v>
      </c>
      <c r="AC334">
        <v>14</v>
      </c>
      <c r="AD334">
        <v>17570917</v>
      </c>
    </row>
    <row r="335" spans="1:30" x14ac:dyDescent="0.25">
      <c r="A335">
        <v>386</v>
      </c>
      <c r="B335" t="s">
        <v>493</v>
      </c>
      <c r="C335">
        <v>20200000</v>
      </c>
      <c r="D335">
        <v>2764127969</v>
      </c>
      <c r="E335" t="s">
        <v>140</v>
      </c>
      <c r="F335" t="s">
        <v>493</v>
      </c>
      <c r="G335">
        <v>693</v>
      </c>
      <c r="H335" t="s">
        <v>169</v>
      </c>
      <c r="I335" t="s">
        <v>170</v>
      </c>
      <c r="J335" t="s">
        <v>40</v>
      </c>
      <c r="K335">
        <v>3238</v>
      </c>
      <c r="L335">
        <v>5</v>
      </c>
      <c r="M335">
        <v>102</v>
      </c>
      <c r="N335">
        <v>15556000</v>
      </c>
      <c r="O335">
        <v>3900</v>
      </c>
      <c r="P335">
        <v>62200</v>
      </c>
      <c r="Q335">
        <v>46700</v>
      </c>
      <c r="R335">
        <v>746700</v>
      </c>
      <c r="S335">
        <v>100000</v>
      </c>
      <c r="T335">
        <v>2014</v>
      </c>
      <c r="U335" t="s">
        <v>54</v>
      </c>
      <c r="V335">
        <v>24</v>
      </c>
      <c r="W335">
        <v>36.799999999999997</v>
      </c>
      <c r="X335">
        <v>9770529</v>
      </c>
      <c r="Y335">
        <v>2</v>
      </c>
      <c r="Z335">
        <v>8479744</v>
      </c>
      <c r="AA335">
        <v>23.424075999999999</v>
      </c>
      <c r="AB335">
        <v>53.847817999999997</v>
      </c>
      <c r="AC335">
        <v>9</v>
      </c>
      <c r="AD335">
        <v>25593777</v>
      </c>
    </row>
    <row r="336" spans="1:30" x14ac:dyDescent="0.25">
      <c r="A336">
        <v>388</v>
      </c>
      <c r="B336" t="s">
        <v>494</v>
      </c>
      <c r="C336">
        <v>20200000</v>
      </c>
      <c r="D336">
        <v>7274150246</v>
      </c>
      <c r="E336" t="s">
        <v>43</v>
      </c>
      <c r="F336" t="s">
        <v>494</v>
      </c>
      <c r="G336">
        <v>226</v>
      </c>
      <c r="H336" t="s">
        <v>30</v>
      </c>
      <c r="I336" t="s">
        <v>31</v>
      </c>
      <c r="J336" t="s">
        <v>43</v>
      </c>
      <c r="K336">
        <v>780</v>
      </c>
      <c r="L336">
        <v>71</v>
      </c>
      <c r="M336">
        <v>23</v>
      </c>
      <c r="N336">
        <v>113420000</v>
      </c>
      <c r="O336">
        <v>28400</v>
      </c>
      <c r="P336">
        <v>453700</v>
      </c>
      <c r="Q336">
        <v>340300</v>
      </c>
      <c r="R336">
        <v>5400000</v>
      </c>
      <c r="S336">
        <v>300000</v>
      </c>
      <c r="T336">
        <v>2017</v>
      </c>
      <c r="U336" t="s">
        <v>49</v>
      </c>
      <c r="V336">
        <v>25</v>
      </c>
      <c r="W336">
        <v>28.1</v>
      </c>
      <c r="X336">
        <v>1366417754</v>
      </c>
      <c r="Y336">
        <v>5</v>
      </c>
      <c r="Z336">
        <v>471031528</v>
      </c>
      <c r="AA336">
        <v>20.593684</v>
      </c>
      <c r="AB336">
        <v>78.962879999999998</v>
      </c>
      <c r="AC336">
        <v>6</v>
      </c>
      <c r="AD336">
        <v>101029864</v>
      </c>
    </row>
    <row r="337" spans="1:30" x14ac:dyDescent="0.25">
      <c r="A337">
        <v>389</v>
      </c>
      <c r="B337" t="s">
        <v>495</v>
      </c>
      <c r="C337">
        <v>20200000</v>
      </c>
      <c r="D337">
        <v>20919403720</v>
      </c>
      <c r="E337" t="s">
        <v>140</v>
      </c>
      <c r="F337" t="s">
        <v>495</v>
      </c>
      <c r="G337">
        <v>1935</v>
      </c>
      <c r="H337" t="s">
        <v>496</v>
      </c>
      <c r="I337" t="s">
        <v>497</v>
      </c>
      <c r="J337" t="s">
        <v>140</v>
      </c>
      <c r="K337">
        <v>108</v>
      </c>
      <c r="L337">
        <v>1</v>
      </c>
      <c r="M337">
        <v>19</v>
      </c>
      <c r="N337">
        <v>1245000000</v>
      </c>
      <c r="O337">
        <v>311200</v>
      </c>
      <c r="P337">
        <v>5000000</v>
      </c>
      <c r="Q337">
        <v>3700000</v>
      </c>
      <c r="R337">
        <v>59800000</v>
      </c>
      <c r="S337">
        <v>1200000</v>
      </c>
      <c r="T337">
        <v>2020</v>
      </c>
      <c r="U337" t="s">
        <v>32</v>
      </c>
      <c r="V337">
        <v>20</v>
      </c>
      <c r="W337">
        <v>88.1</v>
      </c>
      <c r="X337">
        <v>1912789</v>
      </c>
      <c r="Y337">
        <v>7</v>
      </c>
      <c r="Z337">
        <v>1304943</v>
      </c>
      <c r="AA337">
        <v>56.879635</v>
      </c>
      <c r="AB337">
        <v>24.603189</v>
      </c>
      <c r="AC337">
        <v>3</v>
      </c>
      <c r="AD337">
        <v>581094547</v>
      </c>
    </row>
    <row r="338" spans="1:30" x14ac:dyDescent="0.25">
      <c r="A338">
        <v>390</v>
      </c>
      <c r="B338" t="s">
        <v>498</v>
      </c>
      <c r="C338">
        <v>20200000</v>
      </c>
      <c r="D338">
        <v>19694265358</v>
      </c>
      <c r="E338" t="s">
        <v>140</v>
      </c>
      <c r="F338" t="s">
        <v>498</v>
      </c>
      <c r="G338">
        <v>761</v>
      </c>
      <c r="H338" t="s">
        <v>36</v>
      </c>
      <c r="I338" t="s">
        <v>37</v>
      </c>
      <c r="J338" t="s">
        <v>140</v>
      </c>
      <c r="K338">
        <v>126</v>
      </c>
      <c r="L338">
        <v>106</v>
      </c>
      <c r="M338">
        <v>20</v>
      </c>
      <c r="N338">
        <v>452250000</v>
      </c>
      <c r="O338">
        <v>113100</v>
      </c>
      <c r="P338">
        <v>1800000</v>
      </c>
      <c r="Q338">
        <v>1400000</v>
      </c>
      <c r="R338">
        <v>21700000</v>
      </c>
      <c r="S338">
        <v>600000</v>
      </c>
      <c r="T338">
        <v>2021</v>
      </c>
      <c r="U338" t="s">
        <v>68</v>
      </c>
      <c r="V338">
        <v>21</v>
      </c>
      <c r="W338">
        <v>88.2</v>
      </c>
      <c r="X338">
        <v>328239523</v>
      </c>
      <c r="Y338">
        <v>15</v>
      </c>
      <c r="Z338">
        <v>270663028</v>
      </c>
      <c r="AA338">
        <v>37.090240000000001</v>
      </c>
      <c r="AB338">
        <v>-95.712890999999999</v>
      </c>
      <c r="AC338">
        <v>2</v>
      </c>
      <c r="AD338">
        <v>820594389</v>
      </c>
    </row>
    <row r="339" spans="1:30" x14ac:dyDescent="0.25">
      <c r="A339">
        <v>391</v>
      </c>
      <c r="B339" t="s">
        <v>499</v>
      </c>
      <c r="C339">
        <v>20200000</v>
      </c>
      <c r="D339">
        <v>6098644584</v>
      </c>
      <c r="E339" t="s">
        <v>51</v>
      </c>
      <c r="F339" t="s">
        <v>499</v>
      </c>
      <c r="G339">
        <v>3713</v>
      </c>
      <c r="H339" t="s">
        <v>215</v>
      </c>
      <c r="I339" t="s">
        <v>216</v>
      </c>
      <c r="J339" t="s">
        <v>38</v>
      </c>
      <c r="K339">
        <v>1023</v>
      </c>
      <c r="L339">
        <v>11</v>
      </c>
      <c r="M339">
        <v>27</v>
      </c>
      <c r="N339">
        <v>64489000</v>
      </c>
      <c r="O339">
        <v>16100</v>
      </c>
      <c r="P339">
        <v>258000</v>
      </c>
      <c r="Q339">
        <v>193500</v>
      </c>
      <c r="R339">
        <v>3100000</v>
      </c>
      <c r="S339">
        <v>200000</v>
      </c>
      <c r="T339">
        <v>2014</v>
      </c>
      <c r="U339" t="s">
        <v>32</v>
      </c>
      <c r="V339">
        <v>15</v>
      </c>
      <c r="W339">
        <v>36.299999999999997</v>
      </c>
      <c r="X339">
        <v>270203917</v>
      </c>
      <c r="Y339">
        <v>5</v>
      </c>
      <c r="Z339">
        <v>151509724</v>
      </c>
      <c r="AA339">
        <v>-0.78927499999999995</v>
      </c>
      <c r="AB339">
        <v>113.92132700000001</v>
      </c>
      <c r="AC339">
        <v>9</v>
      </c>
      <c r="AD339">
        <v>56468931</v>
      </c>
    </row>
    <row r="340" spans="1:30" x14ac:dyDescent="0.25">
      <c r="A340">
        <v>392</v>
      </c>
      <c r="B340" t="s">
        <v>500</v>
      </c>
      <c r="C340">
        <v>20100000</v>
      </c>
      <c r="D340">
        <v>23353115850</v>
      </c>
      <c r="E340" t="s">
        <v>40</v>
      </c>
      <c r="F340" t="s">
        <v>500</v>
      </c>
      <c r="G340">
        <v>3774</v>
      </c>
      <c r="H340" t="s">
        <v>36</v>
      </c>
      <c r="I340" t="s">
        <v>37</v>
      </c>
      <c r="J340" t="s">
        <v>38</v>
      </c>
      <c r="K340">
        <v>86</v>
      </c>
      <c r="L340">
        <v>108</v>
      </c>
      <c r="M340">
        <v>28</v>
      </c>
      <c r="N340">
        <v>221702000</v>
      </c>
      <c r="O340">
        <v>55400</v>
      </c>
      <c r="P340">
        <v>886800</v>
      </c>
      <c r="Q340">
        <v>665100</v>
      </c>
      <c r="R340">
        <v>10600000</v>
      </c>
      <c r="S340">
        <v>200000</v>
      </c>
      <c r="T340">
        <v>2013</v>
      </c>
      <c r="U340" t="s">
        <v>132</v>
      </c>
      <c r="V340">
        <v>3</v>
      </c>
      <c r="W340">
        <v>88.2</v>
      </c>
      <c r="X340">
        <v>328239523</v>
      </c>
      <c r="Y340">
        <v>15</v>
      </c>
      <c r="Z340">
        <v>270663028</v>
      </c>
      <c r="AA340">
        <v>37.090240000000001</v>
      </c>
      <c r="AB340">
        <v>-95.712890999999999</v>
      </c>
      <c r="AC340">
        <v>9</v>
      </c>
      <c r="AD340">
        <v>216232554</v>
      </c>
    </row>
    <row r="341" spans="1:30" x14ac:dyDescent="0.25">
      <c r="A341">
        <v>393</v>
      </c>
      <c r="B341" t="s">
        <v>501</v>
      </c>
      <c r="C341">
        <v>20100000</v>
      </c>
      <c r="D341">
        <v>6618524158</v>
      </c>
      <c r="E341" t="s">
        <v>29</v>
      </c>
      <c r="F341" t="s">
        <v>501</v>
      </c>
      <c r="G341">
        <v>241</v>
      </c>
      <c r="H341" t="s">
        <v>36</v>
      </c>
      <c r="I341" t="s">
        <v>37</v>
      </c>
      <c r="J341" t="s">
        <v>29</v>
      </c>
      <c r="K341">
        <v>905</v>
      </c>
      <c r="L341">
        <v>108</v>
      </c>
      <c r="M341">
        <v>95</v>
      </c>
      <c r="N341">
        <v>25263000</v>
      </c>
      <c r="O341">
        <v>6300</v>
      </c>
      <c r="P341">
        <v>101100</v>
      </c>
      <c r="Q341">
        <v>75800</v>
      </c>
      <c r="R341">
        <v>1200000</v>
      </c>
      <c r="S341">
        <v>0</v>
      </c>
      <c r="T341">
        <v>2010</v>
      </c>
      <c r="U341" t="s">
        <v>54</v>
      </c>
      <c r="V341">
        <v>6</v>
      </c>
      <c r="W341">
        <v>88.2</v>
      </c>
      <c r="X341">
        <v>328239523</v>
      </c>
      <c r="Y341">
        <v>15</v>
      </c>
      <c r="Z341">
        <v>270663028</v>
      </c>
      <c r="AA341">
        <v>37.090240000000001</v>
      </c>
      <c r="AB341">
        <v>-95.712890999999999</v>
      </c>
      <c r="AC341">
        <v>13</v>
      </c>
      <c r="AD341">
        <v>42426436</v>
      </c>
    </row>
    <row r="342" spans="1:30" x14ac:dyDescent="0.25">
      <c r="A342">
        <v>394</v>
      </c>
      <c r="B342" t="s">
        <v>502</v>
      </c>
      <c r="C342">
        <v>20100000</v>
      </c>
      <c r="D342">
        <v>8920141342</v>
      </c>
      <c r="E342" t="s">
        <v>51</v>
      </c>
      <c r="F342" t="s">
        <v>502</v>
      </c>
      <c r="G342">
        <v>4974</v>
      </c>
      <c r="H342" t="s">
        <v>88</v>
      </c>
      <c r="I342" t="s">
        <v>89</v>
      </c>
      <c r="J342" t="s">
        <v>38</v>
      </c>
      <c r="K342">
        <v>549</v>
      </c>
      <c r="L342">
        <v>20</v>
      </c>
      <c r="M342">
        <v>28</v>
      </c>
      <c r="N342">
        <v>5420000</v>
      </c>
      <c r="O342">
        <v>1400</v>
      </c>
      <c r="P342">
        <v>21700</v>
      </c>
      <c r="Q342">
        <v>16300</v>
      </c>
      <c r="R342">
        <v>260200</v>
      </c>
      <c r="S342">
        <v>0</v>
      </c>
      <c r="T342">
        <v>2011</v>
      </c>
      <c r="U342" t="s">
        <v>103</v>
      </c>
      <c r="V342">
        <v>7</v>
      </c>
      <c r="W342">
        <v>51.3</v>
      </c>
      <c r="X342">
        <v>212559417</v>
      </c>
      <c r="Y342">
        <v>12</v>
      </c>
      <c r="Z342">
        <v>183241641</v>
      </c>
      <c r="AA342">
        <v>-14.235004</v>
      </c>
      <c r="AB342">
        <v>-51.925280000000001</v>
      </c>
      <c r="AC342">
        <v>11</v>
      </c>
      <c r="AD342">
        <v>67576828</v>
      </c>
    </row>
    <row r="343" spans="1:30" x14ac:dyDescent="0.25">
      <c r="A343">
        <v>396</v>
      </c>
      <c r="B343" t="s">
        <v>503</v>
      </c>
      <c r="C343">
        <v>20100000</v>
      </c>
      <c r="D343">
        <v>11317309935</v>
      </c>
      <c r="E343" t="s">
        <v>34</v>
      </c>
      <c r="F343" t="s">
        <v>503</v>
      </c>
      <c r="G343">
        <v>1481</v>
      </c>
      <c r="H343" t="s">
        <v>36</v>
      </c>
      <c r="I343" t="s">
        <v>37</v>
      </c>
      <c r="J343" t="s">
        <v>40</v>
      </c>
      <c r="K343">
        <v>366</v>
      </c>
      <c r="L343">
        <v>109</v>
      </c>
      <c r="M343">
        <v>104</v>
      </c>
      <c r="N343">
        <v>14862000</v>
      </c>
      <c r="O343">
        <v>3700</v>
      </c>
      <c r="P343">
        <v>59400</v>
      </c>
      <c r="Q343">
        <v>44600</v>
      </c>
      <c r="R343">
        <v>713400</v>
      </c>
      <c r="S343">
        <v>100000</v>
      </c>
      <c r="T343">
        <v>2007</v>
      </c>
      <c r="U343" t="s">
        <v>41</v>
      </c>
      <c r="V343">
        <v>1</v>
      </c>
      <c r="W343">
        <v>88.2</v>
      </c>
      <c r="X343">
        <v>328239523</v>
      </c>
      <c r="Y343">
        <v>15</v>
      </c>
      <c r="Z343">
        <v>270663028</v>
      </c>
      <c r="AA343">
        <v>37.090240000000001</v>
      </c>
      <c r="AB343">
        <v>-95.712890999999999</v>
      </c>
      <c r="AC343">
        <v>16</v>
      </c>
      <c r="AD343">
        <v>58944322</v>
      </c>
    </row>
    <row r="344" spans="1:30" x14ac:dyDescent="0.25">
      <c r="A344">
        <v>397</v>
      </c>
      <c r="B344" t="s">
        <v>504</v>
      </c>
      <c r="C344">
        <v>20100000</v>
      </c>
      <c r="D344">
        <v>14816075927</v>
      </c>
      <c r="E344" t="s">
        <v>29</v>
      </c>
      <c r="F344" t="s">
        <v>504</v>
      </c>
      <c r="G344">
        <v>2384</v>
      </c>
      <c r="H344" t="s">
        <v>36</v>
      </c>
      <c r="I344" t="s">
        <v>37</v>
      </c>
      <c r="J344" t="s">
        <v>29</v>
      </c>
      <c r="K344">
        <v>227</v>
      </c>
      <c r="L344">
        <v>108</v>
      </c>
      <c r="M344">
        <v>95</v>
      </c>
      <c r="N344">
        <v>276751000</v>
      </c>
      <c r="O344">
        <v>69200</v>
      </c>
      <c r="P344">
        <v>1100000</v>
      </c>
      <c r="Q344">
        <v>830300</v>
      </c>
      <c r="R344">
        <v>13300000</v>
      </c>
      <c r="S344">
        <v>300000</v>
      </c>
      <c r="T344">
        <v>2013</v>
      </c>
      <c r="U344" t="s">
        <v>49</v>
      </c>
      <c r="V344">
        <v>25</v>
      </c>
      <c r="W344">
        <v>88.2</v>
      </c>
      <c r="X344">
        <v>328239523</v>
      </c>
      <c r="Y344">
        <v>15</v>
      </c>
      <c r="Z344">
        <v>270663028</v>
      </c>
      <c r="AA344">
        <v>37.090240000000001</v>
      </c>
      <c r="AB344">
        <v>-95.712890999999999</v>
      </c>
      <c r="AC344">
        <v>10</v>
      </c>
      <c r="AD344">
        <v>123467299</v>
      </c>
    </row>
    <row r="345" spans="1:30" x14ac:dyDescent="0.25">
      <c r="A345">
        <v>398</v>
      </c>
      <c r="B345" t="s">
        <v>505</v>
      </c>
      <c r="C345">
        <v>20100000</v>
      </c>
      <c r="D345">
        <v>6119294270</v>
      </c>
      <c r="E345" t="s">
        <v>72</v>
      </c>
      <c r="F345" t="s">
        <v>505</v>
      </c>
      <c r="G345">
        <v>5491</v>
      </c>
      <c r="H345" t="s">
        <v>36</v>
      </c>
      <c r="I345" t="s">
        <v>37</v>
      </c>
      <c r="J345" t="s">
        <v>151</v>
      </c>
      <c r="K345">
        <v>1014</v>
      </c>
      <c r="L345">
        <v>108</v>
      </c>
      <c r="M345">
        <v>12</v>
      </c>
      <c r="N345">
        <v>105784000</v>
      </c>
      <c r="O345">
        <v>26400</v>
      </c>
      <c r="P345">
        <v>423100</v>
      </c>
      <c r="Q345">
        <v>317400</v>
      </c>
      <c r="R345">
        <v>5100000</v>
      </c>
      <c r="S345">
        <v>100000</v>
      </c>
      <c r="T345">
        <v>2017</v>
      </c>
      <c r="U345" t="s">
        <v>103</v>
      </c>
      <c r="V345">
        <v>30</v>
      </c>
      <c r="W345">
        <v>88.2</v>
      </c>
      <c r="X345">
        <v>328239523</v>
      </c>
      <c r="Y345">
        <v>15</v>
      </c>
      <c r="Z345">
        <v>270663028</v>
      </c>
      <c r="AA345">
        <v>37.090240000000001</v>
      </c>
      <c r="AB345">
        <v>-95.712890999999999</v>
      </c>
      <c r="AC345">
        <v>5</v>
      </c>
      <c r="AD345">
        <v>101988237</v>
      </c>
    </row>
    <row r="346" spans="1:30" x14ac:dyDescent="0.25">
      <c r="A346">
        <v>399</v>
      </c>
      <c r="B346" t="s">
        <v>506</v>
      </c>
      <c r="C346">
        <v>20100000</v>
      </c>
      <c r="D346">
        <v>5634695322</v>
      </c>
      <c r="E346" t="s">
        <v>40</v>
      </c>
      <c r="F346" t="s">
        <v>507</v>
      </c>
      <c r="G346">
        <v>1</v>
      </c>
      <c r="H346" t="s">
        <v>36</v>
      </c>
      <c r="I346" t="s">
        <v>37</v>
      </c>
      <c r="J346" t="s">
        <v>97</v>
      </c>
      <c r="K346">
        <v>4054962</v>
      </c>
      <c r="L346">
        <v>6143</v>
      </c>
      <c r="M346">
        <v>4024</v>
      </c>
      <c r="N346">
        <v>63</v>
      </c>
      <c r="O346">
        <v>0.02</v>
      </c>
      <c r="P346">
        <v>0.25</v>
      </c>
      <c r="Q346">
        <v>0.19</v>
      </c>
      <c r="R346">
        <v>3</v>
      </c>
      <c r="S346">
        <v>30</v>
      </c>
      <c r="T346">
        <v>2011</v>
      </c>
      <c r="U346" t="s">
        <v>49</v>
      </c>
      <c r="V346">
        <v>10</v>
      </c>
      <c r="W346">
        <v>88.2</v>
      </c>
      <c r="X346">
        <v>328239523</v>
      </c>
      <c r="Y346">
        <v>15</v>
      </c>
      <c r="Z346">
        <v>270663028</v>
      </c>
      <c r="AA346">
        <v>37.090240000000001</v>
      </c>
      <c r="AB346">
        <v>-95.712890999999999</v>
      </c>
      <c r="AC346">
        <v>12</v>
      </c>
      <c r="AD346">
        <v>39129828</v>
      </c>
    </row>
    <row r="347" spans="1:30" x14ac:dyDescent="0.25">
      <c r="A347">
        <v>400</v>
      </c>
      <c r="B347" t="s">
        <v>508</v>
      </c>
      <c r="C347">
        <v>20100000</v>
      </c>
      <c r="D347">
        <v>17913237851</v>
      </c>
      <c r="E347" t="s">
        <v>48</v>
      </c>
      <c r="F347" t="s">
        <v>508</v>
      </c>
      <c r="G347">
        <v>7737</v>
      </c>
      <c r="H347" t="s">
        <v>36</v>
      </c>
      <c r="I347" t="s">
        <v>37</v>
      </c>
      <c r="J347" t="s">
        <v>59</v>
      </c>
      <c r="K347">
        <v>150</v>
      </c>
      <c r="L347">
        <v>108</v>
      </c>
      <c r="M347">
        <v>20</v>
      </c>
      <c r="N347">
        <v>9112000</v>
      </c>
      <c r="O347">
        <v>2300</v>
      </c>
      <c r="P347">
        <v>36400</v>
      </c>
      <c r="Q347">
        <v>27300</v>
      </c>
      <c r="R347">
        <v>437400</v>
      </c>
      <c r="S347">
        <v>0</v>
      </c>
      <c r="T347">
        <v>2011</v>
      </c>
      <c r="U347" t="s">
        <v>70</v>
      </c>
      <c r="V347">
        <v>10</v>
      </c>
      <c r="W347">
        <v>88.2</v>
      </c>
      <c r="X347">
        <v>328239523</v>
      </c>
      <c r="Y347">
        <v>15</v>
      </c>
      <c r="Z347">
        <v>270663028</v>
      </c>
      <c r="AA347">
        <v>37.090240000000001</v>
      </c>
      <c r="AB347">
        <v>-95.712890999999999</v>
      </c>
      <c r="AC347">
        <v>12</v>
      </c>
      <c r="AD347">
        <v>124397485</v>
      </c>
    </row>
    <row r="348" spans="1:30" x14ac:dyDescent="0.25">
      <c r="A348">
        <v>401</v>
      </c>
      <c r="B348" t="s">
        <v>509</v>
      </c>
      <c r="C348">
        <v>20000000</v>
      </c>
      <c r="D348">
        <v>13154314376</v>
      </c>
      <c r="E348" t="s">
        <v>40</v>
      </c>
      <c r="F348" t="s">
        <v>509</v>
      </c>
      <c r="G348">
        <v>4339</v>
      </c>
      <c r="H348" t="s">
        <v>36</v>
      </c>
      <c r="I348" t="s">
        <v>37</v>
      </c>
      <c r="J348" t="s">
        <v>40</v>
      </c>
      <c r="K348">
        <v>281</v>
      </c>
      <c r="L348">
        <v>109</v>
      </c>
      <c r="M348">
        <v>104</v>
      </c>
      <c r="N348">
        <v>23206000</v>
      </c>
      <c r="O348">
        <v>5800</v>
      </c>
      <c r="P348">
        <v>92800</v>
      </c>
      <c r="Q348">
        <v>69600</v>
      </c>
      <c r="R348">
        <v>1100000</v>
      </c>
      <c r="S348">
        <v>0</v>
      </c>
      <c r="T348">
        <v>2007</v>
      </c>
      <c r="U348" t="s">
        <v>68</v>
      </c>
      <c r="V348">
        <v>4</v>
      </c>
      <c r="W348">
        <v>88.2</v>
      </c>
      <c r="X348">
        <v>328239523</v>
      </c>
      <c r="Y348">
        <v>15</v>
      </c>
      <c r="Z348">
        <v>270663028</v>
      </c>
      <c r="AA348">
        <v>37.090240000000001</v>
      </c>
      <c r="AB348">
        <v>-95.712890999999999</v>
      </c>
      <c r="AC348">
        <v>16</v>
      </c>
      <c r="AD348">
        <v>68512054</v>
      </c>
    </row>
    <row r="349" spans="1:30" x14ac:dyDescent="0.25">
      <c r="A349">
        <v>402</v>
      </c>
      <c r="B349" t="s">
        <v>510</v>
      </c>
      <c r="C349">
        <v>20000000</v>
      </c>
      <c r="D349">
        <v>559765455</v>
      </c>
      <c r="E349" t="s">
        <v>29</v>
      </c>
      <c r="F349" t="s">
        <v>510</v>
      </c>
      <c r="G349">
        <v>1527</v>
      </c>
      <c r="H349" t="s">
        <v>36</v>
      </c>
      <c r="I349" t="s">
        <v>37</v>
      </c>
      <c r="J349" t="s">
        <v>29</v>
      </c>
      <c r="K349">
        <v>22747</v>
      </c>
      <c r="L349">
        <v>109</v>
      </c>
      <c r="M349">
        <v>96</v>
      </c>
      <c r="N349">
        <v>1331000</v>
      </c>
      <c r="O349">
        <v>333</v>
      </c>
      <c r="P349">
        <v>5300</v>
      </c>
      <c r="Q349">
        <v>4000</v>
      </c>
      <c r="R349">
        <v>63900</v>
      </c>
      <c r="S349">
        <v>0</v>
      </c>
      <c r="T349">
        <v>2006</v>
      </c>
      <c r="U349" t="s">
        <v>54</v>
      </c>
      <c r="V349">
        <v>14</v>
      </c>
      <c r="W349">
        <v>88.2</v>
      </c>
      <c r="X349">
        <v>328239523</v>
      </c>
      <c r="Y349">
        <v>15</v>
      </c>
      <c r="Z349">
        <v>270663028</v>
      </c>
      <c r="AA349">
        <v>37.090240000000001</v>
      </c>
      <c r="AB349">
        <v>-95.712890999999999</v>
      </c>
      <c r="AC349">
        <v>17</v>
      </c>
      <c r="AD349">
        <v>2743948</v>
      </c>
    </row>
    <row r="350" spans="1:30" x14ac:dyDescent="0.25">
      <c r="A350">
        <v>403</v>
      </c>
      <c r="B350" t="s">
        <v>511</v>
      </c>
      <c r="C350">
        <v>20000000</v>
      </c>
      <c r="D350">
        <v>3875172235</v>
      </c>
      <c r="E350" t="s">
        <v>40</v>
      </c>
      <c r="F350" t="s">
        <v>511</v>
      </c>
      <c r="G350">
        <v>1527</v>
      </c>
      <c r="H350" t="s">
        <v>74</v>
      </c>
      <c r="I350" t="s">
        <v>75</v>
      </c>
      <c r="J350" t="s">
        <v>40</v>
      </c>
      <c r="K350">
        <v>2001</v>
      </c>
      <c r="L350">
        <v>16</v>
      </c>
      <c r="M350">
        <v>104</v>
      </c>
      <c r="N350">
        <v>39228000</v>
      </c>
      <c r="O350">
        <v>9800</v>
      </c>
      <c r="P350">
        <v>156900</v>
      </c>
      <c r="Q350">
        <v>117700</v>
      </c>
      <c r="R350">
        <v>1900000</v>
      </c>
      <c r="S350">
        <v>200000</v>
      </c>
      <c r="T350">
        <v>2006</v>
      </c>
      <c r="U350" t="s">
        <v>54</v>
      </c>
      <c r="V350">
        <v>29</v>
      </c>
      <c r="W350">
        <v>60</v>
      </c>
      <c r="X350">
        <v>66834405</v>
      </c>
      <c r="Y350">
        <v>4</v>
      </c>
      <c r="Z350">
        <v>55908316</v>
      </c>
      <c r="AA350">
        <v>55.378050999999999</v>
      </c>
      <c r="AB350">
        <v>-3.4359730000000002</v>
      </c>
      <c r="AC350">
        <v>17</v>
      </c>
      <c r="AD350">
        <v>18995942</v>
      </c>
    </row>
    <row r="351" spans="1:30" x14ac:dyDescent="0.25">
      <c r="A351">
        <v>404</v>
      </c>
      <c r="B351" t="s">
        <v>512</v>
      </c>
      <c r="C351">
        <v>20000000</v>
      </c>
      <c r="D351">
        <v>6033295543</v>
      </c>
      <c r="E351" t="s">
        <v>29</v>
      </c>
      <c r="F351" t="s">
        <v>513</v>
      </c>
      <c r="G351">
        <v>1</v>
      </c>
      <c r="H351" t="s">
        <v>82</v>
      </c>
      <c r="I351" t="s">
        <v>83</v>
      </c>
      <c r="J351" t="s">
        <v>40</v>
      </c>
      <c r="K351">
        <v>4051673</v>
      </c>
      <c r="L351">
        <v>4072</v>
      </c>
      <c r="M351">
        <v>6742</v>
      </c>
      <c r="O351">
        <v>0</v>
      </c>
      <c r="P351">
        <v>0</v>
      </c>
      <c r="Q351">
        <v>0</v>
      </c>
      <c r="R351">
        <v>0</v>
      </c>
      <c r="S351">
        <v>0</v>
      </c>
      <c r="T351">
        <v>2006</v>
      </c>
      <c r="U351" t="s">
        <v>32</v>
      </c>
      <c r="V351">
        <v>9</v>
      </c>
      <c r="W351">
        <v>68.900000000000006</v>
      </c>
      <c r="X351">
        <v>36991981</v>
      </c>
      <c r="Y351">
        <v>6</v>
      </c>
      <c r="Z351">
        <v>30628482</v>
      </c>
      <c r="AA351">
        <v>56.130366000000002</v>
      </c>
      <c r="AB351">
        <v>-106.346771</v>
      </c>
      <c r="AC351">
        <v>17</v>
      </c>
      <c r="AD351">
        <v>29574978</v>
      </c>
    </row>
    <row r="352" spans="1:30" x14ac:dyDescent="0.25">
      <c r="A352">
        <v>405</v>
      </c>
      <c r="B352" t="s">
        <v>514</v>
      </c>
      <c r="C352">
        <v>20000000</v>
      </c>
      <c r="D352">
        <v>9715291883</v>
      </c>
      <c r="E352" t="s">
        <v>34</v>
      </c>
      <c r="F352" t="s">
        <v>514</v>
      </c>
      <c r="G352">
        <v>1476</v>
      </c>
      <c r="H352" t="s">
        <v>30</v>
      </c>
      <c r="I352" t="s">
        <v>31</v>
      </c>
      <c r="J352" t="s">
        <v>40</v>
      </c>
      <c r="K352">
        <v>473</v>
      </c>
      <c r="L352">
        <v>72</v>
      </c>
      <c r="M352">
        <v>104</v>
      </c>
      <c r="N352">
        <v>70278000</v>
      </c>
      <c r="O352">
        <v>0</v>
      </c>
      <c r="P352">
        <v>0</v>
      </c>
      <c r="Q352">
        <v>0</v>
      </c>
      <c r="R352">
        <v>0</v>
      </c>
      <c r="S352">
        <v>100000</v>
      </c>
      <c r="T352">
        <v>2011</v>
      </c>
      <c r="U352" t="s">
        <v>76</v>
      </c>
      <c r="V352">
        <v>1</v>
      </c>
      <c r="W352">
        <v>28.1</v>
      </c>
      <c r="X352">
        <v>1366417754</v>
      </c>
      <c r="Y352">
        <v>5</v>
      </c>
      <c r="Z352">
        <v>471031528</v>
      </c>
      <c r="AA352">
        <v>20.593684</v>
      </c>
      <c r="AB352">
        <v>78.962879999999998</v>
      </c>
      <c r="AC352">
        <v>12</v>
      </c>
      <c r="AD352">
        <v>67467304</v>
      </c>
    </row>
    <row r="353" spans="1:30" x14ac:dyDescent="0.25">
      <c r="A353">
        <v>406</v>
      </c>
      <c r="B353" t="s">
        <v>515</v>
      </c>
      <c r="C353">
        <v>19900000</v>
      </c>
      <c r="D353">
        <v>13917423958</v>
      </c>
      <c r="E353" t="s">
        <v>29</v>
      </c>
      <c r="F353" t="s">
        <v>515</v>
      </c>
      <c r="G353">
        <v>416</v>
      </c>
      <c r="H353" t="s">
        <v>88</v>
      </c>
      <c r="I353" t="s">
        <v>89</v>
      </c>
      <c r="J353" t="s">
        <v>29</v>
      </c>
      <c r="K353">
        <v>258</v>
      </c>
      <c r="L353">
        <v>21</v>
      </c>
      <c r="M353">
        <v>97</v>
      </c>
      <c r="N353">
        <v>214803000</v>
      </c>
      <c r="O353">
        <v>53700</v>
      </c>
      <c r="P353">
        <v>859200</v>
      </c>
      <c r="Q353">
        <v>644400</v>
      </c>
      <c r="R353">
        <v>10300000</v>
      </c>
      <c r="S353">
        <v>100000</v>
      </c>
      <c r="T353">
        <v>2010</v>
      </c>
      <c r="U353" t="s">
        <v>132</v>
      </c>
      <c r="V353">
        <v>9</v>
      </c>
      <c r="W353">
        <v>51.3</v>
      </c>
      <c r="X353">
        <v>212559417</v>
      </c>
      <c r="Y353">
        <v>12</v>
      </c>
      <c r="Z353">
        <v>183241641</v>
      </c>
      <c r="AA353">
        <v>-14.235004</v>
      </c>
      <c r="AB353">
        <v>-51.925280000000001</v>
      </c>
      <c r="AC353">
        <v>12</v>
      </c>
      <c r="AD353">
        <v>96648777</v>
      </c>
    </row>
    <row r="354" spans="1:30" x14ac:dyDescent="0.25">
      <c r="A354">
        <v>407</v>
      </c>
      <c r="B354" t="s">
        <v>516</v>
      </c>
      <c r="C354">
        <v>19800000</v>
      </c>
      <c r="D354">
        <v>3234880084</v>
      </c>
      <c r="E354" t="s">
        <v>243</v>
      </c>
      <c r="F354" t="s">
        <v>516</v>
      </c>
      <c r="G354">
        <v>1411</v>
      </c>
      <c r="H354" t="s">
        <v>395</v>
      </c>
      <c r="I354" t="s">
        <v>396</v>
      </c>
      <c r="J354" t="s">
        <v>244</v>
      </c>
      <c r="K354">
        <v>2583</v>
      </c>
      <c r="L354">
        <v>3</v>
      </c>
      <c r="M354">
        <v>6</v>
      </c>
      <c r="N354">
        <v>5650000</v>
      </c>
      <c r="O354">
        <v>1400</v>
      </c>
      <c r="P354">
        <v>22600</v>
      </c>
      <c r="Q354">
        <v>17000</v>
      </c>
      <c r="R354">
        <v>271200</v>
      </c>
      <c r="S354">
        <v>0</v>
      </c>
      <c r="T354">
        <v>2011</v>
      </c>
      <c r="U354" t="s">
        <v>44</v>
      </c>
      <c r="V354">
        <v>6</v>
      </c>
      <c r="W354">
        <v>70.2</v>
      </c>
      <c r="X354">
        <v>83132799</v>
      </c>
      <c r="Y354">
        <v>3</v>
      </c>
      <c r="Z354">
        <v>64324835</v>
      </c>
      <c r="AA354">
        <v>51.165691000000002</v>
      </c>
      <c r="AB354">
        <v>10.451525999999999</v>
      </c>
      <c r="AC354">
        <v>12</v>
      </c>
      <c r="AD354">
        <v>22464445</v>
      </c>
    </row>
    <row r="355" spans="1:30" x14ac:dyDescent="0.25">
      <c r="A355">
        <v>408</v>
      </c>
      <c r="B355" t="s">
        <v>517</v>
      </c>
      <c r="C355">
        <v>19800000</v>
      </c>
      <c r="D355">
        <v>5759442450</v>
      </c>
      <c r="E355" t="s">
        <v>48</v>
      </c>
      <c r="F355" t="s">
        <v>517</v>
      </c>
      <c r="G355">
        <v>760</v>
      </c>
      <c r="H355" t="s">
        <v>36</v>
      </c>
      <c r="I355" t="s">
        <v>37</v>
      </c>
      <c r="J355" t="s">
        <v>40</v>
      </c>
      <c r="K355">
        <v>1120</v>
      </c>
      <c r="L355">
        <v>111</v>
      </c>
      <c r="M355">
        <v>105</v>
      </c>
      <c r="N355">
        <v>6137000</v>
      </c>
      <c r="O355">
        <v>1500</v>
      </c>
      <c r="P355">
        <v>24500</v>
      </c>
      <c r="Q355">
        <v>18400</v>
      </c>
      <c r="R355">
        <v>294600</v>
      </c>
      <c r="S355">
        <v>100000</v>
      </c>
      <c r="T355">
        <v>2017</v>
      </c>
      <c r="U355" t="s">
        <v>78</v>
      </c>
      <c r="V355">
        <v>3</v>
      </c>
      <c r="W355">
        <v>88.2</v>
      </c>
      <c r="X355">
        <v>328239523</v>
      </c>
      <c r="Y355">
        <v>15</v>
      </c>
      <c r="Z355">
        <v>270663028</v>
      </c>
      <c r="AA355">
        <v>37.090240000000001</v>
      </c>
      <c r="AB355">
        <v>-95.712890999999999</v>
      </c>
      <c r="AC355">
        <v>5</v>
      </c>
      <c r="AD355">
        <v>95990707</v>
      </c>
    </row>
    <row r="356" spans="1:30" x14ac:dyDescent="0.25">
      <c r="A356">
        <v>409</v>
      </c>
      <c r="B356" t="s">
        <v>518</v>
      </c>
      <c r="C356">
        <v>19800000</v>
      </c>
      <c r="D356">
        <v>12293479945</v>
      </c>
      <c r="E356" t="s">
        <v>105</v>
      </c>
      <c r="F356" t="s">
        <v>519</v>
      </c>
      <c r="G356">
        <v>9930</v>
      </c>
      <c r="H356" t="s">
        <v>36</v>
      </c>
      <c r="I356" t="s">
        <v>37</v>
      </c>
      <c r="J356" t="s">
        <v>106</v>
      </c>
      <c r="K356">
        <v>1291541</v>
      </c>
      <c r="L356">
        <v>2251</v>
      </c>
      <c r="M356">
        <v>1555</v>
      </c>
      <c r="N356">
        <v>16229</v>
      </c>
      <c r="O356">
        <v>4</v>
      </c>
      <c r="P356">
        <v>65</v>
      </c>
      <c r="Q356">
        <v>49</v>
      </c>
      <c r="R356">
        <v>779</v>
      </c>
      <c r="S356">
        <v>0</v>
      </c>
      <c r="T356">
        <v>2013</v>
      </c>
      <c r="U356" t="s">
        <v>132</v>
      </c>
      <c r="V356">
        <v>16</v>
      </c>
      <c r="W356">
        <v>88.2</v>
      </c>
      <c r="X356">
        <v>328239523</v>
      </c>
      <c r="Y356">
        <v>15</v>
      </c>
      <c r="Z356">
        <v>270663028</v>
      </c>
      <c r="AA356">
        <v>37.090240000000001</v>
      </c>
      <c r="AB356">
        <v>-95.712890999999999</v>
      </c>
      <c r="AC356">
        <v>9</v>
      </c>
      <c r="AD356">
        <v>113828518</v>
      </c>
    </row>
    <row r="357" spans="1:30" x14ac:dyDescent="0.25">
      <c r="A357">
        <v>410</v>
      </c>
      <c r="B357" t="s">
        <v>520</v>
      </c>
      <c r="C357">
        <v>19700000</v>
      </c>
      <c r="D357">
        <v>1803249241</v>
      </c>
      <c r="E357" t="s">
        <v>140</v>
      </c>
      <c r="F357" t="s">
        <v>520</v>
      </c>
      <c r="G357">
        <v>250</v>
      </c>
      <c r="H357" t="s">
        <v>36</v>
      </c>
      <c r="I357" t="s">
        <v>37</v>
      </c>
      <c r="J357" t="s">
        <v>140</v>
      </c>
      <c r="K357">
        <v>5665</v>
      </c>
      <c r="L357">
        <v>112</v>
      </c>
      <c r="M357">
        <v>21</v>
      </c>
      <c r="N357">
        <v>3769000</v>
      </c>
      <c r="O357">
        <v>942</v>
      </c>
      <c r="P357">
        <v>15100</v>
      </c>
      <c r="Q357">
        <v>11300</v>
      </c>
      <c r="R357">
        <v>180900</v>
      </c>
      <c r="S357">
        <v>0</v>
      </c>
      <c r="T357">
        <v>2010</v>
      </c>
      <c r="U357" t="s">
        <v>41</v>
      </c>
      <c r="V357">
        <v>16</v>
      </c>
      <c r="W357">
        <v>88.2</v>
      </c>
      <c r="X357">
        <v>328239523</v>
      </c>
      <c r="Y357">
        <v>15</v>
      </c>
      <c r="Z357">
        <v>270663028</v>
      </c>
      <c r="AA357">
        <v>37.090240000000001</v>
      </c>
      <c r="AB357">
        <v>-95.712890999999999</v>
      </c>
      <c r="AC357">
        <v>13</v>
      </c>
      <c r="AD357">
        <v>11559290</v>
      </c>
    </row>
    <row r="358" spans="1:30" x14ac:dyDescent="0.25">
      <c r="A358">
        <v>412</v>
      </c>
      <c r="B358" t="s">
        <v>521</v>
      </c>
      <c r="C358">
        <v>19700000</v>
      </c>
      <c r="D358">
        <v>10955619815</v>
      </c>
      <c r="E358" t="s">
        <v>34</v>
      </c>
      <c r="F358" t="s">
        <v>522</v>
      </c>
      <c r="G358">
        <v>1</v>
      </c>
      <c r="H358" t="s">
        <v>36</v>
      </c>
      <c r="I358" t="s">
        <v>37</v>
      </c>
      <c r="J358" t="s">
        <v>38</v>
      </c>
      <c r="K358">
        <v>4052414</v>
      </c>
      <c r="L358">
        <v>7741</v>
      </c>
      <c r="M358">
        <v>7494</v>
      </c>
      <c r="O358">
        <v>0</v>
      </c>
      <c r="P358">
        <v>0</v>
      </c>
      <c r="Q358">
        <v>0</v>
      </c>
      <c r="R358">
        <v>0</v>
      </c>
      <c r="S358">
        <v>0</v>
      </c>
      <c r="T358">
        <v>2011</v>
      </c>
      <c r="U358" t="s">
        <v>103</v>
      </c>
      <c r="V358">
        <v>6</v>
      </c>
      <c r="W358">
        <v>88.2</v>
      </c>
      <c r="X358">
        <v>328239523</v>
      </c>
      <c r="Y358">
        <v>15</v>
      </c>
      <c r="Z358">
        <v>270663028</v>
      </c>
      <c r="AA358">
        <v>37.090240000000001</v>
      </c>
      <c r="AB358">
        <v>-95.712890999999999</v>
      </c>
      <c r="AC358">
        <v>11</v>
      </c>
      <c r="AD358">
        <v>82997119</v>
      </c>
    </row>
    <row r="359" spans="1:30" x14ac:dyDescent="0.25">
      <c r="A359">
        <v>413</v>
      </c>
      <c r="B359" t="s">
        <v>523</v>
      </c>
      <c r="C359">
        <v>19700000</v>
      </c>
      <c r="D359">
        <v>11323617496</v>
      </c>
      <c r="E359" t="s">
        <v>40</v>
      </c>
      <c r="F359" t="s">
        <v>523</v>
      </c>
      <c r="G359">
        <v>4225</v>
      </c>
      <c r="H359" t="s">
        <v>74</v>
      </c>
      <c r="I359" t="s">
        <v>75</v>
      </c>
      <c r="J359" t="s">
        <v>40</v>
      </c>
      <c r="K359">
        <v>364</v>
      </c>
      <c r="L359">
        <v>17</v>
      </c>
      <c r="M359">
        <v>106</v>
      </c>
      <c r="N359">
        <v>54192000</v>
      </c>
      <c r="O359">
        <v>13500</v>
      </c>
      <c r="P359">
        <v>216800</v>
      </c>
      <c r="Q359">
        <v>162600</v>
      </c>
      <c r="R359">
        <v>2600000</v>
      </c>
      <c r="S359">
        <v>100000</v>
      </c>
      <c r="T359">
        <v>2008</v>
      </c>
      <c r="U359" t="s">
        <v>54</v>
      </c>
      <c r="V359">
        <v>12</v>
      </c>
      <c r="W359">
        <v>60</v>
      </c>
      <c r="X359">
        <v>66834405</v>
      </c>
      <c r="Y359">
        <v>4</v>
      </c>
      <c r="Z359">
        <v>55908316</v>
      </c>
      <c r="AA359">
        <v>55.378050999999999</v>
      </c>
      <c r="AB359">
        <v>-3.4359730000000002</v>
      </c>
      <c r="AC359">
        <v>15</v>
      </c>
      <c r="AD359">
        <v>62908986</v>
      </c>
    </row>
    <row r="360" spans="1:30" x14ac:dyDescent="0.25">
      <c r="A360">
        <v>414</v>
      </c>
      <c r="B360" t="s">
        <v>524</v>
      </c>
      <c r="C360">
        <v>19700000</v>
      </c>
      <c r="D360">
        <v>9808676159</v>
      </c>
      <c r="E360" t="s">
        <v>40</v>
      </c>
      <c r="F360" t="s">
        <v>524</v>
      </c>
      <c r="G360">
        <v>267</v>
      </c>
      <c r="H360" t="s">
        <v>74</v>
      </c>
      <c r="I360" t="s">
        <v>75</v>
      </c>
      <c r="J360" t="s">
        <v>29</v>
      </c>
      <c r="K360">
        <v>2831648</v>
      </c>
      <c r="L360">
        <v>3695</v>
      </c>
      <c r="M360">
        <v>4668</v>
      </c>
      <c r="N360">
        <v>336</v>
      </c>
      <c r="O360">
        <v>0.08</v>
      </c>
      <c r="P360">
        <v>1</v>
      </c>
      <c r="Q360">
        <v>1</v>
      </c>
      <c r="R360">
        <v>16</v>
      </c>
      <c r="S360">
        <v>0</v>
      </c>
      <c r="T360">
        <v>2006</v>
      </c>
      <c r="U360" t="s">
        <v>32</v>
      </c>
      <c r="V360">
        <v>25</v>
      </c>
      <c r="W360">
        <v>60</v>
      </c>
      <c r="X360">
        <v>66834405</v>
      </c>
      <c r="Y360">
        <v>4</v>
      </c>
      <c r="Z360">
        <v>55908316</v>
      </c>
      <c r="AA360">
        <v>55.378050999999999</v>
      </c>
      <c r="AB360">
        <v>-3.4359730000000002</v>
      </c>
      <c r="AC360">
        <v>17</v>
      </c>
      <c r="AD360">
        <v>48081745</v>
      </c>
    </row>
    <row r="361" spans="1:30" x14ac:dyDescent="0.25">
      <c r="A361">
        <v>415</v>
      </c>
      <c r="B361" t="s">
        <v>525</v>
      </c>
      <c r="C361">
        <v>19600000</v>
      </c>
      <c r="D361">
        <v>2851024430</v>
      </c>
      <c r="E361" t="s">
        <v>51</v>
      </c>
      <c r="F361" t="s">
        <v>526</v>
      </c>
      <c r="G361">
        <v>17</v>
      </c>
      <c r="H361" t="s">
        <v>36</v>
      </c>
      <c r="I361" t="s">
        <v>37</v>
      </c>
      <c r="J361" t="s">
        <v>38</v>
      </c>
      <c r="K361">
        <v>3857915</v>
      </c>
      <c r="L361">
        <v>7711</v>
      </c>
      <c r="M361">
        <v>7464</v>
      </c>
      <c r="N361">
        <v>23</v>
      </c>
      <c r="O361">
        <v>0.01</v>
      </c>
      <c r="P361">
        <v>0.09</v>
      </c>
      <c r="Q361">
        <v>7.0000000000000007E-2</v>
      </c>
      <c r="R361">
        <v>1</v>
      </c>
      <c r="S361">
        <v>0</v>
      </c>
      <c r="T361">
        <v>2009</v>
      </c>
      <c r="U361" t="s">
        <v>32</v>
      </c>
      <c r="V361">
        <v>5</v>
      </c>
      <c r="W361">
        <v>88.2</v>
      </c>
      <c r="X361">
        <v>328239523</v>
      </c>
      <c r="Y361">
        <v>15</v>
      </c>
      <c r="Z361">
        <v>270663028</v>
      </c>
      <c r="AA361">
        <v>37.090240000000001</v>
      </c>
      <c r="AB361">
        <v>-95.712890999999999</v>
      </c>
      <c r="AC361">
        <v>14</v>
      </c>
      <c r="AD361">
        <v>16970383</v>
      </c>
    </row>
    <row r="362" spans="1:30" x14ac:dyDescent="0.25">
      <c r="A362">
        <v>416</v>
      </c>
      <c r="B362" t="s">
        <v>527</v>
      </c>
      <c r="C362">
        <v>19600000</v>
      </c>
      <c r="D362">
        <v>13930021471</v>
      </c>
      <c r="E362" t="s">
        <v>46</v>
      </c>
      <c r="F362" t="s">
        <v>527</v>
      </c>
      <c r="G362">
        <v>18661</v>
      </c>
      <c r="H362" t="s">
        <v>36</v>
      </c>
      <c r="I362" t="s">
        <v>37</v>
      </c>
      <c r="J362" t="s">
        <v>40</v>
      </c>
      <c r="K362">
        <v>257</v>
      </c>
      <c r="L362">
        <v>112</v>
      </c>
      <c r="M362">
        <v>106</v>
      </c>
      <c r="N362">
        <v>274212000</v>
      </c>
      <c r="O362">
        <v>68600</v>
      </c>
      <c r="P362">
        <v>1100000</v>
      </c>
      <c r="Q362">
        <v>822600</v>
      </c>
      <c r="R362">
        <v>13200000</v>
      </c>
      <c r="S362">
        <v>300000</v>
      </c>
      <c r="T362">
        <v>2013</v>
      </c>
      <c r="U362" t="s">
        <v>132</v>
      </c>
      <c r="V362">
        <v>13</v>
      </c>
      <c r="W362">
        <v>88.2</v>
      </c>
      <c r="X362">
        <v>328239523</v>
      </c>
      <c r="Y362">
        <v>15</v>
      </c>
      <c r="Z362">
        <v>270663028</v>
      </c>
      <c r="AA362">
        <v>37.090240000000001</v>
      </c>
      <c r="AB362">
        <v>-95.712890999999999</v>
      </c>
      <c r="AC362">
        <v>9</v>
      </c>
      <c r="AD362">
        <v>128981680</v>
      </c>
    </row>
    <row r="363" spans="1:30" x14ac:dyDescent="0.25">
      <c r="A363">
        <v>417</v>
      </c>
      <c r="B363" t="s">
        <v>528</v>
      </c>
      <c r="C363">
        <v>19600000</v>
      </c>
      <c r="D363">
        <v>8779729549</v>
      </c>
      <c r="E363" t="s">
        <v>40</v>
      </c>
      <c r="F363" t="s">
        <v>528</v>
      </c>
      <c r="G363">
        <v>1306</v>
      </c>
      <c r="H363" t="s">
        <v>232</v>
      </c>
      <c r="I363" t="s">
        <v>233</v>
      </c>
      <c r="J363" t="s">
        <v>40</v>
      </c>
      <c r="K363">
        <v>562</v>
      </c>
      <c r="L363">
        <v>3</v>
      </c>
      <c r="M363">
        <v>107</v>
      </c>
      <c r="N363">
        <v>110806000</v>
      </c>
      <c r="O363">
        <v>27700</v>
      </c>
      <c r="P363">
        <v>443200</v>
      </c>
      <c r="Q363">
        <v>332400</v>
      </c>
      <c r="R363">
        <v>5300000</v>
      </c>
      <c r="S363">
        <v>100000</v>
      </c>
      <c r="T363">
        <v>2020</v>
      </c>
      <c r="U363" t="s">
        <v>54</v>
      </c>
      <c r="V363">
        <v>17</v>
      </c>
      <c r="W363">
        <v>23.9</v>
      </c>
      <c r="X363">
        <v>83429615</v>
      </c>
      <c r="Y363">
        <v>13</v>
      </c>
      <c r="Z363">
        <v>63097818</v>
      </c>
      <c r="AA363">
        <v>38.963745000000003</v>
      </c>
      <c r="AB363">
        <v>35.243321999999999</v>
      </c>
      <c r="AC363">
        <v>3</v>
      </c>
      <c r="AD363">
        <v>243881376</v>
      </c>
    </row>
    <row r="364" spans="1:30" x14ac:dyDescent="0.25">
      <c r="A364">
        <v>418</v>
      </c>
      <c r="B364" t="s">
        <v>529</v>
      </c>
      <c r="C364">
        <v>19600000</v>
      </c>
      <c r="D364">
        <v>7906181776</v>
      </c>
      <c r="E364" t="s">
        <v>34</v>
      </c>
      <c r="F364" t="s">
        <v>529</v>
      </c>
      <c r="G364">
        <v>214</v>
      </c>
      <c r="H364" t="s">
        <v>36</v>
      </c>
      <c r="I364" t="s">
        <v>37</v>
      </c>
      <c r="J364" t="s">
        <v>40</v>
      </c>
      <c r="K364">
        <v>656</v>
      </c>
      <c r="L364">
        <v>112</v>
      </c>
      <c r="M364">
        <v>106</v>
      </c>
      <c r="N364">
        <v>2304000000</v>
      </c>
      <c r="O364">
        <v>576000</v>
      </c>
      <c r="P364">
        <v>9200000</v>
      </c>
      <c r="Q364">
        <v>6900000</v>
      </c>
      <c r="R364">
        <v>110600000</v>
      </c>
      <c r="S364">
        <v>6700000</v>
      </c>
      <c r="T364">
        <v>2016</v>
      </c>
      <c r="U364" t="s">
        <v>68</v>
      </c>
      <c r="V364">
        <v>6</v>
      </c>
      <c r="W364">
        <v>88.2</v>
      </c>
      <c r="X364">
        <v>328239523</v>
      </c>
      <c r="Y364">
        <v>15</v>
      </c>
      <c r="Z364">
        <v>270663028</v>
      </c>
      <c r="AA364">
        <v>37.090240000000001</v>
      </c>
      <c r="AB364">
        <v>-95.712890999999999</v>
      </c>
      <c r="AC364">
        <v>7</v>
      </c>
      <c r="AD364">
        <v>94121211</v>
      </c>
    </row>
    <row r="365" spans="1:30" x14ac:dyDescent="0.25">
      <c r="A365">
        <v>419</v>
      </c>
      <c r="B365" t="s">
        <v>530</v>
      </c>
      <c r="C365">
        <v>19600000</v>
      </c>
      <c r="D365">
        <v>3961318438</v>
      </c>
      <c r="E365" t="s">
        <v>51</v>
      </c>
      <c r="F365" t="s">
        <v>530</v>
      </c>
      <c r="G365">
        <v>674</v>
      </c>
      <c r="H365" t="s">
        <v>36</v>
      </c>
      <c r="I365" t="s">
        <v>37</v>
      </c>
      <c r="J365" t="s">
        <v>38</v>
      </c>
      <c r="K365">
        <v>1934</v>
      </c>
      <c r="L365">
        <v>113</v>
      </c>
      <c r="M365">
        <v>30</v>
      </c>
      <c r="N365">
        <v>22292000</v>
      </c>
      <c r="O365">
        <v>5600</v>
      </c>
      <c r="P365">
        <v>89200</v>
      </c>
      <c r="Q365">
        <v>66900</v>
      </c>
      <c r="R365">
        <v>1100000</v>
      </c>
      <c r="S365">
        <v>0</v>
      </c>
      <c r="T365">
        <v>2013</v>
      </c>
      <c r="U365" t="s">
        <v>60</v>
      </c>
      <c r="V365">
        <v>31</v>
      </c>
      <c r="W365">
        <v>88.2</v>
      </c>
      <c r="X365">
        <v>328239523</v>
      </c>
      <c r="Y365">
        <v>15</v>
      </c>
      <c r="Z365">
        <v>270663028</v>
      </c>
      <c r="AA365">
        <v>37.090240000000001</v>
      </c>
      <c r="AB365">
        <v>-95.712890999999999</v>
      </c>
      <c r="AC365">
        <v>10</v>
      </c>
      <c r="AD365">
        <v>33010986</v>
      </c>
    </row>
    <row r="366" spans="1:30" x14ac:dyDescent="0.25">
      <c r="A366">
        <v>420</v>
      </c>
      <c r="B366" t="s">
        <v>531</v>
      </c>
      <c r="C366">
        <v>19500000</v>
      </c>
      <c r="D366">
        <v>5234251168</v>
      </c>
      <c r="E366" t="s">
        <v>40</v>
      </c>
      <c r="F366" t="s">
        <v>531</v>
      </c>
      <c r="G366">
        <v>847</v>
      </c>
      <c r="H366" t="s">
        <v>30</v>
      </c>
      <c r="I366" t="s">
        <v>31</v>
      </c>
      <c r="J366" t="s">
        <v>40</v>
      </c>
      <c r="K366">
        <v>1265</v>
      </c>
      <c r="L366">
        <v>74</v>
      </c>
      <c r="M366">
        <v>108</v>
      </c>
      <c r="N366">
        <v>59841000</v>
      </c>
      <c r="O366">
        <v>0</v>
      </c>
      <c r="P366">
        <v>0</v>
      </c>
      <c r="Q366">
        <v>0</v>
      </c>
      <c r="R366">
        <v>0</v>
      </c>
      <c r="S366">
        <v>300000</v>
      </c>
      <c r="T366">
        <v>2014</v>
      </c>
      <c r="U366" t="s">
        <v>32</v>
      </c>
      <c r="V366">
        <v>14</v>
      </c>
      <c r="W366">
        <v>28.1</v>
      </c>
      <c r="X366">
        <v>1366417754</v>
      </c>
      <c r="Y366">
        <v>5</v>
      </c>
      <c r="Z366">
        <v>471031528</v>
      </c>
      <c r="AA366">
        <v>20.593684</v>
      </c>
      <c r="AB366">
        <v>78.962879999999998</v>
      </c>
      <c r="AC366">
        <v>9</v>
      </c>
      <c r="AD366">
        <v>48465288</v>
      </c>
    </row>
    <row r="367" spans="1:30" x14ac:dyDescent="0.25">
      <c r="A367">
        <v>421</v>
      </c>
      <c r="B367" t="s">
        <v>532</v>
      </c>
      <c r="C367">
        <v>19400000</v>
      </c>
      <c r="D367">
        <v>2255542592</v>
      </c>
      <c r="E367" t="s">
        <v>105</v>
      </c>
      <c r="F367" t="s">
        <v>532</v>
      </c>
      <c r="G367">
        <v>4750</v>
      </c>
      <c r="H367" t="s">
        <v>30</v>
      </c>
      <c r="I367" t="s">
        <v>31</v>
      </c>
      <c r="J367" t="s">
        <v>106</v>
      </c>
      <c r="K367">
        <v>4178</v>
      </c>
      <c r="L367">
        <v>74</v>
      </c>
      <c r="M367">
        <v>8</v>
      </c>
      <c r="N367">
        <v>32111000</v>
      </c>
      <c r="O367">
        <v>8000</v>
      </c>
      <c r="P367">
        <v>128400</v>
      </c>
      <c r="Q367">
        <v>96300</v>
      </c>
      <c r="R367">
        <v>1500000</v>
      </c>
      <c r="S367">
        <v>100000</v>
      </c>
      <c r="T367">
        <v>2017</v>
      </c>
      <c r="U367" t="s">
        <v>76</v>
      </c>
      <c r="V367">
        <v>5</v>
      </c>
      <c r="W367">
        <v>28.1</v>
      </c>
      <c r="X367">
        <v>1366417754</v>
      </c>
      <c r="Y367">
        <v>5</v>
      </c>
      <c r="Z367">
        <v>471031528</v>
      </c>
      <c r="AA367">
        <v>20.593684</v>
      </c>
      <c r="AB367">
        <v>78.962879999999998</v>
      </c>
      <c r="AC367">
        <v>6</v>
      </c>
      <c r="AD367">
        <v>31326980</v>
      </c>
    </row>
    <row r="368" spans="1:30" x14ac:dyDescent="0.25">
      <c r="A368">
        <v>422</v>
      </c>
      <c r="B368" t="s">
        <v>533</v>
      </c>
      <c r="C368">
        <v>19400000</v>
      </c>
      <c r="D368">
        <v>1577859332</v>
      </c>
      <c r="E368" t="s">
        <v>48</v>
      </c>
      <c r="F368" t="s">
        <v>533</v>
      </c>
      <c r="G368">
        <v>85</v>
      </c>
      <c r="H368" t="s">
        <v>163</v>
      </c>
      <c r="I368" t="s">
        <v>164</v>
      </c>
      <c r="J368" t="s">
        <v>59</v>
      </c>
      <c r="K368">
        <v>6674</v>
      </c>
      <c r="L368">
        <v>14</v>
      </c>
      <c r="M368">
        <v>22</v>
      </c>
      <c r="N368">
        <v>2382000</v>
      </c>
      <c r="O368">
        <v>595</v>
      </c>
      <c r="P368">
        <v>9500</v>
      </c>
      <c r="Q368">
        <v>7100</v>
      </c>
      <c r="R368">
        <v>114300</v>
      </c>
      <c r="S368">
        <v>100000</v>
      </c>
      <c r="T368">
        <v>2017</v>
      </c>
      <c r="U368" t="s">
        <v>44</v>
      </c>
      <c r="V368">
        <v>15</v>
      </c>
      <c r="W368">
        <v>40.200000000000003</v>
      </c>
      <c r="X368">
        <v>126014024</v>
      </c>
      <c r="Y368">
        <v>3</v>
      </c>
      <c r="Z368">
        <v>102626859</v>
      </c>
      <c r="AA368">
        <v>23.634501</v>
      </c>
      <c r="AB368">
        <v>-102.552784</v>
      </c>
      <c r="AC368">
        <v>6</v>
      </c>
      <c r="AD368">
        <v>21914712</v>
      </c>
    </row>
    <row r="369" spans="1:30" x14ac:dyDescent="0.25">
      <c r="A369">
        <v>423</v>
      </c>
      <c r="B369" t="s">
        <v>534</v>
      </c>
      <c r="C369">
        <v>19400000</v>
      </c>
      <c r="D369">
        <v>23038014291</v>
      </c>
      <c r="E369" t="s">
        <v>40</v>
      </c>
      <c r="F369" t="s">
        <v>534</v>
      </c>
      <c r="G369">
        <v>125974</v>
      </c>
      <c r="H369" t="s">
        <v>30</v>
      </c>
      <c r="I369" t="s">
        <v>31</v>
      </c>
      <c r="J369" t="s">
        <v>40</v>
      </c>
      <c r="K369">
        <v>88</v>
      </c>
      <c r="L369">
        <v>75</v>
      </c>
      <c r="M369">
        <v>109</v>
      </c>
      <c r="N369">
        <v>272917000</v>
      </c>
      <c r="O369">
        <v>68200</v>
      </c>
      <c r="P369">
        <v>1100000</v>
      </c>
      <c r="Q369">
        <v>818800</v>
      </c>
      <c r="R369">
        <v>13100000</v>
      </c>
      <c r="S369">
        <v>200000</v>
      </c>
      <c r="T369">
        <v>2010</v>
      </c>
      <c r="U369" t="s">
        <v>32</v>
      </c>
      <c r="V369">
        <v>15</v>
      </c>
      <c r="W369">
        <v>28.1</v>
      </c>
      <c r="X369">
        <v>1366417754</v>
      </c>
      <c r="Y369">
        <v>5</v>
      </c>
      <c r="Z369">
        <v>471031528</v>
      </c>
      <c r="AA369">
        <v>20.593684</v>
      </c>
      <c r="AB369">
        <v>78.962879999999998</v>
      </c>
      <c r="AC369">
        <v>13</v>
      </c>
      <c r="AD369">
        <v>147679578</v>
      </c>
    </row>
    <row r="370" spans="1:30" x14ac:dyDescent="0.25">
      <c r="A370">
        <v>424</v>
      </c>
      <c r="B370" t="s">
        <v>535</v>
      </c>
      <c r="C370">
        <v>19400000</v>
      </c>
      <c r="D370">
        <v>5529131886</v>
      </c>
      <c r="E370" t="s">
        <v>64</v>
      </c>
      <c r="F370" t="s">
        <v>535</v>
      </c>
      <c r="G370">
        <v>10728</v>
      </c>
      <c r="H370" t="s">
        <v>536</v>
      </c>
      <c r="I370" t="s">
        <v>537</v>
      </c>
      <c r="J370" t="s">
        <v>64</v>
      </c>
      <c r="K370">
        <v>1186</v>
      </c>
      <c r="L370">
        <v>1</v>
      </c>
      <c r="M370">
        <v>5</v>
      </c>
      <c r="N370">
        <v>58863000</v>
      </c>
      <c r="O370">
        <v>14700</v>
      </c>
      <c r="P370">
        <v>235500</v>
      </c>
      <c r="Q370">
        <v>176600</v>
      </c>
      <c r="R370">
        <v>2800000</v>
      </c>
      <c r="S370">
        <v>100000</v>
      </c>
      <c r="T370">
        <v>2006</v>
      </c>
      <c r="U370" t="s">
        <v>44</v>
      </c>
      <c r="V370">
        <v>6</v>
      </c>
      <c r="W370">
        <v>59.6</v>
      </c>
      <c r="X370">
        <v>8574832</v>
      </c>
      <c r="Y370">
        <v>5</v>
      </c>
      <c r="Z370">
        <v>6332428</v>
      </c>
      <c r="AA370">
        <v>46.818187999999999</v>
      </c>
      <c r="AB370">
        <v>8.2275120000000008</v>
      </c>
      <c r="AC370">
        <v>17</v>
      </c>
      <c r="AD370">
        <v>27103587</v>
      </c>
    </row>
    <row r="371" spans="1:30" x14ac:dyDescent="0.25">
      <c r="A371">
        <v>425</v>
      </c>
      <c r="B371" t="s">
        <v>538</v>
      </c>
      <c r="C371">
        <v>19300000</v>
      </c>
      <c r="D371">
        <v>264228052</v>
      </c>
      <c r="E371" t="s">
        <v>1138</v>
      </c>
      <c r="F371" t="s">
        <v>538</v>
      </c>
      <c r="G371">
        <v>335</v>
      </c>
      <c r="H371" t="s">
        <v>30</v>
      </c>
      <c r="I371" t="s">
        <v>31</v>
      </c>
      <c r="J371" t="s">
        <v>151</v>
      </c>
      <c r="K371">
        <v>48846</v>
      </c>
      <c r="L371">
        <v>75</v>
      </c>
      <c r="M371">
        <v>14</v>
      </c>
      <c r="N371">
        <v>37167000</v>
      </c>
      <c r="O371">
        <v>9300</v>
      </c>
      <c r="P371">
        <v>148700</v>
      </c>
      <c r="Q371">
        <v>111500</v>
      </c>
      <c r="R371">
        <v>1800000</v>
      </c>
      <c r="S371">
        <v>300000</v>
      </c>
      <c r="T371">
        <v>2021</v>
      </c>
      <c r="U371" t="s">
        <v>32</v>
      </c>
      <c r="V371">
        <v>2</v>
      </c>
      <c r="W371">
        <v>28.1</v>
      </c>
      <c r="X371">
        <v>1366417754</v>
      </c>
      <c r="Y371">
        <v>5</v>
      </c>
      <c r="Z371">
        <v>471031528</v>
      </c>
      <c r="AA371">
        <v>20.593684</v>
      </c>
      <c r="AB371">
        <v>78.962879999999998</v>
      </c>
      <c r="AC371">
        <v>2</v>
      </c>
      <c r="AD371">
        <v>11009502</v>
      </c>
    </row>
    <row r="372" spans="1:30" x14ac:dyDescent="0.25">
      <c r="A372">
        <v>428</v>
      </c>
      <c r="B372" t="s">
        <v>539</v>
      </c>
      <c r="C372">
        <v>19200000</v>
      </c>
      <c r="D372">
        <v>4329121104</v>
      </c>
      <c r="E372" t="s">
        <v>48</v>
      </c>
      <c r="F372" t="s">
        <v>539</v>
      </c>
      <c r="G372">
        <v>570</v>
      </c>
      <c r="H372" t="s">
        <v>36</v>
      </c>
      <c r="I372" t="s">
        <v>37</v>
      </c>
      <c r="J372" t="s">
        <v>140</v>
      </c>
      <c r="K372">
        <v>1705</v>
      </c>
      <c r="L372">
        <v>114</v>
      </c>
      <c r="M372">
        <v>22</v>
      </c>
      <c r="N372">
        <v>2730000</v>
      </c>
      <c r="O372">
        <v>683</v>
      </c>
      <c r="P372">
        <v>10900</v>
      </c>
      <c r="Q372">
        <v>8200</v>
      </c>
      <c r="R372">
        <v>131100</v>
      </c>
      <c r="S372">
        <v>0</v>
      </c>
      <c r="T372">
        <v>2005</v>
      </c>
      <c r="U372" t="s">
        <v>44</v>
      </c>
      <c r="V372">
        <v>22</v>
      </c>
      <c r="W372">
        <v>88.2</v>
      </c>
      <c r="X372">
        <v>328239523</v>
      </c>
      <c r="Y372">
        <v>15</v>
      </c>
      <c r="Z372">
        <v>270663028</v>
      </c>
      <c r="AA372">
        <v>37.090240000000001</v>
      </c>
      <c r="AB372">
        <v>-95.712890999999999</v>
      </c>
      <c r="AC372">
        <v>18</v>
      </c>
      <c r="AD372">
        <v>20042227</v>
      </c>
    </row>
    <row r="373" spans="1:30" x14ac:dyDescent="0.25">
      <c r="A373">
        <v>429</v>
      </c>
      <c r="B373" t="s">
        <v>540</v>
      </c>
      <c r="C373">
        <v>19200000</v>
      </c>
      <c r="D373">
        <v>7590582024</v>
      </c>
      <c r="E373" t="s">
        <v>40</v>
      </c>
      <c r="F373" t="s">
        <v>540</v>
      </c>
      <c r="G373">
        <v>8285</v>
      </c>
      <c r="H373" t="s">
        <v>30</v>
      </c>
      <c r="I373" t="s">
        <v>31</v>
      </c>
      <c r="J373" t="s">
        <v>29</v>
      </c>
      <c r="K373">
        <v>724</v>
      </c>
      <c r="L373">
        <v>77</v>
      </c>
      <c r="M373">
        <v>98</v>
      </c>
      <c r="N373">
        <v>28678000</v>
      </c>
      <c r="O373">
        <v>7200</v>
      </c>
      <c r="P373">
        <v>114700</v>
      </c>
      <c r="Q373">
        <v>86000</v>
      </c>
      <c r="R373">
        <v>1400000</v>
      </c>
      <c r="S373">
        <v>100000</v>
      </c>
      <c r="T373">
        <v>2011</v>
      </c>
      <c r="U373" t="s">
        <v>60</v>
      </c>
      <c r="V373">
        <v>11</v>
      </c>
      <c r="W373">
        <v>28.1</v>
      </c>
      <c r="X373">
        <v>1366417754</v>
      </c>
      <c r="Y373">
        <v>5</v>
      </c>
      <c r="Z373">
        <v>471031528</v>
      </c>
      <c r="AA373">
        <v>20.593684</v>
      </c>
      <c r="AB373">
        <v>78.962879999999998</v>
      </c>
      <c r="AC373">
        <v>12</v>
      </c>
      <c r="AD373">
        <v>52712375</v>
      </c>
    </row>
    <row r="374" spans="1:30" x14ac:dyDescent="0.25">
      <c r="A374">
        <v>430</v>
      </c>
      <c r="B374" t="s">
        <v>541</v>
      </c>
      <c r="C374">
        <v>19100000</v>
      </c>
      <c r="D374">
        <v>13124645973</v>
      </c>
      <c r="E374" t="s">
        <v>40</v>
      </c>
      <c r="F374" t="s">
        <v>541</v>
      </c>
      <c r="G374">
        <v>6526</v>
      </c>
      <c r="H374" t="s">
        <v>36</v>
      </c>
      <c r="I374" t="s">
        <v>37</v>
      </c>
      <c r="J374" t="s">
        <v>140</v>
      </c>
      <c r="K374">
        <v>283</v>
      </c>
      <c r="L374">
        <v>115</v>
      </c>
      <c r="M374">
        <v>23</v>
      </c>
      <c r="N374">
        <v>17243000</v>
      </c>
      <c r="O374">
        <v>4300</v>
      </c>
      <c r="P374">
        <v>69000</v>
      </c>
      <c r="Q374">
        <v>51700</v>
      </c>
      <c r="R374">
        <v>827600</v>
      </c>
      <c r="S374">
        <v>0</v>
      </c>
      <c r="T374">
        <v>2006</v>
      </c>
      <c r="U374" t="s">
        <v>44</v>
      </c>
      <c r="V374">
        <v>20</v>
      </c>
      <c r="W374">
        <v>88.2</v>
      </c>
      <c r="X374">
        <v>328239523</v>
      </c>
      <c r="Y374">
        <v>15</v>
      </c>
      <c r="Z374">
        <v>270663028</v>
      </c>
      <c r="AA374">
        <v>37.090240000000001</v>
      </c>
      <c r="AB374">
        <v>-95.712890999999999</v>
      </c>
      <c r="AC374">
        <v>17</v>
      </c>
      <c r="AD374">
        <v>64336499</v>
      </c>
    </row>
    <row r="375" spans="1:30" x14ac:dyDescent="0.25">
      <c r="A375">
        <v>431</v>
      </c>
      <c r="B375" t="s">
        <v>542</v>
      </c>
      <c r="C375">
        <v>19100000</v>
      </c>
      <c r="D375">
        <v>4566120190</v>
      </c>
      <c r="E375" t="s">
        <v>140</v>
      </c>
      <c r="F375" t="s">
        <v>542</v>
      </c>
      <c r="G375">
        <v>139</v>
      </c>
      <c r="H375" t="s">
        <v>36</v>
      </c>
      <c r="I375" t="s">
        <v>37</v>
      </c>
      <c r="J375" t="s">
        <v>140</v>
      </c>
      <c r="K375">
        <v>1568</v>
      </c>
      <c r="L375">
        <v>115</v>
      </c>
      <c r="M375">
        <v>23</v>
      </c>
      <c r="N375">
        <v>30986000</v>
      </c>
      <c r="O375">
        <v>7700</v>
      </c>
      <c r="P375">
        <v>123900</v>
      </c>
      <c r="Q375">
        <v>93000</v>
      </c>
      <c r="R375">
        <v>1500000</v>
      </c>
      <c r="S375">
        <v>0</v>
      </c>
      <c r="T375">
        <v>2014</v>
      </c>
      <c r="U375" t="s">
        <v>70</v>
      </c>
      <c r="V375">
        <v>30</v>
      </c>
      <c r="W375">
        <v>88.2</v>
      </c>
      <c r="X375">
        <v>328239523</v>
      </c>
      <c r="Y375">
        <v>15</v>
      </c>
      <c r="Z375">
        <v>270663028</v>
      </c>
      <c r="AA375">
        <v>37.090240000000001</v>
      </c>
      <c r="AB375">
        <v>-95.712890999999999</v>
      </c>
      <c r="AC375">
        <v>9</v>
      </c>
      <c r="AD375">
        <v>42278890</v>
      </c>
    </row>
    <row r="376" spans="1:30" x14ac:dyDescent="0.25">
      <c r="A376">
        <v>434</v>
      </c>
      <c r="B376" t="s">
        <v>1158</v>
      </c>
      <c r="C376">
        <v>19000000</v>
      </c>
      <c r="D376">
        <v>4924054368</v>
      </c>
      <c r="E376" t="s">
        <v>43</v>
      </c>
      <c r="F376" t="s">
        <v>543</v>
      </c>
      <c r="G376">
        <v>60</v>
      </c>
      <c r="H376" t="s">
        <v>36</v>
      </c>
      <c r="I376" t="s">
        <v>37</v>
      </c>
      <c r="J376" t="s">
        <v>40</v>
      </c>
      <c r="K376">
        <v>1399</v>
      </c>
      <c r="L376">
        <v>116</v>
      </c>
      <c r="M376">
        <v>111</v>
      </c>
      <c r="N376">
        <v>21587000</v>
      </c>
      <c r="O376">
        <v>5400</v>
      </c>
      <c r="P376">
        <v>86300</v>
      </c>
      <c r="Q376">
        <v>64800</v>
      </c>
      <c r="R376">
        <v>1000000</v>
      </c>
      <c r="S376">
        <v>100000</v>
      </c>
      <c r="T376">
        <v>2018</v>
      </c>
      <c r="U376" t="s">
        <v>41</v>
      </c>
      <c r="V376">
        <v>20</v>
      </c>
      <c r="W376">
        <v>88.2</v>
      </c>
      <c r="X376">
        <v>328239523</v>
      </c>
      <c r="Y376">
        <v>15</v>
      </c>
      <c r="Z376">
        <v>270663028</v>
      </c>
      <c r="AA376">
        <v>37.090240000000001</v>
      </c>
      <c r="AB376">
        <v>-95.712890999999999</v>
      </c>
      <c r="AC376">
        <v>5</v>
      </c>
      <c r="AD376">
        <v>82067572</v>
      </c>
    </row>
    <row r="377" spans="1:30" x14ac:dyDescent="0.25">
      <c r="A377">
        <v>435</v>
      </c>
      <c r="B377" t="s">
        <v>544</v>
      </c>
      <c r="C377">
        <v>19000000</v>
      </c>
      <c r="D377">
        <v>7229175322</v>
      </c>
      <c r="E377" t="s">
        <v>72</v>
      </c>
      <c r="F377" t="s">
        <v>544</v>
      </c>
      <c r="G377">
        <v>903</v>
      </c>
      <c r="H377" t="s">
        <v>163</v>
      </c>
      <c r="I377" t="s">
        <v>164</v>
      </c>
      <c r="J377" t="s">
        <v>151</v>
      </c>
      <c r="K377">
        <v>786</v>
      </c>
      <c r="L377">
        <v>15</v>
      </c>
      <c r="M377">
        <v>111</v>
      </c>
      <c r="N377">
        <v>123338000</v>
      </c>
      <c r="O377">
        <v>30800</v>
      </c>
      <c r="P377">
        <v>493400</v>
      </c>
      <c r="Q377">
        <v>370000</v>
      </c>
      <c r="R377">
        <v>5900000</v>
      </c>
      <c r="S377">
        <v>200000</v>
      </c>
      <c r="T377">
        <v>2018</v>
      </c>
      <c r="U377" t="s">
        <v>60</v>
      </c>
      <c r="V377">
        <v>23</v>
      </c>
      <c r="W377">
        <v>40.200000000000003</v>
      </c>
      <c r="X377">
        <v>126014024</v>
      </c>
      <c r="Y377">
        <v>3</v>
      </c>
      <c r="Z377">
        <v>102626859</v>
      </c>
      <c r="AA377">
        <v>23.634501</v>
      </c>
      <c r="AB377">
        <v>-102.552784</v>
      </c>
      <c r="AC377">
        <v>5</v>
      </c>
      <c r="AD377">
        <v>120486255</v>
      </c>
    </row>
    <row r="378" spans="1:30" x14ac:dyDescent="0.25">
      <c r="A378">
        <v>436</v>
      </c>
      <c r="B378" t="s">
        <v>545</v>
      </c>
      <c r="C378">
        <v>19000000</v>
      </c>
      <c r="D378">
        <v>8281724393</v>
      </c>
      <c r="E378" t="s">
        <v>34</v>
      </c>
      <c r="F378" t="s">
        <v>545</v>
      </c>
      <c r="G378">
        <v>1525</v>
      </c>
      <c r="H378" t="s">
        <v>30</v>
      </c>
      <c r="I378" t="s">
        <v>31</v>
      </c>
      <c r="J378" t="s">
        <v>40</v>
      </c>
      <c r="K378">
        <v>618</v>
      </c>
      <c r="L378">
        <v>78</v>
      </c>
      <c r="M378">
        <v>111</v>
      </c>
      <c r="N378">
        <v>105706000</v>
      </c>
      <c r="O378">
        <v>26400</v>
      </c>
      <c r="P378">
        <v>422800</v>
      </c>
      <c r="Q378">
        <v>317100</v>
      </c>
      <c r="R378">
        <v>5100000</v>
      </c>
      <c r="S378">
        <v>200000</v>
      </c>
      <c r="T378">
        <v>2017</v>
      </c>
      <c r="U378" t="s">
        <v>132</v>
      </c>
      <c r="V378">
        <v>8</v>
      </c>
      <c r="W378">
        <v>28.1</v>
      </c>
      <c r="X378">
        <v>1366417754</v>
      </c>
      <c r="Y378">
        <v>5</v>
      </c>
      <c r="Z378">
        <v>471031528</v>
      </c>
      <c r="AA378">
        <v>20.593684</v>
      </c>
      <c r="AB378">
        <v>78.962879999999998</v>
      </c>
      <c r="AC378">
        <v>5</v>
      </c>
      <c r="AD378">
        <v>138028739</v>
      </c>
    </row>
    <row r="379" spans="1:30" x14ac:dyDescent="0.25">
      <c r="A379">
        <v>437</v>
      </c>
      <c r="B379" t="s">
        <v>1159</v>
      </c>
      <c r="C379">
        <v>19000000</v>
      </c>
      <c r="D379">
        <v>13824277846</v>
      </c>
      <c r="E379" t="s">
        <v>34</v>
      </c>
      <c r="F379" t="s">
        <v>546</v>
      </c>
      <c r="G379">
        <v>1154</v>
      </c>
      <c r="H379" t="s">
        <v>88</v>
      </c>
      <c r="I379" t="s">
        <v>89</v>
      </c>
      <c r="J379" t="s">
        <v>97</v>
      </c>
      <c r="K379">
        <v>260</v>
      </c>
      <c r="L379">
        <v>22</v>
      </c>
      <c r="M379">
        <v>27</v>
      </c>
      <c r="N379">
        <v>76903000</v>
      </c>
      <c r="O379">
        <v>19200</v>
      </c>
      <c r="P379">
        <v>307600</v>
      </c>
      <c r="Q379">
        <v>230700</v>
      </c>
      <c r="R379">
        <v>3700000</v>
      </c>
      <c r="S379">
        <v>100000</v>
      </c>
      <c r="T379">
        <v>2012</v>
      </c>
      <c r="U379" t="s">
        <v>76</v>
      </c>
      <c r="V379">
        <v>30</v>
      </c>
      <c r="W379">
        <v>51.3</v>
      </c>
      <c r="X379">
        <v>212559417</v>
      </c>
      <c r="Y379">
        <v>12</v>
      </c>
      <c r="Z379">
        <v>183241641</v>
      </c>
      <c r="AA379">
        <v>-14.235004</v>
      </c>
      <c r="AB379">
        <v>-51.925280000000001</v>
      </c>
      <c r="AC379">
        <v>11</v>
      </c>
      <c r="AD379">
        <v>104729377</v>
      </c>
    </row>
    <row r="380" spans="1:30" x14ac:dyDescent="0.25">
      <c r="A380">
        <v>438</v>
      </c>
      <c r="B380" t="s">
        <v>547</v>
      </c>
      <c r="C380">
        <v>19000000</v>
      </c>
      <c r="D380">
        <v>16014044618</v>
      </c>
      <c r="E380" t="s">
        <v>29</v>
      </c>
      <c r="F380" t="s">
        <v>547</v>
      </c>
      <c r="G380">
        <v>79</v>
      </c>
      <c r="H380" t="s">
        <v>74</v>
      </c>
      <c r="I380" t="s">
        <v>75</v>
      </c>
      <c r="J380" t="s">
        <v>29</v>
      </c>
      <c r="K380">
        <v>191</v>
      </c>
      <c r="L380">
        <v>18</v>
      </c>
      <c r="M380">
        <v>99</v>
      </c>
      <c r="N380">
        <v>102410000</v>
      </c>
      <c r="O380">
        <v>25600</v>
      </c>
      <c r="P380">
        <v>409600</v>
      </c>
      <c r="Q380">
        <v>307200</v>
      </c>
      <c r="R380">
        <v>4900000</v>
      </c>
      <c r="S380">
        <v>100000</v>
      </c>
      <c r="T380">
        <v>2007</v>
      </c>
      <c r="U380" t="s">
        <v>41</v>
      </c>
      <c r="V380">
        <v>11</v>
      </c>
      <c r="W380">
        <v>60</v>
      </c>
      <c r="X380">
        <v>66834405</v>
      </c>
      <c r="Y380">
        <v>4</v>
      </c>
      <c r="Z380">
        <v>55908316</v>
      </c>
      <c r="AA380">
        <v>55.378050999999999</v>
      </c>
      <c r="AB380">
        <v>-3.4359730000000002</v>
      </c>
      <c r="AC380">
        <v>16</v>
      </c>
      <c r="AD380">
        <v>83406482</v>
      </c>
    </row>
    <row r="381" spans="1:30" x14ac:dyDescent="0.25">
      <c r="A381">
        <v>439</v>
      </c>
      <c r="B381" t="s">
        <v>548</v>
      </c>
      <c r="C381">
        <v>19000000</v>
      </c>
      <c r="D381">
        <v>15126092508</v>
      </c>
      <c r="E381" t="s">
        <v>40</v>
      </c>
      <c r="F381" t="s">
        <v>548</v>
      </c>
      <c r="G381">
        <v>64496</v>
      </c>
      <c r="H381" t="s">
        <v>66</v>
      </c>
      <c r="I381" t="s">
        <v>67</v>
      </c>
      <c r="J381" t="s">
        <v>40</v>
      </c>
      <c r="K381">
        <v>217</v>
      </c>
      <c r="L381">
        <v>8</v>
      </c>
      <c r="M381">
        <v>111</v>
      </c>
      <c r="N381">
        <v>107989000</v>
      </c>
      <c r="O381">
        <v>27000</v>
      </c>
      <c r="P381">
        <v>432000</v>
      </c>
      <c r="Q381">
        <v>324000</v>
      </c>
      <c r="R381">
        <v>5200000</v>
      </c>
      <c r="S381">
        <v>0</v>
      </c>
      <c r="T381">
        <v>2007</v>
      </c>
      <c r="U381" t="s">
        <v>60</v>
      </c>
      <c r="V381">
        <v>6</v>
      </c>
      <c r="W381">
        <v>94.3</v>
      </c>
      <c r="X381">
        <v>51709098</v>
      </c>
      <c r="Y381">
        <v>4</v>
      </c>
      <c r="Z381">
        <v>42106719</v>
      </c>
      <c r="AA381">
        <v>35.907756999999997</v>
      </c>
      <c r="AB381">
        <v>127.76692199999999</v>
      </c>
      <c r="AC381">
        <v>16</v>
      </c>
      <c r="AD381">
        <v>78781731</v>
      </c>
    </row>
    <row r="382" spans="1:30" x14ac:dyDescent="0.25">
      <c r="A382">
        <v>440</v>
      </c>
      <c r="B382" t="s">
        <v>549</v>
      </c>
      <c r="C382">
        <v>18900000</v>
      </c>
      <c r="D382">
        <v>2855519150</v>
      </c>
      <c r="E382" t="s">
        <v>48</v>
      </c>
      <c r="F382" t="s">
        <v>549</v>
      </c>
      <c r="G382">
        <v>375</v>
      </c>
      <c r="H382" t="s">
        <v>57</v>
      </c>
      <c r="I382" t="s">
        <v>58</v>
      </c>
      <c r="J382" t="s">
        <v>40</v>
      </c>
      <c r="K382">
        <v>3094</v>
      </c>
      <c r="L382">
        <v>4</v>
      </c>
      <c r="M382">
        <v>112</v>
      </c>
      <c r="N382">
        <v>24563000</v>
      </c>
      <c r="O382">
        <v>6100</v>
      </c>
      <c r="P382">
        <v>98300</v>
      </c>
      <c r="Q382">
        <v>73700</v>
      </c>
      <c r="R382">
        <v>1200000</v>
      </c>
      <c r="S382">
        <v>0</v>
      </c>
      <c r="T382">
        <v>2014</v>
      </c>
      <c r="U382" t="s">
        <v>103</v>
      </c>
      <c r="V382">
        <v>16</v>
      </c>
      <c r="W382">
        <v>81.900000000000006</v>
      </c>
      <c r="X382">
        <v>144373535</v>
      </c>
      <c r="Y382">
        <v>5</v>
      </c>
      <c r="Z382">
        <v>107683889</v>
      </c>
      <c r="AA382">
        <v>61.524009999999997</v>
      </c>
      <c r="AB382">
        <v>105.31875599999999</v>
      </c>
      <c r="AC382">
        <v>8</v>
      </c>
      <c r="AD382">
        <v>29744991</v>
      </c>
    </row>
    <row r="383" spans="1:30" x14ac:dyDescent="0.25">
      <c r="A383">
        <v>442</v>
      </c>
      <c r="B383" t="s">
        <v>1160</v>
      </c>
      <c r="C383">
        <v>18900000</v>
      </c>
      <c r="D383">
        <v>9813245108</v>
      </c>
      <c r="E383" t="s">
        <v>43</v>
      </c>
      <c r="F383" t="s">
        <v>550</v>
      </c>
      <c r="G383">
        <v>719</v>
      </c>
      <c r="H383" t="s">
        <v>163</v>
      </c>
      <c r="I383" t="s">
        <v>164</v>
      </c>
      <c r="J383" t="s">
        <v>43</v>
      </c>
      <c r="K383">
        <v>459</v>
      </c>
      <c r="L383">
        <v>16</v>
      </c>
      <c r="M383">
        <v>24</v>
      </c>
      <c r="N383">
        <v>140398000</v>
      </c>
      <c r="O383">
        <v>35100</v>
      </c>
      <c r="P383">
        <v>561600</v>
      </c>
      <c r="Q383">
        <v>421200</v>
      </c>
      <c r="R383">
        <v>6700000</v>
      </c>
      <c r="S383">
        <v>0</v>
      </c>
      <c r="T383">
        <v>2018</v>
      </c>
      <c r="U383" t="s">
        <v>60</v>
      </c>
      <c r="V383">
        <v>26</v>
      </c>
      <c r="W383">
        <v>40.200000000000003</v>
      </c>
      <c r="X383">
        <v>126014024</v>
      </c>
      <c r="Y383">
        <v>3</v>
      </c>
      <c r="Z383">
        <v>102626859</v>
      </c>
      <c r="AA383">
        <v>23.634501</v>
      </c>
      <c r="AB383">
        <v>-102.552784</v>
      </c>
      <c r="AC383">
        <v>5</v>
      </c>
      <c r="AD383">
        <v>163554085</v>
      </c>
    </row>
    <row r="384" spans="1:30" x14ac:dyDescent="0.25">
      <c r="A384">
        <v>443</v>
      </c>
      <c r="B384" t="s">
        <v>551</v>
      </c>
      <c r="C384">
        <v>18800000</v>
      </c>
      <c r="D384">
        <v>3654621568</v>
      </c>
      <c r="E384" t="s">
        <v>43</v>
      </c>
      <c r="F384" t="s">
        <v>551</v>
      </c>
      <c r="G384">
        <v>2072</v>
      </c>
      <c r="H384" t="s">
        <v>36</v>
      </c>
      <c r="I384" t="s">
        <v>37</v>
      </c>
      <c r="J384" t="s">
        <v>43</v>
      </c>
      <c r="K384">
        <v>2163</v>
      </c>
      <c r="L384">
        <v>117</v>
      </c>
      <c r="M384">
        <v>25</v>
      </c>
      <c r="N384">
        <v>29874000</v>
      </c>
      <c r="O384">
        <v>7500</v>
      </c>
      <c r="P384">
        <v>119500</v>
      </c>
      <c r="Q384">
        <v>89600</v>
      </c>
      <c r="R384">
        <v>1400000</v>
      </c>
      <c r="S384">
        <v>100000</v>
      </c>
      <c r="T384">
        <v>2011</v>
      </c>
      <c r="U384" t="s">
        <v>32</v>
      </c>
      <c r="V384">
        <v>1</v>
      </c>
      <c r="W384">
        <v>88.2</v>
      </c>
      <c r="X384">
        <v>328239523</v>
      </c>
      <c r="Y384">
        <v>15</v>
      </c>
      <c r="Z384">
        <v>270663028</v>
      </c>
      <c r="AA384">
        <v>37.090240000000001</v>
      </c>
      <c r="AB384">
        <v>-95.712890999999999</v>
      </c>
      <c r="AC384">
        <v>12</v>
      </c>
      <c r="AD384">
        <v>25379316</v>
      </c>
    </row>
    <row r="385" spans="1:30" x14ac:dyDescent="0.25">
      <c r="A385">
        <v>444</v>
      </c>
      <c r="B385" t="s">
        <v>552</v>
      </c>
      <c r="C385">
        <v>18800000</v>
      </c>
      <c r="D385">
        <v>5257834105</v>
      </c>
      <c r="E385" t="s">
        <v>40</v>
      </c>
      <c r="F385" t="s">
        <v>552</v>
      </c>
      <c r="G385">
        <v>312</v>
      </c>
      <c r="H385" t="s">
        <v>74</v>
      </c>
      <c r="I385" t="s">
        <v>75</v>
      </c>
      <c r="J385" t="s">
        <v>40</v>
      </c>
      <c r="K385">
        <v>1263</v>
      </c>
      <c r="L385">
        <v>19</v>
      </c>
      <c r="M385">
        <v>113</v>
      </c>
      <c r="N385">
        <v>78158000</v>
      </c>
      <c r="O385">
        <v>19500</v>
      </c>
      <c r="P385">
        <v>312600</v>
      </c>
      <c r="Q385">
        <v>234500</v>
      </c>
      <c r="R385">
        <v>3800000</v>
      </c>
      <c r="S385">
        <v>100000</v>
      </c>
      <c r="T385">
        <v>2015</v>
      </c>
      <c r="U385" t="s">
        <v>68</v>
      </c>
      <c r="V385">
        <v>14</v>
      </c>
      <c r="W385">
        <v>60</v>
      </c>
      <c r="X385">
        <v>66834405</v>
      </c>
      <c r="Y385">
        <v>4</v>
      </c>
      <c r="Z385">
        <v>55908316</v>
      </c>
      <c r="AA385">
        <v>55.378050999999999</v>
      </c>
      <c r="AB385">
        <v>-3.4359730000000002</v>
      </c>
      <c r="AC385">
        <v>8</v>
      </c>
      <c r="AD385">
        <v>54769105</v>
      </c>
    </row>
    <row r="386" spans="1:30" x14ac:dyDescent="0.25">
      <c r="A386">
        <v>447</v>
      </c>
      <c r="B386" t="s">
        <v>553</v>
      </c>
      <c r="C386">
        <v>18800000</v>
      </c>
      <c r="D386">
        <v>9573641299</v>
      </c>
      <c r="E386" t="s">
        <v>29</v>
      </c>
      <c r="F386" t="s">
        <v>553</v>
      </c>
      <c r="G386">
        <v>217</v>
      </c>
      <c r="H386" t="s">
        <v>36</v>
      </c>
      <c r="I386" t="s">
        <v>37</v>
      </c>
      <c r="J386" t="s">
        <v>29</v>
      </c>
      <c r="K386">
        <v>485</v>
      </c>
      <c r="L386">
        <v>117</v>
      </c>
      <c r="M386">
        <v>100</v>
      </c>
      <c r="N386">
        <v>97758000</v>
      </c>
      <c r="O386">
        <v>24400</v>
      </c>
      <c r="P386">
        <v>391000</v>
      </c>
      <c r="Q386">
        <v>293300</v>
      </c>
      <c r="R386">
        <v>4700000</v>
      </c>
      <c r="S386">
        <v>100000</v>
      </c>
      <c r="T386">
        <v>2009</v>
      </c>
      <c r="U386" t="s">
        <v>103</v>
      </c>
      <c r="V386">
        <v>30</v>
      </c>
      <c r="W386">
        <v>88.2</v>
      </c>
      <c r="X386">
        <v>328239523</v>
      </c>
      <c r="Y386">
        <v>15</v>
      </c>
      <c r="Z386">
        <v>270663028</v>
      </c>
      <c r="AA386">
        <v>37.090240000000001</v>
      </c>
      <c r="AB386">
        <v>-95.712890999999999</v>
      </c>
      <c r="AC386">
        <v>13</v>
      </c>
      <c r="AD386">
        <v>61369495</v>
      </c>
    </row>
    <row r="387" spans="1:30" x14ac:dyDescent="0.25">
      <c r="A387">
        <v>448</v>
      </c>
      <c r="B387" t="s">
        <v>1161</v>
      </c>
      <c r="C387">
        <v>18800000</v>
      </c>
      <c r="D387">
        <v>9594188708</v>
      </c>
      <c r="E387" t="s">
        <v>40</v>
      </c>
      <c r="F387" t="s">
        <v>554</v>
      </c>
      <c r="G387">
        <v>530</v>
      </c>
      <c r="H387" t="s">
        <v>487</v>
      </c>
      <c r="I387" t="s">
        <v>488</v>
      </c>
      <c r="J387" t="s">
        <v>40</v>
      </c>
      <c r="K387">
        <v>483</v>
      </c>
      <c r="L387">
        <v>2</v>
      </c>
      <c r="M387">
        <v>113</v>
      </c>
      <c r="N387">
        <v>68006000</v>
      </c>
      <c r="O387">
        <v>17000</v>
      </c>
      <c r="P387">
        <v>272000</v>
      </c>
      <c r="Q387">
        <v>204000</v>
      </c>
      <c r="R387">
        <v>3300000</v>
      </c>
      <c r="S387">
        <v>100000</v>
      </c>
      <c r="T387">
        <v>2014</v>
      </c>
      <c r="U387" t="s">
        <v>103</v>
      </c>
      <c r="V387">
        <v>20</v>
      </c>
      <c r="W387">
        <v>82.7</v>
      </c>
      <c r="X387">
        <v>44385155</v>
      </c>
      <c r="Y387">
        <v>9</v>
      </c>
      <c r="Z387">
        <v>30835699</v>
      </c>
      <c r="AA387">
        <v>48.379432999999999</v>
      </c>
      <c r="AB387">
        <v>31.165579999999999</v>
      </c>
      <c r="AC387">
        <v>8</v>
      </c>
      <c r="AD387">
        <v>99939465</v>
      </c>
    </row>
    <row r="388" spans="1:30" x14ac:dyDescent="0.25">
      <c r="A388">
        <v>449</v>
      </c>
      <c r="B388" t="s">
        <v>555</v>
      </c>
      <c r="C388">
        <v>18800000</v>
      </c>
      <c r="D388">
        <v>3276891538</v>
      </c>
      <c r="E388" t="s">
        <v>140</v>
      </c>
      <c r="F388" t="s">
        <v>555</v>
      </c>
      <c r="G388">
        <v>304</v>
      </c>
      <c r="H388" t="s">
        <v>30</v>
      </c>
      <c r="I388" t="s">
        <v>31</v>
      </c>
      <c r="J388" t="s">
        <v>59</v>
      </c>
      <c r="K388">
        <v>2508</v>
      </c>
      <c r="L388">
        <v>79</v>
      </c>
      <c r="M388">
        <v>24</v>
      </c>
      <c r="N388">
        <v>109026000</v>
      </c>
      <c r="O388">
        <v>27300</v>
      </c>
      <c r="P388">
        <v>436100</v>
      </c>
      <c r="Q388">
        <v>327100</v>
      </c>
      <c r="R388">
        <v>5200000</v>
      </c>
      <c r="S388">
        <v>700000</v>
      </c>
      <c r="T388">
        <v>2014</v>
      </c>
      <c r="U388" t="s">
        <v>76</v>
      </c>
      <c r="V388">
        <v>17</v>
      </c>
      <c r="W388">
        <v>28.1</v>
      </c>
      <c r="X388">
        <v>1366417754</v>
      </c>
      <c r="Y388">
        <v>5</v>
      </c>
      <c r="Z388">
        <v>471031528</v>
      </c>
      <c r="AA388">
        <v>20.593684</v>
      </c>
      <c r="AB388">
        <v>78.962879999999998</v>
      </c>
      <c r="AC388">
        <v>9</v>
      </c>
      <c r="AD388">
        <v>30341588</v>
      </c>
    </row>
    <row r="389" spans="1:30" x14ac:dyDescent="0.25">
      <c r="A389">
        <v>450</v>
      </c>
      <c r="B389" t="s">
        <v>556</v>
      </c>
      <c r="C389">
        <v>18700000</v>
      </c>
      <c r="D389">
        <v>12295637162</v>
      </c>
      <c r="E389" t="s">
        <v>40</v>
      </c>
      <c r="F389" t="s">
        <v>557</v>
      </c>
      <c r="G389">
        <v>16</v>
      </c>
      <c r="H389" t="s">
        <v>175</v>
      </c>
      <c r="I389" t="s">
        <v>176</v>
      </c>
      <c r="J389" t="s">
        <v>29</v>
      </c>
      <c r="K389">
        <v>3188353</v>
      </c>
      <c r="L389">
        <v>4093</v>
      </c>
      <c r="M389">
        <v>5631</v>
      </c>
      <c r="N389">
        <v>102</v>
      </c>
      <c r="O389">
        <v>0.03</v>
      </c>
      <c r="P389">
        <v>0.41</v>
      </c>
      <c r="Q389">
        <v>0.31</v>
      </c>
      <c r="R389">
        <v>5</v>
      </c>
      <c r="S389">
        <v>1</v>
      </c>
      <c r="T389">
        <v>2005</v>
      </c>
      <c r="U389" t="s">
        <v>44</v>
      </c>
      <c r="V389">
        <v>26</v>
      </c>
      <c r="W389">
        <v>88.9</v>
      </c>
      <c r="X389">
        <v>47076781</v>
      </c>
      <c r="Y389">
        <v>14</v>
      </c>
      <c r="Z389">
        <v>37927409</v>
      </c>
      <c r="AA389">
        <v>40.463667000000001</v>
      </c>
      <c r="AB389">
        <v>-3.7492200000000002</v>
      </c>
      <c r="AC389">
        <v>18</v>
      </c>
      <c r="AD389">
        <v>56924246</v>
      </c>
    </row>
    <row r="390" spans="1:30" x14ac:dyDescent="0.25">
      <c r="A390">
        <v>452</v>
      </c>
      <c r="B390" t="s">
        <v>558</v>
      </c>
      <c r="C390">
        <v>18600000</v>
      </c>
      <c r="D390">
        <v>6047584292</v>
      </c>
      <c r="E390" t="s">
        <v>40</v>
      </c>
      <c r="F390" t="s">
        <v>558</v>
      </c>
      <c r="G390">
        <v>4487</v>
      </c>
      <c r="H390" t="s">
        <v>30</v>
      </c>
      <c r="I390" t="s">
        <v>31</v>
      </c>
      <c r="J390" t="s">
        <v>140</v>
      </c>
      <c r="K390">
        <v>1033</v>
      </c>
      <c r="L390">
        <v>81</v>
      </c>
      <c r="M390">
        <v>24</v>
      </c>
      <c r="N390">
        <v>102431000</v>
      </c>
      <c r="O390">
        <v>25600</v>
      </c>
      <c r="P390">
        <v>409700</v>
      </c>
      <c r="Q390">
        <v>307300</v>
      </c>
      <c r="R390">
        <v>4900000</v>
      </c>
      <c r="S390">
        <v>200000</v>
      </c>
      <c r="T390">
        <v>2007</v>
      </c>
      <c r="U390" t="s">
        <v>60</v>
      </c>
      <c r="V390">
        <v>31</v>
      </c>
      <c r="W390">
        <v>28.1</v>
      </c>
      <c r="X390">
        <v>1366417754</v>
      </c>
      <c r="Y390">
        <v>5</v>
      </c>
      <c r="Z390">
        <v>471031528</v>
      </c>
      <c r="AA390">
        <v>20.593684</v>
      </c>
      <c r="AB390">
        <v>78.962879999999998</v>
      </c>
      <c r="AC390">
        <v>16</v>
      </c>
      <c r="AD390">
        <v>31497834</v>
      </c>
    </row>
    <row r="391" spans="1:30" x14ac:dyDescent="0.25">
      <c r="A391">
        <v>453</v>
      </c>
      <c r="B391" t="s">
        <v>559</v>
      </c>
      <c r="C391">
        <v>18600000</v>
      </c>
      <c r="D391">
        <v>7008250496</v>
      </c>
      <c r="E391" t="s">
        <v>1138</v>
      </c>
      <c r="F391" t="s">
        <v>559</v>
      </c>
      <c r="G391">
        <v>457</v>
      </c>
      <c r="H391" t="s">
        <v>36</v>
      </c>
      <c r="I391" t="s">
        <v>37</v>
      </c>
      <c r="J391" t="s">
        <v>40</v>
      </c>
      <c r="K391">
        <v>830</v>
      </c>
      <c r="L391">
        <v>118</v>
      </c>
      <c r="M391">
        <v>115</v>
      </c>
      <c r="N391">
        <v>43396000</v>
      </c>
      <c r="O391">
        <v>10800</v>
      </c>
      <c r="P391">
        <v>173600</v>
      </c>
      <c r="Q391">
        <v>130200</v>
      </c>
      <c r="R391">
        <v>2100000</v>
      </c>
      <c r="S391">
        <v>200000</v>
      </c>
      <c r="T391">
        <v>2019</v>
      </c>
      <c r="U391" t="s">
        <v>68</v>
      </c>
      <c r="V391">
        <v>19</v>
      </c>
      <c r="W391">
        <v>88.2</v>
      </c>
      <c r="X391">
        <v>328239523</v>
      </c>
      <c r="Y391">
        <v>15</v>
      </c>
      <c r="Z391">
        <v>270663028</v>
      </c>
      <c r="AA391">
        <v>37.090240000000001</v>
      </c>
      <c r="AB391">
        <v>-95.712890999999999</v>
      </c>
      <c r="AC391">
        <v>4</v>
      </c>
      <c r="AD391">
        <v>146005218</v>
      </c>
    </row>
    <row r="392" spans="1:30" x14ac:dyDescent="0.25">
      <c r="A392">
        <v>454</v>
      </c>
      <c r="B392" t="s">
        <v>560</v>
      </c>
      <c r="C392">
        <v>18600000</v>
      </c>
      <c r="D392">
        <v>20196704276</v>
      </c>
      <c r="E392" t="s">
        <v>29</v>
      </c>
      <c r="F392" t="s">
        <v>560</v>
      </c>
      <c r="G392">
        <v>6287</v>
      </c>
      <c r="H392" t="s">
        <v>146</v>
      </c>
      <c r="I392" t="s">
        <v>147</v>
      </c>
      <c r="J392" t="s">
        <v>29</v>
      </c>
      <c r="K392">
        <v>121</v>
      </c>
      <c r="L392">
        <v>5</v>
      </c>
      <c r="M392">
        <v>101</v>
      </c>
      <c r="N392">
        <v>168597000</v>
      </c>
      <c r="O392">
        <v>42100</v>
      </c>
      <c r="P392">
        <v>674400</v>
      </c>
      <c r="Q392">
        <v>505800</v>
      </c>
      <c r="R392">
        <v>8100000</v>
      </c>
      <c r="S392">
        <v>100000</v>
      </c>
      <c r="T392">
        <v>2014</v>
      </c>
      <c r="U392" t="s">
        <v>60</v>
      </c>
      <c r="V392">
        <v>15</v>
      </c>
      <c r="W392">
        <v>49.3</v>
      </c>
      <c r="X392">
        <v>69625582</v>
      </c>
      <c r="Y392">
        <v>1</v>
      </c>
      <c r="Z392">
        <v>35294600</v>
      </c>
      <c r="AA392">
        <v>15.870032</v>
      </c>
      <c r="AB392">
        <v>100.992541</v>
      </c>
      <c r="AC392">
        <v>9</v>
      </c>
      <c r="AD392">
        <v>187006521</v>
      </c>
    </row>
    <row r="393" spans="1:30" x14ac:dyDescent="0.25">
      <c r="A393">
        <v>455</v>
      </c>
      <c r="B393" t="s">
        <v>1162</v>
      </c>
      <c r="C393">
        <v>18600000</v>
      </c>
      <c r="D393">
        <v>8761255550</v>
      </c>
      <c r="E393" t="s">
        <v>51</v>
      </c>
      <c r="F393" t="s">
        <v>561</v>
      </c>
      <c r="G393">
        <v>6289</v>
      </c>
      <c r="H393" t="s">
        <v>184</v>
      </c>
      <c r="I393" t="s">
        <v>185</v>
      </c>
      <c r="J393" t="s">
        <v>38</v>
      </c>
      <c r="K393">
        <v>566</v>
      </c>
      <c r="L393">
        <v>3</v>
      </c>
      <c r="M393">
        <v>31</v>
      </c>
      <c r="N393">
        <v>43007000</v>
      </c>
      <c r="O393">
        <v>10800</v>
      </c>
      <c r="P393">
        <v>172000</v>
      </c>
      <c r="Q393">
        <v>129000</v>
      </c>
      <c r="R393">
        <v>2100000</v>
      </c>
      <c r="S393">
        <v>500000</v>
      </c>
      <c r="T393">
        <v>2013</v>
      </c>
      <c r="U393" t="s">
        <v>132</v>
      </c>
      <c r="V393">
        <v>29</v>
      </c>
      <c r="W393">
        <v>68</v>
      </c>
      <c r="X393">
        <v>34268528</v>
      </c>
      <c r="Y393">
        <v>6</v>
      </c>
      <c r="Z393">
        <v>28807838</v>
      </c>
      <c r="AA393">
        <v>23.885942</v>
      </c>
      <c r="AB393">
        <v>45.079161999999997</v>
      </c>
      <c r="AC393">
        <v>9</v>
      </c>
      <c r="AD393">
        <v>81122736</v>
      </c>
    </row>
    <row r="394" spans="1:30" x14ac:dyDescent="0.25">
      <c r="A394">
        <v>456</v>
      </c>
      <c r="B394" t="s">
        <v>562</v>
      </c>
      <c r="C394">
        <v>18500000</v>
      </c>
      <c r="D394">
        <v>2908120896</v>
      </c>
      <c r="E394" t="s">
        <v>29</v>
      </c>
      <c r="F394" t="s">
        <v>562</v>
      </c>
      <c r="G394">
        <v>1329</v>
      </c>
      <c r="H394" t="s">
        <v>88</v>
      </c>
      <c r="I394" t="s">
        <v>89</v>
      </c>
      <c r="J394" t="s">
        <v>29</v>
      </c>
      <c r="K394">
        <v>45213</v>
      </c>
      <c r="L394">
        <v>24</v>
      </c>
      <c r="M394">
        <v>102</v>
      </c>
      <c r="N394">
        <v>6148000000</v>
      </c>
      <c r="O394">
        <v>0</v>
      </c>
      <c r="P394">
        <v>0</v>
      </c>
      <c r="Q394">
        <v>0</v>
      </c>
      <c r="R394">
        <v>0</v>
      </c>
      <c r="S394">
        <v>100000</v>
      </c>
      <c r="T394">
        <v>2007</v>
      </c>
      <c r="U394" t="s">
        <v>44</v>
      </c>
      <c r="V394">
        <v>22</v>
      </c>
      <c r="W394">
        <v>51.3</v>
      </c>
      <c r="X394">
        <v>212559417</v>
      </c>
      <c r="Y394">
        <v>12</v>
      </c>
      <c r="Z394">
        <v>183241641</v>
      </c>
      <c r="AA394">
        <v>-14.235004</v>
      </c>
      <c r="AB394">
        <v>-51.925280000000001</v>
      </c>
      <c r="AC394">
        <v>16</v>
      </c>
      <c r="AD394">
        <v>15146463</v>
      </c>
    </row>
    <row r="395" spans="1:30" x14ac:dyDescent="0.25">
      <c r="A395">
        <v>457</v>
      </c>
      <c r="B395" t="s">
        <v>563</v>
      </c>
      <c r="C395">
        <v>18500000</v>
      </c>
      <c r="D395">
        <v>3457618361</v>
      </c>
      <c r="E395" t="s">
        <v>51</v>
      </c>
      <c r="F395" t="s">
        <v>563</v>
      </c>
      <c r="G395">
        <v>374</v>
      </c>
      <c r="H395" t="s">
        <v>57</v>
      </c>
      <c r="I395" t="s">
        <v>58</v>
      </c>
      <c r="J395" t="s">
        <v>38</v>
      </c>
      <c r="K395">
        <v>2356</v>
      </c>
      <c r="L395">
        <v>5</v>
      </c>
      <c r="M395">
        <v>32</v>
      </c>
      <c r="N395">
        <v>38282000</v>
      </c>
      <c r="O395">
        <v>9600</v>
      </c>
      <c r="P395">
        <v>153100</v>
      </c>
      <c r="Q395">
        <v>114800</v>
      </c>
      <c r="R395">
        <v>1800000</v>
      </c>
      <c r="S395">
        <v>100000</v>
      </c>
      <c r="T395">
        <v>2008</v>
      </c>
      <c r="U395" t="s">
        <v>54</v>
      </c>
      <c r="V395">
        <v>27</v>
      </c>
      <c r="W395">
        <v>81.900000000000006</v>
      </c>
      <c r="X395">
        <v>144373535</v>
      </c>
      <c r="Y395">
        <v>5</v>
      </c>
      <c r="Z395">
        <v>107683889</v>
      </c>
      <c r="AA395">
        <v>61.524009999999997</v>
      </c>
      <c r="AB395">
        <v>105.31875599999999</v>
      </c>
      <c r="AC395">
        <v>15</v>
      </c>
      <c r="AD395">
        <v>19208990</v>
      </c>
    </row>
    <row r="396" spans="1:30" x14ac:dyDescent="0.25">
      <c r="A396">
        <v>459</v>
      </c>
      <c r="B396" t="s">
        <v>56</v>
      </c>
      <c r="C396">
        <v>18500000</v>
      </c>
      <c r="D396">
        <v>8147575884</v>
      </c>
      <c r="E396" t="s">
        <v>48</v>
      </c>
      <c r="F396" t="s">
        <v>56</v>
      </c>
      <c r="G396">
        <v>493</v>
      </c>
      <c r="H396" t="s">
        <v>57</v>
      </c>
      <c r="I396" t="s">
        <v>58</v>
      </c>
      <c r="J396" t="s">
        <v>59</v>
      </c>
      <c r="K396">
        <v>630</v>
      </c>
      <c r="L396">
        <v>5</v>
      </c>
      <c r="M396">
        <v>25</v>
      </c>
      <c r="N396">
        <v>48947000</v>
      </c>
      <c r="O396">
        <v>12200</v>
      </c>
      <c r="P396">
        <v>195800</v>
      </c>
      <c r="Q396">
        <v>146800</v>
      </c>
      <c r="R396">
        <v>2300000</v>
      </c>
      <c r="S396">
        <v>100000</v>
      </c>
      <c r="T396">
        <v>2016</v>
      </c>
      <c r="U396" t="s">
        <v>60</v>
      </c>
      <c r="V396">
        <v>14</v>
      </c>
      <c r="W396">
        <v>81.900000000000006</v>
      </c>
      <c r="X396">
        <v>144373535</v>
      </c>
      <c r="Y396">
        <v>5</v>
      </c>
      <c r="Z396">
        <v>107683889</v>
      </c>
      <c r="AA396">
        <v>61.524009999999997</v>
      </c>
      <c r="AB396">
        <v>105.31875599999999</v>
      </c>
      <c r="AC396">
        <v>7</v>
      </c>
      <c r="AD396">
        <v>96994951</v>
      </c>
    </row>
    <row r="397" spans="1:30" x14ac:dyDescent="0.25">
      <c r="A397">
        <v>460</v>
      </c>
      <c r="B397" t="s">
        <v>564</v>
      </c>
      <c r="C397">
        <v>18500000</v>
      </c>
      <c r="D397">
        <v>4051072188</v>
      </c>
      <c r="E397" t="s">
        <v>48</v>
      </c>
      <c r="F397" t="s">
        <v>564</v>
      </c>
      <c r="G397">
        <v>679</v>
      </c>
      <c r="H397" t="s">
        <v>215</v>
      </c>
      <c r="I397" t="s">
        <v>216</v>
      </c>
      <c r="J397" t="s">
        <v>59</v>
      </c>
      <c r="K397">
        <v>1868</v>
      </c>
      <c r="L397">
        <v>13</v>
      </c>
      <c r="M397">
        <v>25</v>
      </c>
      <c r="N397">
        <v>197369000</v>
      </c>
      <c r="O397">
        <v>49300</v>
      </c>
      <c r="P397">
        <v>789500</v>
      </c>
      <c r="Q397">
        <v>592100</v>
      </c>
      <c r="R397">
        <v>9500000</v>
      </c>
      <c r="S397">
        <v>1600000</v>
      </c>
      <c r="T397">
        <v>2014</v>
      </c>
      <c r="U397" t="s">
        <v>60</v>
      </c>
      <c r="V397">
        <v>6</v>
      </c>
      <c r="W397">
        <v>36.299999999999997</v>
      </c>
      <c r="X397">
        <v>270203917</v>
      </c>
      <c r="Y397">
        <v>5</v>
      </c>
      <c r="Z397">
        <v>151509724</v>
      </c>
      <c r="AA397">
        <v>-0.78927499999999995</v>
      </c>
      <c r="AB397">
        <v>113.92132700000001</v>
      </c>
      <c r="AC397">
        <v>9</v>
      </c>
      <c r="AD397">
        <v>37509927</v>
      </c>
    </row>
    <row r="398" spans="1:30" x14ac:dyDescent="0.25">
      <c r="A398">
        <v>461</v>
      </c>
      <c r="B398" t="s">
        <v>565</v>
      </c>
      <c r="C398">
        <v>18400000</v>
      </c>
      <c r="D398">
        <v>4120324310</v>
      </c>
      <c r="E398" t="s">
        <v>40</v>
      </c>
      <c r="F398" t="s">
        <v>565</v>
      </c>
      <c r="G398">
        <v>111</v>
      </c>
      <c r="H398" t="s">
        <v>36</v>
      </c>
      <c r="I398" t="s">
        <v>37</v>
      </c>
      <c r="J398" t="s">
        <v>40</v>
      </c>
      <c r="K398">
        <v>1825</v>
      </c>
      <c r="L398">
        <v>120</v>
      </c>
      <c r="M398">
        <v>116</v>
      </c>
      <c r="N398">
        <v>14430000</v>
      </c>
      <c r="O398">
        <v>3600</v>
      </c>
      <c r="P398">
        <v>57700</v>
      </c>
      <c r="Q398">
        <v>43300</v>
      </c>
      <c r="R398">
        <v>692600</v>
      </c>
      <c r="S398">
        <v>0</v>
      </c>
      <c r="T398">
        <v>2009</v>
      </c>
      <c r="U398" t="s">
        <v>76</v>
      </c>
      <c r="V398">
        <v>21</v>
      </c>
      <c r="W398">
        <v>88.2</v>
      </c>
      <c r="X398">
        <v>328239523</v>
      </c>
      <c r="Y398">
        <v>15</v>
      </c>
      <c r="Z398">
        <v>270663028</v>
      </c>
      <c r="AA398">
        <v>37.090240000000001</v>
      </c>
      <c r="AB398">
        <v>-95.712890999999999</v>
      </c>
      <c r="AC398">
        <v>14</v>
      </c>
      <c r="AD398">
        <v>24525739</v>
      </c>
    </row>
    <row r="399" spans="1:30" x14ac:dyDescent="0.25">
      <c r="A399">
        <v>462</v>
      </c>
      <c r="B399" t="s">
        <v>566</v>
      </c>
      <c r="C399">
        <v>18400000</v>
      </c>
      <c r="D399">
        <v>7038827526</v>
      </c>
      <c r="E399" t="s">
        <v>140</v>
      </c>
      <c r="F399" t="s">
        <v>566</v>
      </c>
      <c r="G399">
        <v>6943</v>
      </c>
      <c r="H399" t="s">
        <v>175</v>
      </c>
      <c r="I399" t="s">
        <v>176</v>
      </c>
      <c r="J399" t="s">
        <v>38</v>
      </c>
      <c r="K399">
        <v>825</v>
      </c>
      <c r="L399">
        <v>7</v>
      </c>
      <c r="M399">
        <v>33</v>
      </c>
      <c r="N399">
        <v>11004000</v>
      </c>
      <c r="O399">
        <v>2800</v>
      </c>
      <c r="P399">
        <v>44000</v>
      </c>
      <c r="Q399">
        <v>33000</v>
      </c>
      <c r="R399">
        <v>528200</v>
      </c>
      <c r="S399">
        <v>0</v>
      </c>
      <c r="T399">
        <v>2011</v>
      </c>
      <c r="U399" t="s">
        <v>60</v>
      </c>
      <c r="V399">
        <v>26</v>
      </c>
      <c r="W399">
        <v>88.9</v>
      </c>
      <c r="X399">
        <v>47076781</v>
      </c>
      <c r="Y399">
        <v>14</v>
      </c>
      <c r="Z399">
        <v>37927409</v>
      </c>
      <c r="AA399">
        <v>40.463667000000001</v>
      </c>
      <c r="AB399">
        <v>-3.7492200000000002</v>
      </c>
      <c r="AC399">
        <v>12</v>
      </c>
      <c r="AD399">
        <v>48880746</v>
      </c>
    </row>
    <row r="400" spans="1:30" x14ac:dyDescent="0.25">
      <c r="A400">
        <v>463</v>
      </c>
      <c r="B400" t="s">
        <v>1163</v>
      </c>
      <c r="C400">
        <v>18400000</v>
      </c>
      <c r="D400">
        <v>11544297793</v>
      </c>
      <c r="E400" t="s">
        <v>29</v>
      </c>
      <c r="F400" t="s">
        <v>567</v>
      </c>
      <c r="G400">
        <v>3159</v>
      </c>
      <c r="H400" t="s">
        <v>146</v>
      </c>
      <c r="I400" t="s">
        <v>147</v>
      </c>
      <c r="J400" t="s">
        <v>29</v>
      </c>
      <c r="K400">
        <v>346</v>
      </c>
      <c r="L400">
        <v>6</v>
      </c>
      <c r="M400">
        <v>103</v>
      </c>
      <c r="N400">
        <v>54133000</v>
      </c>
      <c r="O400">
        <v>13500</v>
      </c>
      <c r="P400">
        <v>216500</v>
      </c>
      <c r="Q400">
        <v>162400</v>
      </c>
      <c r="R400">
        <v>2600000</v>
      </c>
      <c r="S400">
        <v>100000</v>
      </c>
      <c r="T400">
        <v>2011</v>
      </c>
      <c r="U400" t="s">
        <v>32</v>
      </c>
      <c r="V400">
        <v>8</v>
      </c>
      <c r="W400">
        <v>49.3</v>
      </c>
      <c r="X400">
        <v>69625582</v>
      </c>
      <c r="Y400">
        <v>1</v>
      </c>
      <c r="Z400">
        <v>35294600</v>
      </c>
      <c r="AA400">
        <v>15.870032</v>
      </c>
      <c r="AB400">
        <v>100.992541</v>
      </c>
      <c r="AC400">
        <v>12</v>
      </c>
      <c r="AD400">
        <v>80168734</v>
      </c>
    </row>
    <row r="401" spans="1:30" x14ac:dyDescent="0.25">
      <c r="A401">
        <v>465</v>
      </c>
      <c r="B401" t="s">
        <v>568</v>
      </c>
      <c r="C401">
        <v>18400000</v>
      </c>
      <c r="D401">
        <v>25367126292</v>
      </c>
      <c r="E401" t="s">
        <v>29</v>
      </c>
      <c r="F401" t="s">
        <v>568</v>
      </c>
      <c r="G401">
        <v>197</v>
      </c>
      <c r="H401" t="s">
        <v>36</v>
      </c>
      <c r="I401" t="s">
        <v>37</v>
      </c>
      <c r="J401" t="s">
        <v>29</v>
      </c>
      <c r="K401">
        <v>72</v>
      </c>
      <c r="L401">
        <v>120</v>
      </c>
      <c r="M401">
        <v>103</v>
      </c>
      <c r="N401">
        <v>267126000</v>
      </c>
      <c r="O401">
        <v>66800</v>
      </c>
      <c r="P401">
        <v>1100000</v>
      </c>
      <c r="Q401">
        <v>801400</v>
      </c>
      <c r="R401">
        <v>12800000</v>
      </c>
      <c r="S401">
        <v>0</v>
      </c>
      <c r="T401">
        <v>2009</v>
      </c>
      <c r="U401" t="s">
        <v>44</v>
      </c>
      <c r="V401">
        <v>2</v>
      </c>
      <c r="W401">
        <v>88.2</v>
      </c>
      <c r="X401">
        <v>328239523</v>
      </c>
      <c r="Y401">
        <v>15</v>
      </c>
      <c r="Z401">
        <v>270663028</v>
      </c>
      <c r="AA401">
        <v>37.090240000000001</v>
      </c>
      <c r="AB401">
        <v>-95.712890999999999</v>
      </c>
      <c r="AC401">
        <v>14</v>
      </c>
      <c r="AD401">
        <v>150994799</v>
      </c>
    </row>
    <row r="402" spans="1:30" x14ac:dyDescent="0.25">
      <c r="A402">
        <v>466</v>
      </c>
      <c r="B402" t="s">
        <v>569</v>
      </c>
      <c r="C402">
        <v>18300000</v>
      </c>
      <c r="D402">
        <v>1606834186</v>
      </c>
      <c r="E402" t="s">
        <v>48</v>
      </c>
      <c r="F402" t="s">
        <v>569</v>
      </c>
      <c r="G402">
        <v>786</v>
      </c>
      <c r="H402" t="s">
        <v>215</v>
      </c>
      <c r="I402" t="s">
        <v>216</v>
      </c>
      <c r="J402" t="s">
        <v>40</v>
      </c>
      <c r="K402">
        <v>6502</v>
      </c>
      <c r="L402">
        <v>14</v>
      </c>
      <c r="M402">
        <v>117</v>
      </c>
      <c r="N402">
        <v>17063000</v>
      </c>
      <c r="O402">
        <v>4300</v>
      </c>
      <c r="P402">
        <v>68300</v>
      </c>
      <c r="Q402">
        <v>51200</v>
      </c>
      <c r="R402">
        <v>819000</v>
      </c>
      <c r="S402">
        <v>0</v>
      </c>
      <c r="T402">
        <v>2017</v>
      </c>
      <c r="U402" t="s">
        <v>76</v>
      </c>
      <c r="V402">
        <v>8</v>
      </c>
      <c r="W402">
        <v>36.299999999999997</v>
      </c>
      <c r="X402">
        <v>270203917</v>
      </c>
      <c r="Y402">
        <v>5</v>
      </c>
      <c r="Z402">
        <v>151509724</v>
      </c>
      <c r="AA402">
        <v>-0.78927499999999995</v>
      </c>
      <c r="AB402">
        <v>113.92132700000001</v>
      </c>
      <c r="AC402">
        <v>6</v>
      </c>
      <c r="AD402">
        <v>22317141</v>
      </c>
    </row>
    <row r="403" spans="1:30" x14ac:dyDescent="0.25">
      <c r="A403">
        <v>467</v>
      </c>
      <c r="B403" t="s">
        <v>570</v>
      </c>
      <c r="C403">
        <v>18300000</v>
      </c>
      <c r="D403">
        <v>7760819588</v>
      </c>
      <c r="E403" t="s">
        <v>40</v>
      </c>
      <c r="F403" t="s">
        <v>570</v>
      </c>
      <c r="G403">
        <v>142</v>
      </c>
      <c r="H403" t="s">
        <v>36</v>
      </c>
      <c r="I403" t="s">
        <v>37</v>
      </c>
      <c r="J403" t="s">
        <v>40</v>
      </c>
      <c r="K403">
        <v>696</v>
      </c>
      <c r="L403">
        <v>121</v>
      </c>
      <c r="M403">
        <v>117</v>
      </c>
      <c r="N403">
        <v>127982000</v>
      </c>
      <c r="O403">
        <v>32000</v>
      </c>
      <c r="P403">
        <v>511900</v>
      </c>
      <c r="Q403">
        <v>383900</v>
      </c>
      <c r="R403">
        <v>6100000</v>
      </c>
      <c r="S403">
        <v>100000</v>
      </c>
      <c r="T403">
        <v>2009</v>
      </c>
      <c r="U403" t="s">
        <v>44</v>
      </c>
      <c r="V403">
        <v>15</v>
      </c>
      <c r="W403">
        <v>88.2</v>
      </c>
      <c r="X403">
        <v>328239523</v>
      </c>
      <c r="Y403">
        <v>15</v>
      </c>
      <c r="Z403">
        <v>270663028</v>
      </c>
      <c r="AA403">
        <v>37.090240000000001</v>
      </c>
      <c r="AB403">
        <v>-95.712890999999999</v>
      </c>
      <c r="AC403">
        <v>14</v>
      </c>
      <c r="AD403">
        <v>46195354</v>
      </c>
    </row>
    <row r="404" spans="1:30" x14ac:dyDescent="0.25">
      <c r="A404">
        <v>468</v>
      </c>
      <c r="B404" t="s">
        <v>571</v>
      </c>
      <c r="C404">
        <v>18300000</v>
      </c>
      <c r="D404">
        <v>1556003039</v>
      </c>
      <c r="E404" t="s">
        <v>51</v>
      </c>
      <c r="F404" t="s">
        <v>571</v>
      </c>
      <c r="G404">
        <v>1324</v>
      </c>
      <c r="H404" t="s">
        <v>36</v>
      </c>
      <c r="I404" t="s">
        <v>37</v>
      </c>
      <c r="J404" t="s">
        <v>38</v>
      </c>
      <c r="K404">
        <v>6734</v>
      </c>
      <c r="L404">
        <v>120</v>
      </c>
      <c r="M404">
        <v>33</v>
      </c>
      <c r="N404">
        <v>140261000</v>
      </c>
      <c r="O404">
        <v>35100</v>
      </c>
      <c r="P404">
        <v>561000</v>
      </c>
      <c r="Q404">
        <v>420800</v>
      </c>
      <c r="R404">
        <v>6700000</v>
      </c>
      <c r="S404">
        <v>800000</v>
      </c>
      <c r="T404">
        <v>2016</v>
      </c>
      <c r="U404" t="s">
        <v>32</v>
      </c>
      <c r="V404">
        <v>21</v>
      </c>
      <c r="W404">
        <v>88.2</v>
      </c>
      <c r="X404">
        <v>328239523</v>
      </c>
      <c r="Y404">
        <v>15</v>
      </c>
      <c r="Z404">
        <v>270663028</v>
      </c>
      <c r="AA404">
        <v>37.090240000000001</v>
      </c>
      <c r="AB404">
        <v>-95.712890999999999</v>
      </c>
      <c r="AC404">
        <v>7</v>
      </c>
      <c r="AD404">
        <v>18523845</v>
      </c>
    </row>
    <row r="405" spans="1:30" x14ac:dyDescent="0.25">
      <c r="A405">
        <v>469</v>
      </c>
      <c r="B405" t="s">
        <v>572</v>
      </c>
      <c r="C405">
        <v>18300000</v>
      </c>
      <c r="D405">
        <v>8798044678</v>
      </c>
      <c r="E405" t="s">
        <v>40</v>
      </c>
      <c r="F405" t="s">
        <v>573</v>
      </c>
      <c r="G405">
        <v>0</v>
      </c>
      <c r="H405" t="s">
        <v>79</v>
      </c>
      <c r="I405" t="s">
        <v>79</v>
      </c>
      <c r="J405" t="s">
        <v>79</v>
      </c>
      <c r="K405">
        <v>3612215</v>
      </c>
      <c r="L405">
        <v>3305</v>
      </c>
      <c r="O405">
        <v>0</v>
      </c>
      <c r="P405">
        <v>0</v>
      </c>
      <c r="Q405">
        <v>0</v>
      </c>
      <c r="R405">
        <v>0</v>
      </c>
      <c r="S405">
        <v>0</v>
      </c>
      <c r="U405" t="s">
        <v>79</v>
      </c>
      <c r="W405">
        <v>0</v>
      </c>
      <c r="X405">
        <v>0</v>
      </c>
      <c r="Y405">
        <v>0</v>
      </c>
      <c r="Z405">
        <v>0</v>
      </c>
      <c r="AA405">
        <v>0</v>
      </c>
      <c r="AB405">
        <v>0</v>
      </c>
    </row>
    <row r="406" spans="1:30" x14ac:dyDescent="0.25">
      <c r="A406">
        <v>471</v>
      </c>
      <c r="B406" t="s">
        <v>574</v>
      </c>
      <c r="C406">
        <v>18200000</v>
      </c>
      <c r="D406">
        <v>3213324455</v>
      </c>
      <c r="E406" t="s">
        <v>48</v>
      </c>
      <c r="F406" t="s">
        <v>574</v>
      </c>
      <c r="G406">
        <v>6903</v>
      </c>
      <c r="H406" t="s">
        <v>88</v>
      </c>
      <c r="I406" t="s">
        <v>89</v>
      </c>
      <c r="J406" t="s">
        <v>151</v>
      </c>
      <c r="K406">
        <v>2610</v>
      </c>
      <c r="L406">
        <v>25</v>
      </c>
      <c r="M406">
        <v>15</v>
      </c>
      <c r="N406">
        <v>18045000</v>
      </c>
      <c r="O406">
        <v>4500</v>
      </c>
      <c r="P406">
        <v>72200</v>
      </c>
      <c r="Q406">
        <v>54100</v>
      </c>
      <c r="R406">
        <v>866200</v>
      </c>
      <c r="S406">
        <v>0</v>
      </c>
      <c r="T406">
        <v>2017</v>
      </c>
      <c r="U406" t="s">
        <v>68</v>
      </c>
      <c r="V406">
        <v>20</v>
      </c>
      <c r="W406">
        <v>51.3</v>
      </c>
      <c r="X406">
        <v>212559417</v>
      </c>
      <c r="Y406">
        <v>12</v>
      </c>
      <c r="Z406">
        <v>183241641</v>
      </c>
      <c r="AA406">
        <v>-14.235004</v>
      </c>
      <c r="AB406">
        <v>-51.925280000000001</v>
      </c>
      <c r="AC406">
        <v>6</v>
      </c>
      <c r="AD406">
        <v>44629506</v>
      </c>
    </row>
    <row r="407" spans="1:30" x14ac:dyDescent="0.25">
      <c r="A407">
        <v>472</v>
      </c>
      <c r="B407" t="s">
        <v>575</v>
      </c>
      <c r="C407">
        <v>18100000</v>
      </c>
      <c r="D407">
        <v>13378360425</v>
      </c>
      <c r="E407" t="s">
        <v>40</v>
      </c>
      <c r="F407" t="s">
        <v>575</v>
      </c>
      <c r="G407">
        <v>420</v>
      </c>
      <c r="H407" t="s">
        <v>36</v>
      </c>
      <c r="I407" t="s">
        <v>37</v>
      </c>
      <c r="J407" t="s">
        <v>40</v>
      </c>
      <c r="K407">
        <v>274</v>
      </c>
      <c r="L407">
        <v>122</v>
      </c>
      <c r="M407">
        <v>118</v>
      </c>
      <c r="N407">
        <v>497044000</v>
      </c>
      <c r="O407">
        <v>124300</v>
      </c>
      <c r="P407">
        <v>2000000</v>
      </c>
      <c r="Q407">
        <v>1500000</v>
      </c>
      <c r="R407">
        <v>23900000</v>
      </c>
      <c r="S407">
        <v>700000</v>
      </c>
      <c r="T407">
        <v>2012</v>
      </c>
      <c r="U407" t="s">
        <v>103</v>
      </c>
      <c r="V407">
        <v>13</v>
      </c>
      <c r="W407">
        <v>88.2</v>
      </c>
      <c r="X407">
        <v>328239523</v>
      </c>
      <c r="Y407">
        <v>15</v>
      </c>
      <c r="Z407">
        <v>270663028</v>
      </c>
      <c r="AA407">
        <v>37.090240000000001</v>
      </c>
      <c r="AB407">
        <v>-95.712890999999999</v>
      </c>
      <c r="AC407">
        <v>10</v>
      </c>
      <c r="AD407">
        <v>111486336</v>
      </c>
    </row>
    <row r="408" spans="1:30" x14ac:dyDescent="0.25">
      <c r="A408">
        <v>473</v>
      </c>
      <c r="B408" t="s">
        <v>576</v>
      </c>
      <c r="C408">
        <v>18100000</v>
      </c>
      <c r="D408">
        <v>3306242674</v>
      </c>
      <c r="E408" t="s">
        <v>40</v>
      </c>
      <c r="F408" t="s">
        <v>576</v>
      </c>
      <c r="G408">
        <v>1037</v>
      </c>
      <c r="H408" t="s">
        <v>215</v>
      </c>
      <c r="I408" t="s">
        <v>216</v>
      </c>
      <c r="J408" t="s">
        <v>40</v>
      </c>
      <c r="K408">
        <v>2498</v>
      </c>
      <c r="L408">
        <v>15</v>
      </c>
      <c r="M408">
        <v>119</v>
      </c>
      <c r="N408">
        <v>27312000</v>
      </c>
      <c r="O408">
        <v>6800</v>
      </c>
      <c r="P408">
        <v>109200</v>
      </c>
      <c r="Q408">
        <v>81900</v>
      </c>
      <c r="R408">
        <v>1300000</v>
      </c>
      <c r="S408">
        <v>0</v>
      </c>
      <c r="T408">
        <v>2015</v>
      </c>
      <c r="U408" t="s">
        <v>32</v>
      </c>
      <c r="V408">
        <v>4</v>
      </c>
      <c r="W408">
        <v>36.299999999999997</v>
      </c>
      <c r="X408">
        <v>270203917</v>
      </c>
      <c r="Y408">
        <v>5</v>
      </c>
      <c r="Z408">
        <v>151509724</v>
      </c>
      <c r="AA408">
        <v>-0.78927499999999995</v>
      </c>
      <c r="AB408">
        <v>113.92132700000001</v>
      </c>
      <c r="AC408">
        <v>8</v>
      </c>
      <c r="AD408">
        <v>34440027</v>
      </c>
    </row>
    <row r="409" spans="1:30" x14ac:dyDescent="0.25">
      <c r="A409">
        <v>474</v>
      </c>
      <c r="B409" t="s">
        <v>577</v>
      </c>
      <c r="C409">
        <v>18100000</v>
      </c>
      <c r="D409">
        <v>9983065083</v>
      </c>
      <c r="E409" t="s">
        <v>51</v>
      </c>
      <c r="F409" t="s">
        <v>577</v>
      </c>
      <c r="G409">
        <v>1521</v>
      </c>
      <c r="H409" t="s">
        <v>418</v>
      </c>
      <c r="I409" t="s">
        <v>419</v>
      </c>
      <c r="J409" t="s">
        <v>40</v>
      </c>
      <c r="K409">
        <v>443</v>
      </c>
      <c r="L409">
        <v>1</v>
      </c>
      <c r="M409">
        <v>119</v>
      </c>
      <c r="N409">
        <v>48099000</v>
      </c>
      <c r="O409">
        <v>12000</v>
      </c>
      <c r="P409">
        <v>192400</v>
      </c>
      <c r="Q409">
        <v>144300</v>
      </c>
      <c r="R409">
        <v>2300000</v>
      </c>
      <c r="S409">
        <v>100000</v>
      </c>
      <c r="T409">
        <v>2011</v>
      </c>
      <c r="U409" t="s">
        <v>60</v>
      </c>
      <c r="V409">
        <v>9</v>
      </c>
      <c r="W409">
        <v>65.599999999999994</v>
      </c>
      <c r="X409">
        <v>67059887</v>
      </c>
      <c r="Y409">
        <v>8</v>
      </c>
      <c r="Z409">
        <v>54123364</v>
      </c>
      <c r="AA409">
        <v>46.227637999999999</v>
      </c>
      <c r="AB409">
        <v>2.213749</v>
      </c>
      <c r="AC409">
        <v>12</v>
      </c>
      <c r="AD409">
        <v>69326840</v>
      </c>
    </row>
    <row r="410" spans="1:30" x14ac:dyDescent="0.25">
      <c r="A410">
        <v>475</v>
      </c>
      <c r="B410" t="s">
        <v>578</v>
      </c>
      <c r="C410">
        <v>18100000</v>
      </c>
      <c r="D410">
        <v>14857290259</v>
      </c>
      <c r="E410" t="s">
        <v>43</v>
      </c>
      <c r="F410" t="s">
        <v>578</v>
      </c>
      <c r="G410">
        <v>707</v>
      </c>
      <c r="H410" t="s">
        <v>36</v>
      </c>
      <c r="I410" t="s">
        <v>37</v>
      </c>
      <c r="J410" t="s">
        <v>43</v>
      </c>
      <c r="K410">
        <v>224</v>
      </c>
      <c r="L410">
        <v>123</v>
      </c>
      <c r="M410">
        <v>26</v>
      </c>
      <c r="N410">
        <v>180412000</v>
      </c>
      <c r="O410">
        <v>45100</v>
      </c>
      <c r="P410">
        <v>721600</v>
      </c>
      <c r="Q410">
        <v>541200</v>
      </c>
      <c r="R410">
        <v>8700000</v>
      </c>
      <c r="S410">
        <v>300000</v>
      </c>
      <c r="T410">
        <v>2014</v>
      </c>
      <c r="U410" t="s">
        <v>60</v>
      </c>
      <c r="V410">
        <v>27</v>
      </c>
      <c r="W410">
        <v>88.2</v>
      </c>
      <c r="X410">
        <v>328239523</v>
      </c>
      <c r="Y410">
        <v>15</v>
      </c>
      <c r="Z410">
        <v>270663028</v>
      </c>
      <c r="AA410">
        <v>37.090240000000001</v>
      </c>
      <c r="AB410">
        <v>-95.712890999999999</v>
      </c>
      <c r="AC410">
        <v>9</v>
      </c>
      <c r="AD410">
        <v>137567502</v>
      </c>
    </row>
    <row r="411" spans="1:30" x14ac:dyDescent="0.25">
      <c r="A411">
        <v>476</v>
      </c>
      <c r="B411" t="s">
        <v>579</v>
      </c>
      <c r="C411">
        <v>18100000</v>
      </c>
      <c r="D411">
        <v>10703830496</v>
      </c>
      <c r="E411" t="s">
        <v>29</v>
      </c>
      <c r="F411" t="s">
        <v>579</v>
      </c>
      <c r="G411">
        <v>131</v>
      </c>
      <c r="H411" t="s">
        <v>66</v>
      </c>
      <c r="I411" t="s">
        <v>67</v>
      </c>
      <c r="J411" t="s">
        <v>29</v>
      </c>
      <c r="K411">
        <v>393</v>
      </c>
      <c r="L411">
        <v>10</v>
      </c>
      <c r="M411">
        <v>104</v>
      </c>
      <c r="N411">
        <v>64989000</v>
      </c>
      <c r="O411">
        <v>16200</v>
      </c>
      <c r="P411">
        <v>260000</v>
      </c>
      <c r="Q411">
        <v>195000</v>
      </c>
      <c r="R411">
        <v>3100000</v>
      </c>
      <c r="S411">
        <v>0</v>
      </c>
      <c r="T411">
        <v>2010</v>
      </c>
      <c r="U411" t="s">
        <v>103</v>
      </c>
      <c r="V411">
        <v>4</v>
      </c>
      <c r="W411">
        <v>94.3</v>
      </c>
      <c r="X411">
        <v>51709098</v>
      </c>
      <c r="Y411">
        <v>4</v>
      </c>
      <c r="Z411">
        <v>42106719</v>
      </c>
      <c r="AA411">
        <v>35.907756999999997</v>
      </c>
      <c r="AB411">
        <v>127.76692199999999</v>
      </c>
      <c r="AC411">
        <v>12</v>
      </c>
      <c r="AD411">
        <v>74332156</v>
      </c>
    </row>
    <row r="412" spans="1:30" x14ac:dyDescent="0.25">
      <c r="A412">
        <v>478</v>
      </c>
      <c r="B412" t="s">
        <v>580</v>
      </c>
      <c r="C412">
        <v>18000000</v>
      </c>
      <c r="D412">
        <v>3980991248</v>
      </c>
      <c r="E412" t="s">
        <v>72</v>
      </c>
      <c r="F412" t="s">
        <v>580</v>
      </c>
      <c r="G412">
        <v>2470</v>
      </c>
      <c r="H412" t="s">
        <v>88</v>
      </c>
      <c r="I412" t="s">
        <v>89</v>
      </c>
      <c r="J412" t="s">
        <v>244</v>
      </c>
      <c r="K412">
        <v>1922</v>
      </c>
      <c r="L412">
        <v>26</v>
      </c>
      <c r="M412">
        <v>8</v>
      </c>
      <c r="N412">
        <v>54766000</v>
      </c>
      <c r="O412">
        <v>13700</v>
      </c>
      <c r="P412">
        <v>219100</v>
      </c>
      <c r="Q412">
        <v>164300</v>
      </c>
      <c r="R412">
        <v>2600000</v>
      </c>
      <c r="S412">
        <v>100000</v>
      </c>
      <c r="T412">
        <v>2006</v>
      </c>
      <c r="U412" t="s">
        <v>76</v>
      </c>
      <c r="V412">
        <v>24</v>
      </c>
      <c r="W412">
        <v>51.3</v>
      </c>
      <c r="X412">
        <v>212559417</v>
      </c>
      <c r="Y412">
        <v>12</v>
      </c>
      <c r="Z412">
        <v>183241641</v>
      </c>
      <c r="AA412">
        <v>-14.235004</v>
      </c>
      <c r="AB412">
        <v>-51.925280000000001</v>
      </c>
      <c r="AC412">
        <v>17</v>
      </c>
      <c r="AD412">
        <v>19514662</v>
      </c>
    </row>
    <row r="413" spans="1:30" x14ac:dyDescent="0.25">
      <c r="A413">
        <v>479</v>
      </c>
      <c r="B413" t="s">
        <v>581</v>
      </c>
      <c r="C413">
        <v>18000000</v>
      </c>
      <c r="D413">
        <v>9601137077</v>
      </c>
      <c r="E413" t="s">
        <v>64</v>
      </c>
      <c r="F413" t="s">
        <v>581</v>
      </c>
      <c r="G413">
        <v>650</v>
      </c>
      <c r="H413" t="s">
        <v>299</v>
      </c>
      <c r="I413" t="s">
        <v>300</v>
      </c>
      <c r="J413" t="s">
        <v>64</v>
      </c>
      <c r="K413">
        <v>478</v>
      </c>
      <c r="L413">
        <v>5</v>
      </c>
      <c r="M413">
        <v>6</v>
      </c>
      <c r="N413">
        <v>391298000</v>
      </c>
      <c r="O413">
        <v>97800</v>
      </c>
      <c r="P413">
        <v>1600000</v>
      </c>
      <c r="Q413">
        <v>1200000</v>
      </c>
      <c r="R413">
        <v>18800000</v>
      </c>
      <c r="S413">
        <v>600000</v>
      </c>
      <c r="T413">
        <v>2009</v>
      </c>
      <c r="U413" t="s">
        <v>44</v>
      </c>
      <c r="V413">
        <v>9</v>
      </c>
      <c r="W413">
        <v>113.1</v>
      </c>
      <c r="X413">
        <v>25766605</v>
      </c>
      <c r="Y413">
        <v>5</v>
      </c>
      <c r="Z413">
        <v>21844756</v>
      </c>
      <c r="AA413">
        <v>-25.274398000000001</v>
      </c>
      <c r="AB413">
        <v>133.775136</v>
      </c>
      <c r="AC413">
        <v>14</v>
      </c>
      <c r="AD413">
        <v>57149625</v>
      </c>
    </row>
    <row r="414" spans="1:30" x14ac:dyDescent="0.25">
      <c r="A414">
        <v>480</v>
      </c>
      <c r="B414" t="s">
        <v>582</v>
      </c>
      <c r="C414">
        <v>18000000</v>
      </c>
      <c r="D414">
        <v>15412333005</v>
      </c>
      <c r="E414" t="s">
        <v>40</v>
      </c>
      <c r="F414" t="s">
        <v>583</v>
      </c>
      <c r="G414">
        <v>45</v>
      </c>
      <c r="H414" t="s">
        <v>36</v>
      </c>
      <c r="I414" t="s">
        <v>37</v>
      </c>
      <c r="J414" t="s">
        <v>40</v>
      </c>
      <c r="K414">
        <v>4012108</v>
      </c>
      <c r="L414">
        <v>7627</v>
      </c>
      <c r="M414">
        <v>6667</v>
      </c>
      <c r="N414">
        <v>4</v>
      </c>
      <c r="O414">
        <v>0</v>
      </c>
      <c r="P414">
        <v>0.02</v>
      </c>
      <c r="Q414">
        <v>0.01</v>
      </c>
      <c r="R414">
        <v>0.19</v>
      </c>
      <c r="S414">
        <v>0</v>
      </c>
      <c r="T414">
        <v>2006</v>
      </c>
      <c r="U414" t="s">
        <v>70</v>
      </c>
      <c r="V414">
        <v>4</v>
      </c>
      <c r="W414">
        <v>88.2</v>
      </c>
      <c r="X414">
        <v>328239523</v>
      </c>
      <c r="Y414">
        <v>15</v>
      </c>
      <c r="Z414">
        <v>270663028</v>
      </c>
      <c r="AA414">
        <v>37.090240000000001</v>
      </c>
      <c r="AB414">
        <v>-95.712890999999999</v>
      </c>
      <c r="AC414">
        <v>17</v>
      </c>
      <c r="AD414">
        <v>75550651</v>
      </c>
    </row>
    <row r="415" spans="1:30" x14ac:dyDescent="0.25">
      <c r="A415">
        <v>481</v>
      </c>
      <c r="B415" t="s">
        <v>1164</v>
      </c>
      <c r="C415">
        <v>18000000</v>
      </c>
      <c r="D415">
        <v>10463166404</v>
      </c>
      <c r="E415" t="s">
        <v>105</v>
      </c>
      <c r="F415" t="s">
        <v>584</v>
      </c>
      <c r="G415">
        <v>237</v>
      </c>
      <c r="H415" t="s">
        <v>36</v>
      </c>
      <c r="I415" t="s">
        <v>37</v>
      </c>
      <c r="J415" t="s">
        <v>29</v>
      </c>
      <c r="K415">
        <v>406</v>
      </c>
      <c r="L415">
        <v>124</v>
      </c>
      <c r="M415">
        <v>105</v>
      </c>
      <c r="N415">
        <v>110776000</v>
      </c>
      <c r="O415">
        <v>27700</v>
      </c>
      <c r="P415">
        <v>443100</v>
      </c>
      <c r="Q415">
        <v>332300</v>
      </c>
      <c r="R415">
        <v>5300000</v>
      </c>
      <c r="S415">
        <v>0</v>
      </c>
      <c r="T415">
        <v>2013</v>
      </c>
      <c r="U415" t="s">
        <v>32</v>
      </c>
      <c r="V415">
        <v>30</v>
      </c>
      <c r="W415">
        <v>88.2</v>
      </c>
      <c r="X415">
        <v>328239523</v>
      </c>
      <c r="Y415">
        <v>15</v>
      </c>
      <c r="Z415">
        <v>270663028</v>
      </c>
      <c r="AA415">
        <v>37.090240000000001</v>
      </c>
      <c r="AB415">
        <v>-95.712890999999999</v>
      </c>
      <c r="AC415">
        <v>10</v>
      </c>
      <c r="AD415">
        <v>87193053</v>
      </c>
    </row>
    <row r="416" spans="1:30" x14ac:dyDescent="0.25">
      <c r="A416">
        <v>482</v>
      </c>
      <c r="B416" t="s">
        <v>585</v>
      </c>
      <c r="C416">
        <v>18000000</v>
      </c>
      <c r="D416">
        <v>17921124985</v>
      </c>
      <c r="E416" t="s">
        <v>29</v>
      </c>
      <c r="F416" t="s">
        <v>585</v>
      </c>
      <c r="G416">
        <v>5692</v>
      </c>
      <c r="H416" t="s">
        <v>36</v>
      </c>
      <c r="I416" t="s">
        <v>37</v>
      </c>
      <c r="J416" t="s">
        <v>29</v>
      </c>
      <c r="K416">
        <v>148</v>
      </c>
      <c r="L416">
        <v>123</v>
      </c>
      <c r="M416">
        <v>104</v>
      </c>
      <c r="N416">
        <v>257597000</v>
      </c>
      <c r="O416">
        <v>64400</v>
      </c>
      <c r="P416">
        <v>1000000</v>
      </c>
      <c r="Q416">
        <v>772800</v>
      </c>
      <c r="R416">
        <v>12400000</v>
      </c>
      <c r="S416">
        <v>100000</v>
      </c>
      <c r="T416">
        <v>2014</v>
      </c>
      <c r="U416" t="s">
        <v>76</v>
      </c>
      <c r="V416">
        <v>14</v>
      </c>
      <c r="W416">
        <v>88.2</v>
      </c>
      <c r="X416">
        <v>328239523</v>
      </c>
      <c r="Y416">
        <v>15</v>
      </c>
      <c r="Z416">
        <v>270663028</v>
      </c>
      <c r="AA416">
        <v>37.090240000000001</v>
      </c>
      <c r="AB416">
        <v>-95.712890999999999</v>
      </c>
      <c r="AC416">
        <v>9</v>
      </c>
      <c r="AD416">
        <v>165936342</v>
      </c>
    </row>
    <row r="417" spans="1:30" x14ac:dyDescent="0.25">
      <c r="A417">
        <v>483</v>
      </c>
      <c r="B417" t="s">
        <v>586</v>
      </c>
      <c r="C417">
        <v>18000000</v>
      </c>
      <c r="D417">
        <v>6404852037</v>
      </c>
      <c r="E417" t="s">
        <v>51</v>
      </c>
      <c r="F417" t="s">
        <v>586</v>
      </c>
      <c r="G417">
        <v>3566</v>
      </c>
      <c r="H417" t="s">
        <v>175</v>
      </c>
      <c r="I417" t="s">
        <v>176</v>
      </c>
      <c r="J417" t="s">
        <v>38</v>
      </c>
      <c r="K417">
        <v>950</v>
      </c>
      <c r="L417">
        <v>8</v>
      </c>
      <c r="M417">
        <v>34</v>
      </c>
      <c r="N417">
        <v>43830000</v>
      </c>
      <c r="O417">
        <v>11000</v>
      </c>
      <c r="P417">
        <v>175300</v>
      </c>
      <c r="Q417">
        <v>131500</v>
      </c>
      <c r="R417">
        <v>2100000</v>
      </c>
      <c r="S417">
        <v>0</v>
      </c>
      <c r="T417">
        <v>2012</v>
      </c>
      <c r="U417" t="s">
        <v>60</v>
      </c>
      <c r="V417">
        <v>30</v>
      </c>
      <c r="W417">
        <v>88.9</v>
      </c>
      <c r="X417">
        <v>47076781</v>
      </c>
      <c r="Y417">
        <v>14</v>
      </c>
      <c r="Z417">
        <v>37927409</v>
      </c>
      <c r="AA417">
        <v>40.463667000000001</v>
      </c>
      <c r="AB417">
        <v>-3.7492200000000002</v>
      </c>
      <c r="AC417">
        <v>11</v>
      </c>
      <c r="AD417">
        <v>48521606</v>
      </c>
    </row>
    <row r="418" spans="1:30" x14ac:dyDescent="0.25">
      <c r="A418">
        <v>485</v>
      </c>
      <c r="B418" t="s">
        <v>587</v>
      </c>
      <c r="C418">
        <v>17900000</v>
      </c>
      <c r="D418">
        <v>7176572299</v>
      </c>
      <c r="E418" t="s">
        <v>48</v>
      </c>
      <c r="F418" t="s">
        <v>587</v>
      </c>
      <c r="G418">
        <v>536</v>
      </c>
      <c r="H418" t="s">
        <v>36</v>
      </c>
      <c r="I418" t="s">
        <v>37</v>
      </c>
      <c r="J418" t="s">
        <v>59</v>
      </c>
      <c r="K418">
        <v>801</v>
      </c>
      <c r="L418">
        <v>125</v>
      </c>
      <c r="M418">
        <v>28</v>
      </c>
      <c r="N418">
        <v>8650000</v>
      </c>
      <c r="O418">
        <v>2200</v>
      </c>
      <c r="P418">
        <v>34600</v>
      </c>
      <c r="Q418">
        <v>26000</v>
      </c>
      <c r="R418">
        <v>415200</v>
      </c>
      <c r="S418">
        <v>100000</v>
      </c>
      <c r="T418">
        <v>2014</v>
      </c>
      <c r="U418" t="s">
        <v>78</v>
      </c>
      <c r="V418">
        <v>19</v>
      </c>
      <c r="W418">
        <v>88.2</v>
      </c>
      <c r="X418">
        <v>328239523</v>
      </c>
      <c r="Y418">
        <v>15</v>
      </c>
      <c r="Z418">
        <v>270663028</v>
      </c>
      <c r="AA418">
        <v>37.090240000000001</v>
      </c>
      <c r="AB418">
        <v>-95.712890999999999</v>
      </c>
      <c r="AC418">
        <v>8</v>
      </c>
      <c r="AD418">
        <v>74755961</v>
      </c>
    </row>
    <row r="419" spans="1:30" x14ac:dyDescent="0.25">
      <c r="A419">
        <v>486</v>
      </c>
      <c r="B419" t="s">
        <v>588</v>
      </c>
      <c r="C419">
        <v>17900000</v>
      </c>
      <c r="D419">
        <v>3841205465</v>
      </c>
      <c r="E419" t="s">
        <v>48</v>
      </c>
      <c r="F419" t="s">
        <v>588</v>
      </c>
      <c r="G419">
        <v>982</v>
      </c>
      <c r="H419" t="s">
        <v>36</v>
      </c>
      <c r="I419" t="s">
        <v>37</v>
      </c>
      <c r="J419" t="s">
        <v>29</v>
      </c>
      <c r="K419">
        <v>2014</v>
      </c>
      <c r="L419">
        <v>125</v>
      </c>
      <c r="M419">
        <v>106</v>
      </c>
      <c r="N419">
        <v>51687000</v>
      </c>
      <c r="O419">
        <v>12900</v>
      </c>
      <c r="P419">
        <v>206700</v>
      </c>
      <c r="Q419">
        <v>155100</v>
      </c>
      <c r="R419">
        <v>2500000</v>
      </c>
      <c r="S419">
        <v>100000</v>
      </c>
      <c r="T419">
        <v>2015</v>
      </c>
      <c r="U419" t="s">
        <v>49</v>
      </c>
      <c r="V419">
        <v>19</v>
      </c>
      <c r="W419">
        <v>88.2</v>
      </c>
      <c r="X419">
        <v>328239523</v>
      </c>
      <c r="Y419">
        <v>15</v>
      </c>
      <c r="Z419">
        <v>270663028</v>
      </c>
      <c r="AA419">
        <v>37.090240000000001</v>
      </c>
      <c r="AB419">
        <v>-95.712890999999999</v>
      </c>
      <c r="AC419">
        <v>8</v>
      </c>
      <c r="AD419">
        <v>40012556</v>
      </c>
    </row>
    <row r="420" spans="1:30" x14ac:dyDescent="0.25">
      <c r="A420">
        <v>487</v>
      </c>
      <c r="B420" t="s">
        <v>589</v>
      </c>
      <c r="C420">
        <v>17900000</v>
      </c>
      <c r="D420">
        <v>5168721499</v>
      </c>
      <c r="E420" t="s">
        <v>40</v>
      </c>
      <c r="F420" t="s">
        <v>589</v>
      </c>
      <c r="G420">
        <v>1344</v>
      </c>
      <c r="H420" t="s">
        <v>100</v>
      </c>
      <c r="I420" t="s">
        <v>101</v>
      </c>
      <c r="J420" t="s">
        <v>38</v>
      </c>
      <c r="K420">
        <v>1294</v>
      </c>
      <c r="L420">
        <v>9</v>
      </c>
      <c r="M420">
        <v>35</v>
      </c>
      <c r="N420">
        <v>27545000</v>
      </c>
      <c r="O420">
        <v>6900</v>
      </c>
      <c r="P420">
        <v>110200</v>
      </c>
      <c r="Q420">
        <v>82600</v>
      </c>
      <c r="R420">
        <v>1300000</v>
      </c>
      <c r="S420">
        <v>100000</v>
      </c>
      <c r="T420">
        <v>2013</v>
      </c>
      <c r="U420" t="s">
        <v>54</v>
      </c>
      <c r="V420">
        <v>15</v>
      </c>
      <c r="W420">
        <v>90</v>
      </c>
      <c r="X420">
        <v>44938712</v>
      </c>
      <c r="Y420">
        <v>10</v>
      </c>
      <c r="Z420">
        <v>41339571</v>
      </c>
      <c r="AA420">
        <v>-38.416097000000001</v>
      </c>
      <c r="AB420">
        <v>-63.616672000000001</v>
      </c>
      <c r="AC420">
        <v>10</v>
      </c>
      <c r="AD420">
        <v>43072679</v>
      </c>
    </row>
    <row r="421" spans="1:30" x14ac:dyDescent="0.25">
      <c r="A421">
        <v>488</v>
      </c>
      <c r="B421" t="s">
        <v>590</v>
      </c>
      <c r="C421">
        <v>17900000</v>
      </c>
      <c r="D421">
        <v>5244917119</v>
      </c>
      <c r="E421" t="s">
        <v>140</v>
      </c>
      <c r="F421" t="s">
        <v>590</v>
      </c>
      <c r="G421">
        <v>185</v>
      </c>
      <c r="H421" t="s">
        <v>36</v>
      </c>
      <c r="I421" t="s">
        <v>37</v>
      </c>
      <c r="J421" t="s">
        <v>40</v>
      </c>
      <c r="K421">
        <v>1264</v>
      </c>
      <c r="L421">
        <v>125</v>
      </c>
      <c r="M421">
        <v>121</v>
      </c>
      <c r="N421">
        <v>18548000</v>
      </c>
      <c r="O421">
        <v>4600</v>
      </c>
      <c r="P421">
        <v>74200</v>
      </c>
      <c r="Q421">
        <v>55600</v>
      </c>
      <c r="R421">
        <v>890300</v>
      </c>
      <c r="S421">
        <v>0</v>
      </c>
      <c r="T421">
        <v>2015</v>
      </c>
      <c r="U421" t="s">
        <v>44</v>
      </c>
      <c r="V421">
        <v>19</v>
      </c>
      <c r="W421">
        <v>88.2</v>
      </c>
      <c r="X421">
        <v>328239523</v>
      </c>
      <c r="Y421">
        <v>15</v>
      </c>
      <c r="Z421">
        <v>270663028</v>
      </c>
      <c r="AA421">
        <v>37.090240000000001</v>
      </c>
      <c r="AB421">
        <v>-95.712890999999999</v>
      </c>
      <c r="AC421">
        <v>8</v>
      </c>
      <c r="AD421">
        <v>54634553</v>
      </c>
    </row>
    <row r="422" spans="1:30" x14ac:dyDescent="0.25">
      <c r="A422">
        <v>489</v>
      </c>
      <c r="B422" t="s">
        <v>591</v>
      </c>
      <c r="C422">
        <v>17900000</v>
      </c>
      <c r="D422">
        <v>6888074944</v>
      </c>
      <c r="E422" t="s">
        <v>29</v>
      </c>
      <c r="F422" t="s">
        <v>591</v>
      </c>
      <c r="G422">
        <v>314</v>
      </c>
      <c r="H422" t="s">
        <v>36</v>
      </c>
      <c r="I422" t="s">
        <v>37</v>
      </c>
      <c r="J422" t="s">
        <v>29</v>
      </c>
      <c r="K422">
        <v>858</v>
      </c>
      <c r="L422">
        <v>125</v>
      </c>
      <c r="M422">
        <v>106</v>
      </c>
      <c r="N422">
        <v>29182000</v>
      </c>
      <c r="O422">
        <v>7300</v>
      </c>
      <c r="P422">
        <v>116700</v>
      </c>
      <c r="Q422">
        <v>87500</v>
      </c>
      <c r="R422">
        <v>1400000</v>
      </c>
      <c r="S422">
        <v>0</v>
      </c>
      <c r="T422">
        <v>2008</v>
      </c>
      <c r="U422" t="s">
        <v>60</v>
      </c>
      <c r="V422">
        <v>30</v>
      </c>
      <c r="W422">
        <v>88.2</v>
      </c>
      <c r="X422">
        <v>328239523</v>
      </c>
      <c r="Y422">
        <v>15</v>
      </c>
      <c r="Z422">
        <v>270663028</v>
      </c>
      <c r="AA422">
        <v>37.090240000000001</v>
      </c>
      <c r="AB422">
        <v>-95.712890999999999</v>
      </c>
      <c r="AC422">
        <v>15</v>
      </c>
      <c r="AD422">
        <v>38267083</v>
      </c>
    </row>
    <row r="423" spans="1:30" x14ac:dyDescent="0.25">
      <c r="A423">
        <v>490</v>
      </c>
      <c r="B423" t="s">
        <v>592</v>
      </c>
      <c r="C423">
        <v>17900000</v>
      </c>
      <c r="D423">
        <v>9867515979</v>
      </c>
      <c r="E423" t="s">
        <v>40</v>
      </c>
      <c r="F423" t="s">
        <v>592</v>
      </c>
      <c r="G423">
        <v>602</v>
      </c>
      <c r="H423" t="s">
        <v>593</v>
      </c>
      <c r="I423" t="s">
        <v>594</v>
      </c>
      <c r="J423" t="s">
        <v>40</v>
      </c>
      <c r="K423">
        <v>455</v>
      </c>
      <c r="L423">
        <v>1</v>
      </c>
      <c r="M423">
        <v>121</v>
      </c>
      <c r="N423">
        <v>84467000</v>
      </c>
      <c r="O423">
        <v>21100</v>
      </c>
      <c r="P423">
        <v>337900</v>
      </c>
      <c r="Q423">
        <v>253400</v>
      </c>
      <c r="R423">
        <v>4100000</v>
      </c>
      <c r="S423">
        <v>100000</v>
      </c>
      <c r="T423">
        <v>2019</v>
      </c>
      <c r="U423" t="s">
        <v>132</v>
      </c>
      <c r="V423">
        <v>22</v>
      </c>
      <c r="W423">
        <v>28.5</v>
      </c>
      <c r="X423">
        <v>96462106</v>
      </c>
      <c r="Y423">
        <v>2</v>
      </c>
      <c r="Z423">
        <v>35332140</v>
      </c>
      <c r="AA423">
        <v>14.058324000000001</v>
      </c>
      <c r="AB423">
        <v>108.277199</v>
      </c>
      <c r="AC423">
        <v>3</v>
      </c>
      <c r="AD423">
        <v>274097666</v>
      </c>
    </row>
    <row r="424" spans="1:30" x14ac:dyDescent="0.25">
      <c r="A424">
        <v>491</v>
      </c>
      <c r="B424" t="s">
        <v>595</v>
      </c>
      <c r="C424">
        <v>17900000</v>
      </c>
      <c r="D424">
        <v>9887116267</v>
      </c>
      <c r="E424" t="s">
        <v>29</v>
      </c>
      <c r="F424" t="s">
        <v>595</v>
      </c>
      <c r="G424">
        <v>830</v>
      </c>
      <c r="H424" t="s">
        <v>36</v>
      </c>
      <c r="I424" t="s">
        <v>37</v>
      </c>
      <c r="J424" t="s">
        <v>29</v>
      </c>
      <c r="K424">
        <v>446</v>
      </c>
      <c r="L424">
        <v>124</v>
      </c>
      <c r="M424">
        <v>105</v>
      </c>
      <c r="N424">
        <v>447891000</v>
      </c>
      <c r="O424">
        <v>112000</v>
      </c>
      <c r="P424">
        <v>1800000</v>
      </c>
      <c r="Q424">
        <v>1300000</v>
      </c>
      <c r="R424">
        <v>21500000</v>
      </c>
      <c r="S424">
        <v>400000</v>
      </c>
      <c r="T424">
        <v>2008</v>
      </c>
      <c r="U424" t="s">
        <v>76</v>
      </c>
      <c r="V424">
        <v>21</v>
      </c>
      <c r="W424">
        <v>88.2</v>
      </c>
      <c r="X424">
        <v>328239523</v>
      </c>
      <c r="Y424">
        <v>15</v>
      </c>
      <c r="Z424">
        <v>270663028</v>
      </c>
      <c r="AA424">
        <v>37.090240000000001</v>
      </c>
      <c r="AB424">
        <v>-95.712890999999999</v>
      </c>
      <c r="AC424">
        <v>15</v>
      </c>
      <c r="AD424">
        <v>54928423</v>
      </c>
    </row>
    <row r="425" spans="1:30" x14ac:dyDescent="0.25">
      <c r="A425">
        <v>492</v>
      </c>
      <c r="B425" t="s">
        <v>596</v>
      </c>
      <c r="C425">
        <v>17900000</v>
      </c>
      <c r="D425">
        <v>16174530046</v>
      </c>
      <c r="E425" t="s">
        <v>46</v>
      </c>
      <c r="F425" t="s">
        <v>596</v>
      </c>
      <c r="G425">
        <v>1426</v>
      </c>
      <c r="H425" t="s">
        <v>36</v>
      </c>
      <c r="I425" t="s">
        <v>37</v>
      </c>
      <c r="J425" t="s">
        <v>43</v>
      </c>
      <c r="K425">
        <v>187</v>
      </c>
      <c r="L425">
        <v>125</v>
      </c>
      <c r="M425">
        <v>27</v>
      </c>
      <c r="N425">
        <v>102621000</v>
      </c>
      <c r="O425">
        <v>25700</v>
      </c>
      <c r="P425">
        <v>410500</v>
      </c>
      <c r="Q425">
        <v>307900</v>
      </c>
      <c r="R425">
        <v>4900000</v>
      </c>
      <c r="S425">
        <v>100000</v>
      </c>
      <c r="T425">
        <v>2009</v>
      </c>
      <c r="U425" t="s">
        <v>41</v>
      </c>
      <c r="V425">
        <v>3</v>
      </c>
      <c r="W425">
        <v>88.2</v>
      </c>
      <c r="X425">
        <v>328239523</v>
      </c>
      <c r="Y425">
        <v>15</v>
      </c>
      <c r="Z425">
        <v>270663028</v>
      </c>
      <c r="AA425">
        <v>37.090240000000001</v>
      </c>
      <c r="AB425">
        <v>-95.712890999999999</v>
      </c>
      <c r="AC425">
        <v>14</v>
      </c>
      <c r="AD425">
        <v>96276964</v>
      </c>
    </row>
    <row r="426" spans="1:30" x14ac:dyDescent="0.25">
      <c r="A426">
        <v>494</v>
      </c>
      <c r="B426" t="s">
        <v>597</v>
      </c>
      <c r="C426">
        <v>17800000</v>
      </c>
      <c r="D426">
        <v>11057945183</v>
      </c>
      <c r="E426" t="s">
        <v>48</v>
      </c>
      <c r="F426" t="s">
        <v>597</v>
      </c>
      <c r="G426">
        <v>772</v>
      </c>
      <c r="H426" t="s">
        <v>30</v>
      </c>
      <c r="I426" t="s">
        <v>31</v>
      </c>
      <c r="J426" t="s">
        <v>59</v>
      </c>
      <c r="K426">
        <v>378</v>
      </c>
      <c r="L426">
        <v>83</v>
      </c>
      <c r="M426">
        <v>29</v>
      </c>
      <c r="N426">
        <v>431390000</v>
      </c>
      <c r="O426">
        <v>107800</v>
      </c>
      <c r="P426">
        <v>1700000</v>
      </c>
      <c r="Q426">
        <v>1300000</v>
      </c>
      <c r="R426">
        <v>20700000</v>
      </c>
      <c r="S426">
        <v>900000</v>
      </c>
      <c r="T426">
        <v>2021</v>
      </c>
      <c r="U426" t="s">
        <v>54</v>
      </c>
      <c r="V426">
        <v>23</v>
      </c>
      <c r="W426">
        <v>28.1</v>
      </c>
      <c r="X426">
        <v>1366417754</v>
      </c>
      <c r="Y426">
        <v>5</v>
      </c>
      <c r="Z426">
        <v>471031528</v>
      </c>
      <c r="AA426">
        <v>20.593684</v>
      </c>
      <c r="AB426">
        <v>78.962879999999998</v>
      </c>
      <c r="AC426">
        <v>2</v>
      </c>
      <c r="AD426">
        <v>460747715</v>
      </c>
    </row>
    <row r="427" spans="1:30" x14ac:dyDescent="0.25">
      <c r="A427">
        <v>495</v>
      </c>
      <c r="B427" t="s">
        <v>598</v>
      </c>
      <c r="C427">
        <v>17800000</v>
      </c>
      <c r="D427">
        <v>8588704539</v>
      </c>
      <c r="E427" t="s">
        <v>34</v>
      </c>
      <c r="F427" t="s">
        <v>599</v>
      </c>
      <c r="G427">
        <v>26</v>
      </c>
      <c r="H427" t="s">
        <v>36</v>
      </c>
      <c r="I427" t="s">
        <v>37</v>
      </c>
      <c r="J427" t="s">
        <v>59</v>
      </c>
      <c r="K427">
        <v>3976090</v>
      </c>
      <c r="L427">
        <v>5208</v>
      </c>
      <c r="M427">
        <v>4978</v>
      </c>
      <c r="N427">
        <v>20708</v>
      </c>
      <c r="O427">
        <v>5</v>
      </c>
      <c r="P427">
        <v>83</v>
      </c>
      <c r="Q427">
        <v>62</v>
      </c>
      <c r="R427">
        <v>994</v>
      </c>
      <c r="S427">
        <v>2960</v>
      </c>
      <c r="T427">
        <v>2021</v>
      </c>
      <c r="U427" t="s">
        <v>132</v>
      </c>
      <c r="V427">
        <v>9</v>
      </c>
      <c r="W427">
        <v>88.2</v>
      </c>
      <c r="X427">
        <v>328239523</v>
      </c>
      <c r="Y427">
        <v>15</v>
      </c>
      <c r="Z427">
        <v>270663028</v>
      </c>
      <c r="AA427">
        <v>37.090240000000001</v>
      </c>
      <c r="AB427">
        <v>-95.712890999999999</v>
      </c>
      <c r="AC427">
        <v>1</v>
      </c>
      <c r="AD427">
        <v>715725378</v>
      </c>
    </row>
    <row r="428" spans="1:30" x14ac:dyDescent="0.25">
      <c r="A428">
        <v>496</v>
      </c>
      <c r="B428" t="s">
        <v>1142</v>
      </c>
      <c r="C428">
        <v>17700000</v>
      </c>
      <c r="D428">
        <v>19206701832</v>
      </c>
      <c r="E428" t="s">
        <v>48</v>
      </c>
      <c r="F428" t="s">
        <v>600</v>
      </c>
      <c r="G428">
        <v>1646</v>
      </c>
      <c r="H428" t="s">
        <v>66</v>
      </c>
      <c r="I428" t="s">
        <v>67</v>
      </c>
      <c r="J428" t="s">
        <v>59</v>
      </c>
      <c r="K428">
        <v>125</v>
      </c>
      <c r="L428">
        <v>9</v>
      </c>
      <c r="M428">
        <v>26</v>
      </c>
      <c r="N428">
        <v>3404000000</v>
      </c>
      <c r="O428">
        <v>850900</v>
      </c>
      <c r="P428">
        <v>13600000</v>
      </c>
      <c r="Q428">
        <v>10200000</v>
      </c>
      <c r="R428">
        <v>163400000</v>
      </c>
      <c r="S428">
        <v>3200000</v>
      </c>
      <c r="T428">
        <v>2017</v>
      </c>
      <c r="U428" t="s">
        <v>132</v>
      </c>
      <c r="V428">
        <v>11</v>
      </c>
      <c r="W428">
        <v>94.3</v>
      </c>
      <c r="X428">
        <v>51709098</v>
      </c>
      <c r="Y428">
        <v>4</v>
      </c>
      <c r="Z428">
        <v>42106719</v>
      </c>
      <c r="AA428">
        <v>35.907756999999997</v>
      </c>
      <c r="AB428">
        <v>127.76692199999999</v>
      </c>
      <c r="AC428">
        <v>5</v>
      </c>
      <c r="AD428">
        <v>320111697</v>
      </c>
    </row>
    <row r="429" spans="1:30" x14ac:dyDescent="0.25">
      <c r="A429">
        <v>497</v>
      </c>
      <c r="B429" t="s">
        <v>1143</v>
      </c>
      <c r="C429">
        <v>17700000</v>
      </c>
      <c r="D429">
        <v>7387621644</v>
      </c>
      <c r="E429" t="s">
        <v>1138</v>
      </c>
      <c r="F429" t="s">
        <v>601</v>
      </c>
      <c r="G429">
        <v>1888</v>
      </c>
      <c r="H429" t="s">
        <v>66</v>
      </c>
      <c r="I429" t="s">
        <v>67</v>
      </c>
      <c r="J429" t="s">
        <v>59</v>
      </c>
      <c r="K429">
        <v>762</v>
      </c>
      <c r="L429">
        <v>11</v>
      </c>
      <c r="M429">
        <v>30</v>
      </c>
      <c r="N429">
        <v>102803000</v>
      </c>
      <c r="O429">
        <v>0</v>
      </c>
      <c r="P429">
        <v>0</v>
      </c>
      <c r="Q429">
        <v>0</v>
      </c>
      <c r="R429">
        <v>0</v>
      </c>
      <c r="S429">
        <v>0</v>
      </c>
      <c r="T429">
        <v>2012</v>
      </c>
      <c r="U429" t="s">
        <v>132</v>
      </c>
      <c r="V429">
        <v>17</v>
      </c>
      <c r="W429">
        <v>94.3</v>
      </c>
      <c r="X429">
        <v>51709098</v>
      </c>
      <c r="Y429">
        <v>4</v>
      </c>
      <c r="Z429">
        <v>42106719</v>
      </c>
      <c r="AA429">
        <v>35.907756999999997</v>
      </c>
      <c r="AB429">
        <v>127.76692199999999</v>
      </c>
      <c r="AC429">
        <v>10</v>
      </c>
      <c r="AD429">
        <v>61563513</v>
      </c>
    </row>
    <row r="430" spans="1:30" x14ac:dyDescent="0.25">
      <c r="A430">
        <v>498</v>
      </c>
      <c r="B430" t="s">
        <v>602</v>
      </c>
      <c r="C430">
        <v>17700000</v>
      </c>
      <c r="D430">
        <v>20115544708</v>
      </c>
      <c r="E430" t="s">
        <v>29</v>
      </c>
      <c r="F430" t="s">
        <v>602</v>
      </c>
      <c r="G430">
        <v>178</v>
      </c>
      <c r="H430" t="s">
        <v>36</v>
      </c>
      <c r="I430" t="s">
        <v>37</v>
      </c>
      <c r="J430" t="s">
        <v>29</v>
      </c>
      <c r="K430">
        <v>122</v>
      </c>
      <c r="L430">
        <v>127</v>
      </c>
      <c r="M430">
        <v>108</v>
      </c>
      <c r="N430">
        <v>97422000</v>
      </c>
      <c r="O430">
        <v>24400</v>
      </c>
      <c r="P430">
        <v>389700</v>
      </c>
      <c r="Q430">
        <v>292300</v>
      </c>
      <c r="R430">
        <v>4700000</v>
      </c>
      <c r="S430">
        <v>0</v>
      </c>
      <c r="T430">
        <v>2010</v>
      </c>
      <c r="U430" t="s">
        <v>103</v>
      </c>
      <c r="V430">
        <v>21</v>
      </c>
      <c r="W430">
        <v>88.2</v>
      </c>
      <c r="X430">
        <v>328239523</v>
      </c>
      <c r="Y430">
        <v>15</v>
      </c>
      <c r="Z430">
        <v>270663028</v>
      </c>
      <c r="AA430">
        <v>37.090240000000001</v>
      </c>
      <c r="AB430">
        <v>-95.712890999999999</v>
      </c>
      <c r="AC430">
        <v>12</v>
      </c>
      <c r="AD430">
        <v>139691282</v>
      </c>
    </row>
    <row r="431" spans="1:30" x14ac:dyDescent="0.25">
      <c r="A431">
        <v>499</v>
      </c>
      <c r="B431" t="s">
        <v>603</v>
      </c>
      <c r="C431">
        <v>17700000</v>
      </c>
      <c r="D431">
        <v>7912733203</v>
      </c>
      <c r="E431" t="s">
        <v>48</v>
      </c>
      <c r="F431" t="s">
        <v>603</v>
      </c>
      <c r="G431">
        <v>512</v>
      </c>
      <c r="H431" t="s">
        <v>30</v>
      </c>
      <c r="I431" t="s">
        <v>31</v>
      </c>
      <c r="J431" t="s">
        <v>59</v>
      </c>
      <c r="K431">
        <v>671</v>
      </c>
      <c r="L431">
        <v>84</v>
      </c>
      <c r="M431">
        <v>30</v>
      </c>
      <c r="N431">
        <v>346753000</v>
      </c>
      <c r="O431">
        <v>86700</v>
      </c>
      <c r="P431">
        <v>1400000</v>
      </c>
      <c r="Q431">
        <v>1000000</v>
      </c>
      <c r="R431">
        <v>16600000</v>
      </c>
      <c r="S431">
        <v>900000</v>
      </c>
      <c r="T431">
        <v>2018</v>
      </c>
      <c r="U431" t="s">
        <v>76</v>
      </c>
      <c r="V431">
        <v>18</v>
      </c>
      <c r="W431">
        <v>28.1</v>
      </c>
      <c r="X431">
        <v>1366417754</v>
      </c>
      <c r="Y431">
        <v>5</v>
      </c>
      <c r="Z431">
        <v>471031528</v>
      </c>
      <c r="AA431">
        <v>20.593684</v>
      </c>
      <c r="AB431">
        <v>78.962879999999998</v>
      </c>
      <c r="AC431">
        <v>5</v>
      </c>
      <c r="AD431">
        <v>131878886</v>
      </c>
    </row>
    <row r="432" spans="1:30" x14ac:dyDescent="0.25">
      <c r="A432">
        <v>500</v>
      </c>
      <c r="B432" t="s">
        <v>604</v>
      </c>
      <c r="C432">
        <v>17700000</v>
      </c>
      <c r="D432">
        <v>3647267655</v>
      </c>
      <c r="E432" t="s">
        <v>48</v>
      </c>
      <c r="F432" t="s">
        <v>604</v>
      </c>
      <c r="G432">
        <v>739</v>
      </c>
      <c r="H432" t="s">
        <v>215</v>
      </c>
      <c r="I432" t="s">
        <v>216</v>
      </c>
      <c r="J432" t="s">
        <v>40</v>
      </c>
      <c r="K432">
        <v>2169</v>
      </c>
      <c r="L432">
        <v>17</v>
      </c>
      <c r="M432">
        <v>122</v>
      </c>
      <c r="N432">
        <v>48174000</v>
      </c>
      <c r="O432">
        <v>12000</v>
      </c>
      <c r="P432">
        <v>192700</v>
      </c>
      <c r="Q432">
        <v>144500</v>
      </c>
      <c r="R432">
        <v>2300000</v>
      </c>
      <c r="S432">
        <v>100000</v>
      </c>
      <c r="T432">
        <v>2016</v>
      </c>
      <c r="U432" t="s">
        <v>103</v>
      </c>
      <c r="V432">
        <v>27</v>
      </c>
      <c r="W432">
        <v>36.299999999999997</v>
      </c>
      <c r="X432">
        <v>270203917</v>
      </c>
      <c r="Y432">
        <v>5</v>
      </c>
      <c r="Z432">
        <v>151509724</v>
      </c>
      <c r="AA432">
        <v>-0.78927499999999995</v>
      </c>
      <c r="AB432">
        <v>113.92132700000001</v>
      </c>
      <c r="AC432">
        <v>6</v>
      </c>
      <c r="AD432">
        <v>50656495</v>
      </c>
    </row>
    <row r="433" spans="1:30" x14ac:dyDescent="0.25">
      <c r="A433">
        <v>502</v>
      </c>
      <c r="B433" t="s">
        <v>605</v>
      </c>
      <c r="C433">
        <v>17700000</v>
      </c>
      <c r="D433">
        <v>7739048000</v>
      </c>
      <c r="E433" t="s">
        <v>40</v>
      </c>
      <c r="F433" t="s">
        <v>605</v>
      </c>
      <c r="G433">
        <v>2240</v>
      </c>
      <c r="H433" t="s">
        <v>88</v>
      </c>
      <c r="I433" t="s">
        <v>89</v>
      </c>
      <c r="J433" t="s">
        <v>40</v>
      </c>
      <c r="K433">
        <v>705</v>
      </c>
      <c r="L433">
        <v>27</v>
      </c>
      <c r="M433">
        <v>123</v>
      </c>
      <c r="N433">
        <v>35337000</v>
      </c>
      <c r="O433">
        <v>8800</v>
      </c>
      <c r="P433">
        <v>141300</v>
      </c>
      <c r="Q433">
        <v>106000</v>
      </c>
      <c r="R433">
        <v>1700000</v>
      </c>
      <c r="S433">
        <v>0</v>
      </c>
      <c r="T433">
        <v>2012</v>
      </c>
      <c r="U433" t="s">
        <v>32</v>
      </c>
      <c r="V433">
        <v>12</v>
      </c>
      <c r="W433">
        <v>51.3</v>
      </c>
      <c r="X433">
        <v>212559417</v>
      </c>
      <c r="Y433">
        <v>12</v>
      </c>
      <c r="Z433">
        <v>183241641</v>
      </c>
      <c r="AA433">
        <v>-14.235004</v>
      </c>
      <c r="AB433">
        <v>-51.925280000000001</v>
      </c>
      <c r="AC433">
        <v>11</v>
      </c>
      <c r="AD433">
        <v>58629151</v>
      </c>
    </row>
    <row r="434" spans="1:30" x14ac:dyDescent="0.25">
      <c r="A434">
        <v>503</v>
      </c>
      <c r="B434" t="s">
        <v>606</v>
      </c>
      <c r="C434">
        <v>17700000</v>
      </c>
      <c r="D434">
        <v>8396875537</v>
      </c>
      <c r="E434" t="s">
        <v>105</v>
      </c>
      <c r="F434" t="s">
        <v>607</v>
      </c>
      <c r="G434">
        <v>211620</v>
      </c>
      <c r="H434" t="s">
        <v>487</v>
      </c>
      <c r="I434" t="s">
        <v>488</v>
      </c>
      <c r="J434" t="s">
        <v>106</v>
      </c>
      <c r="K434">
        <v>880</v>
      </c>
      <c r="L434">
        <v>24</v>
      </c>
      <c r="M434">
        <v>112</v>
      </c>
      <c r="N434">
        <v>370779000</v>
      </c>
      <c r="O434">
        <v>92700</v>
      </c>
      <c r="P434">
        <v>1500000</v>
      </c>
      <c r="Q434">
        <v>1100000</v>
      </c>
      <c r="R434">
        <v>17800000</v>
      </c>
      <c r="S434">
        <v>230000</v>
      </c>
      <c r="T434">
        <v>2006</v>
      </c>
      <c r="U434" t="s">
        <v>41</v>
      </c>
      <c r="V434">
        <v>5</v>
      </c>
      <c r="W434">
        <v>82.7</v>
      </c>
      <c r="X434">
        <v>44385155</v>
      </c>
      <c r="Y434">
        <v>9</v>
      </c>
      <c r="Z434">
        <v>30835699</v>
      </c>
      <c r="AA434">
        <v>48.379432999999999</v>
      </c>
      <c r="AB434">
        <v>31.165579999999999</v>
      </c>
      <c r="AC434">
        <v>17</v>
      </c>
      <c r="AD434">
        <v>41161154</v>
      </c>
    </row>
    <row r="435" spans="1:30" x14ac:dyDescent="0.25">
      <c r="A435">
        <v>504</v>
      </c>
      <c r="B435" t="s">
        <v>608</v>
      </c>
      <c r="C435">
        <v>17700000</v>
      </c>
      <c r="D435">
        <v>9059696049</v>
      </c>
      <c r="E435" t="s">
        <v>34</v>
      </c>
      <c r="F435" t="s">
        <v>608</v>
      </c>
      <c r="G435">
        <v>1716</v>
      </c>
      <c r="H435" t="s">
        <v>609</v>
      </c>
      <c r="I435" t="s">
        <v>610</v>
      </c>
      <c r="J435" t="s">
        <v>40</v>
      </c>
      <c r="K435">
        <v>531</v>
      </c>
      <c r="L435">
        <v>1</v>
      </c>
      <c r="M435">
        <v>123</v>
      </c>
      <c r="N435">
        <v>117727000</v>
      </c>
      <c r="O435">
        <v>29400</v>
      </c>
      <c r="P435">
        <v>470900</v>
      </c>
      <c r="Q435">
        <v>353200</v>
      </c>
      <c r="R435">
        <v>5700000</v>
      </c>
      <c r="S435">
        <v>200000</v>
      </c>
      <c r="T435">
        <v>2009</v>
      </c>
      <c r="U435" t="s">
        <v>132</v>
      </c>
      <c r="V435">
        <v>9</v>
      </c>
      <c r="W435">
        <v>45.1</v>
      </c>
      <c r="X435">
        <v>32447385</v>
      </c>
      <c r="Y435">
        <v>3</v>
      </c>
      <c r="Z435">
        <v>24475766</v>
      </c>
      <c r="AA435">
        <v>4.2104840000000001</v>
      </c>
      <c r="AB435">
        <v>101.97576599999999</v>
      </c>
      <c r="AC435">
        <v>13</v>
      </c>
      <c r="AD435">
        <v>58074974</v>
      </c>
    </row>
    <row r="436" spans="1:30" x14ac:dyDescent="0.25">
      <c r="A436">
        <v>505</v>
      </c>
      <c r="B436" t="s">
        <v>611</v>
      </c>
      <c r="C436">
        <v>17700000</v>
      </c>
      <c r="D436">
        <v>17247584185</v>
      </c>
      <c r="E436" t="s">
        <v>34</v>
      </c>
      <c r="F436" t="s">
        <v>611</v>
      </c>
      <c r="G436">
        <v>1316</v>
      </c>
      <c r="H436" t="s">
        <v>100</v>
      </c>
      <c r="I436" t="s">
        <v>101</v>
      </c>
      <c r="J436" t="s">
        <v>29</v>
      </c>
      <c r="K436">
        <v>162</v>
      </c>
      <c r="L436">
        <v>10</v>
      </c>
      <c r="M436">
        <v>107</v>
      </c>
      <c r="N436">
        <v>640030000</v>
      </c>
      <c r="O436">
        <v>160000</v>
      </c>
      <c r="P436">
        <v>2600000</v>
      </c>
      <c r="Q436">
        <v>1900000</v>
      </c>
      <c r="R436">
        <v>30700000</v>
      </c>
      <c r="S436">
        <v>600000</v>
      </c>
      <c r="T436">
        <v>2013</v>
      </c>
      <c r="U436" t="s">
        <v>103</v>
      </c>
      <c r="V436">
        <v>18</v>
      </c>
      <c r="W436">
        <v>90</v>
      </c>
      <c r="X436">
        <v>44938712</v>
      </c>
      <c r="Y436">
        <v>10</v>
      </c>
      <c r="Z436">
        <v>41339571</v>
      </c>
      <c r="AA436">
        <v>-38.416097000000001</v>
      </c>
      <c r="AB436">
        <v>-63.616672000000001</v>
      </c>
      <c r="AC436">
        <v>9</v>
      </c>
      <c r="AD436">
        <v>159699853</v>
      </c>
    </row>
    <row r="437" spans="1:30" x14ac:dyDescent="0.25">
      <c r="A437">
        <v>506</v>
      </c>
      <c r="B437" t="s">
        <v>612</v>
      </c>
      <c r="C437">
        <v>17600000</v>
      </c>
      <c r="D437">
        <v>9269174070</v>
      </c>
      <c r="E437" t="s">
        <v>51</v>
      </c>
      <c r="F437" t="s">
        <v>612</v>
      </c>
      <c r="G437">
        <v>3151</v>
      </c>
      <c r="H437" t="s">
        <v>146</v>
      </c>
      <c r="I437" t="s">
        <v>147</v>
      </c>
      <c r="J437" t="s">
        <v>38</v>
      </c>
      <c r="K437">
        <v>511</v>
      </c>
      <c r="L437">
        <v>7</v>
      </c>
      <c r="M437">
        <v>36</v>
      </c>
      <c r="N437">
        <v>55127000</v>
      </c>
      <c r="O437">
        <v>13800</v>
      </c>
      <c r="P437">
        <v>220500</v>
      </c>
      <c r="Q437">
        <v>165400</v>
      </c>
      <c r="R437">
        <v>2600000</v>
      </c>
      <c r="S437">
        <v>0</v>
      </c>
      <c r="T437">
        <v>2014</v>
      </c>
      <c r="U437" t="s">
        <v>32</v>
      </c>
      <c r="V437">
        <v>12</v>
      </c>
      <c r="W437">
        <v>49.3</v>
      </c>
      <c r="X437">
        <v>69625582</v>
      </c>
      <c r="Y437">
        <v>1</v>
      </c>
      <c r="Z437">
        <v>35294600</v>
      </c>
      <c r="AA437">
        <v>15.870032</v>
      </c>
      <c r="AB437">
        <v>100.992541</v>
      </c>
      <c r="AC437">
        <v>9</v>
      </c>
      <c r="AD437">
        <v>85825685</v>
      </c>
    </row>
    <row r="438" spans="1:30" x14ac:dyDescent="0.25">
      <c r="A438">
        <v>507</v>
      </c>
      <c r="B438" t="s">
        <v>613</v>
      </c>
      <c r="C438">
        <v>17600000</v>
      </c>
      <c r="D438">
        <v>2274007523</v>
      </c>
      <c r="E438" t="s">
        <v>140</v>
      </c>
      <c r="F438" t="s">
        <v>613</v>
      </c>
      <c r="G438">
        <v>233</v>
      </c>
      <c r="H438" t="s">
        <v>163</v>
      </c>
      <c r="I438" t="s">
        <v>164</v>
      </c>
      <c r="J438" t="s">
        <v>140</v>
      </c>
      <c r="K438">
        <v>4139</v>
      </c>
      <c r="L438">
        <v>17</v>
      </c>
      <c r="M438">
        <v>25</v>
      </c>
      <c r="N438">
        <v>27445000</v>
      </c>
      <c r="O438">
        <v>6900</v>
      </c>
      <c r="P438">
        <v>109800</v>
      </c>
      <c r="Q438">
        <v>82300</v>
      </c>
      <c r="R438">
        <v>1300000</v>
      </c>
      <c r="S438">
        <v>100000</v>
      </c>
      <c r="T438">
        <v>2011</v>
      </c>
      <c r="U438" t="s">
        <v>60</v>
      </c>
      <c r="V438">
        <v>5</v>
      </c>
      <c r="W438">
        <v>40.200000000000003</v>
      </c>
      <c r="X438">
        <v>126014024</v>
      </c>
      <c r="Y438">
        <v>3</v>
      </c>
      <c r="Z438">
        <v>102626859</v>
      </c>
      <c r="AA438">
        <v>23.634501</v>
      </c>
      <c r="AB438">
        <v>-102.552784</v>
      </c>
      <c r="AC438">
        <v>12</v>
      </c>
      <c r="AD438">
        <v>15791718</v>
      </c>
    </row>
    <row r="439" spans="1:30" x14ac:dyDescent="0.25">
      <c r="A439">
        <v>508</v>
      </c>
      <c r="B439" t="s">
        <v>1165</v>
      </c>
      <c r="C439">
        <v>17600000</v>
      </c>
      <c r="D439">
        <v>2977741577</v>
      </c>
      <c r="E439" t="s">
        <v>72</v>
      </c>
      <c r="F439" t="s">
        <v>614</v>
      </c>
      <c r="G439">
        <v>128</v>
      </c>
      <c r="H439" t="s">
        <v>615</v>
      </c>
      <c r="I439" t="s">
        <v>616</v>
      </c>
      <c r="J439" t="s">
        <v>151</v>
      </c>
      <c r="K439">
        <v>2917</v>
      </c>
      <c r="L439">
        <v>1</v>
      </c>
      <c r="M439">
        <v>16</v>
      </c>
      <c r="N439">
        <v>22354000</v>
      </c>
      <c r="O439">
        <v>5600</v>
      </c>
      <c r="P439">
        <v>89400</v>
      </c>
      <c r="Q439">
        <v>67100</v>
      </c>
      <c r="R439">
        <v>1100000</v>
      </c>
      <c r="S439">
        <v>100000</v>
      </c>
      <c r="T439">
        <v>2017</v>
      </c>
      <c r="U439" t="s">
        <v>70</v>
      </c>
      <c r="V439">
        <v>22</v>
      </c>
      <c r="W439">
        <v>50.6</v>
      </c>
      <c r="X439">
        <v>1397715000</v>
      </c>
      <c r="Y439">
        <v>4</v>
      </c>
      <c r="Z439">
        <v>842933962</v>
      </c>
      <c r="AA439">
        <v>35.861660000000001</v>
      </c>
      <c r="AB439">
        <v>104.195397</v>
      </c>
      <c r="AC439">
        <v>6</v>
      </c>
      <c r="AD439">
        <v>41357521</v>
      </c>
    </row>
    <row r="440" spans="1:30" x14ac:dyDescent="0.25">
      <c r="A440">
        <v>509</v>
      </c>
      <c r="B440" t="s">
        <v>617</v>
      </c>
      <c r="C440">
        <v>17600000</v>
      </c>
      <c r="D440">
        <v>3752347262</v>
      </c>
      <c r="E440" t="s">
        <v>51</v>
      </c>
      <c r="F440" t="s">
        <v>618</v>
      </c>
      <c r="G440">
        <v>0</v>
      </c>
      <c r="H440" t="s">
        <v>299</v>
      </c>
      <c r="I440" t="s">
        <v>300</v>
      </c>
      <c r="J440" t="s">
        <v>79</v>
      </c>
      <c r="K440">
        <v>3612215</v>
      </c>
      <c r="L440">
        <v>6095</v>
      </c>
      <c r="O440">
        <v>0</v>
      </c>
      <c r="P440">
        <v>0</v>
      </c>
      <c r="Q440">
        <v>0</v>
      </c>
      <c r="R440">
        <v>0</v>
      </c>
      <c r="S440">
        <v>0</v>
      </c>
      <c r="U440" t="s">
        <v>79</v>
      </c>
      <c r="W440">
        <v>113.1</v>
      </c>
      <c r="X440">
        <v>25766605</v>
      </c>
      <c r="Y440">
        <v>5</v>
      </c>
      <c r="Z440">
        <v>21844756</v>
      </c>
      <c r="AA440">
        <v>-25.274398000000001</v>
      </c>
      <c r="AB440">
        <v>133.775136</v>
      </c>
    </row>
    <row r="441" spans="1:30" x14ac:dyDescent="0.25">
      <c r="A441">
        <v>510</v>
      </c>
      <c r="B441" t="s">
        <v>619</v>
      </c>
      <c r="C441">
        <v>17600000</v>
      </c>
      <c r="D441">
        <v>6306204566</v>
      </c>
      <c r="E441" t="s">
        <v>51</v>
      </c>
      <c r="F441" t="s">
        <v>619</v>
      </c>
      <c r="G441">
        <v>4702</v>
      </c>
      <c r="H441" t="s">
        <v>118</v>
      </c>
      <c r="I441" t="s">
        <v>119</v>
      </c>
      <c r="J441" t="s">
        <v>38</v>
      </c>
      <c r="K441">
        <v>973</v>
      </c>
      <c r="L441">
        <v>3</v>
      </c>
      <c r="M441">
        <v>36</v>
      </c>
      <c r="N441">
        <v>100215000</v>
      </c>
      <c r="O441">
        <v>25100</v>
      </c>
      <c r="P441">
        <v>400900</v>
      </c>
      <c r="Q441">
        <v>300600</v>
      </c>
      <c r="R441">
        <v>4800000</v>
      </c>
      <c r="S441">
        <v>500000</v>
      </c>
      <c r="T441">
        <v>2014</v>
      </c>
      <c r="U441" t="s">
        <v>41</v>
      </c>
      <c r="V441">
        <v>1</v>
      </c>
      <c r="W441">
        <v>88.5</v>
      </c>
      <c r="X441">
        <v>18952038</v>
      </c>
      <c r="Y441">
        <v>7</v>
      </c>
      <c r="Z441">
        <v>16610135</v>
      </c>
      <c r="AA441">
        <v>-35.675147000000003</v>
      </c>
      <c r="AB441">
        <v>-71.542968999999999</v>
      </c>
      <c r="AC441">
        <v>9</v>
      </c>
      <c r="AD441">
        <v>58390783</v>
      </c>
    </row>
    <row r="442" spans="1:30" x14ac:dyDescent="0.25">
      <c r="A442">
        <v>511</v>
      </c>
      <c r="B442" t="s">
        <v>620</v>
      </c>
      <c r="C442">
        <v>17600000</v>
      </c>
      <c r="D442">
        <v>3802280098</v>
      </c>
      <c r="E442" t="s">
        <v>29</v>
      </c>
      <c r="F442" t="s">
        <v>620</v>
      </c>
      <c r="G442">
        <v>326</v>
      </c>
      <c r="H442" t="s">
        <v>66</v>
      </c>
      <c r="I442" t="s">
        <v>67</v>
      </c>
      <c r="J442" t="s">
        <v>29</v>
      </c>
      <c r="K442">
        <v>2056</v>
      </c>
      <c r="L442">
        <v>12</v>
      </c>
      <c r="M442">
        <v>109</v>
      </c>
      <c r="N442">
        <v>11099000</v>
      </c>
      <c r="O442">
        <v>2800</v>
      </c>
      <c r="P442">
        <v>44400</v>
      </c>
      <c r="Q442">
        <v>33300</v>
      </c>
      <c r="R442">
        <v>532700</v>
      </c>
      <c r="S442">
        <v>0</v>
      </c>
      <c r="T442">
        <v>2011</v>
      </c>
      <c r="U442" t="s">
        <v>70</v>
      </c>
      <c r="V442">
        <v>22</v>
      </c>
      <c r="W442">
        <v>94.3</v>
      </c>
      <c r="X442">
        <v>51709098</v>
      </c>
      <c r="Y442">
        <v>4</v>
      </c>
      <c r="Z442">
        <v>42106719</v>
      </c>
      <c r="AA442">
        <v>35.907756999999997</v>
      </c>
      <c r="AB442">
        <v>127.76692199999999</v>
      </c>
      <c r="AC442">
        <v>12</v>
      </c>
      <c r="AD442">
        <v>26404722</v>
      </c>
    </row>
    <row r="443" spans="1:30" x14ac:dyDescent="0.25">
      <c r="A443">
        <v>512</v>
      </c>
      <c r="B443" t="s">
        <v>621</v>
      </c>
      <c r="C443">
        <v>17500000</v>
      </c>
      <c r="D443">
        <v>2238134438</v>
      </c>
      <c r="E443" t="s">
        <v>40</v>
      </c>
      <c r="F443" t="s">
        <v>621</v>
      </c>
      <c r="G443">
        <v>709</v>
      </c>
      <c r="H443" t="s">
        <v>30</v>
      </c>
      <c r="I443" t="s">
        <v>31</v>
      </c>
      <c r="J443" t="s">
        <v>40</v>
      </c>
      <c r="K443">
        <v>4243</v>
      </c>
      <c r="L443">
        <v>86</v>
      </c>
      <c r="M443">
        <v>124</v>
      </c>
      <c r="N443">
        <v>21056000</v>
      </c>
      <c r="O443">
        <v>5300</v>
      </c>
      <c r="P443">
        <v>84200</v>
      </c>
      <c r="Q443">
        <v>63200</v>
      </c>
      <c r="R443">
        <v>1000000</v>
      </c>
      <c r="S443">
        <v>0</v>
      </c>
      <c r="T443">
        <v>2016</v>
      </c>
      <c r="U443" t="s">
        <v>76</v>
      </c>
      <c r="V443">
        <v>24</v>
      </c>
      <c r="W443">
        <v>28.1</v>
      </c>
      <c r="X443">
        <v>1366417754</v>
      </c>
      <c r="Y443">
        <v>5</v>
      </c>
      <c r="Z443">
        <v>471031528</v>
      </c>
      <c r="AA443">
        <v>20.593684</v>
      </c>
      <c r="AB443">
        <v>78.962879999999998</v>
      </c>
      <c r="AC443">
        <v>7</v>
      </c>
      <c r="AD443">
        <v>26644457</v>
      </c>
    </row>
    <row r="444" spans="1:30" x14ac:dyDescent="0.25">
      <c r="A444">
        <v>513</v>
      </c>
      <c r="B444" t="s">
        <v>622</v>
      </c>
      <c r="C444">
        <v>17500000</v>
      </c>
      <c r="D444">
        <v>7263619576</v>
      </c>
      <c r="E444" t="s">
        <v>105</v>
      </c>
      <c r="F444" t="s">
        <v>622</v>
      </c>
      <c r="G444">
        <v>182742</v>
      </c>
      <c r="H444" t="s">
        <v>30</v>
      </c>
      <c r="I444" t="s">
        <v>31</v>
      </c>
      <c r="J444" t="s">
        <v>106</v>
      </c>
      <c r="K444">
        <v>770</v>
      </c>
      <c r="L444">
        <v>85</v>
      </c>
      <c r="M444">
        <v>10</v>
      </c>
      <c r="N444">
        <v>394106000</v>
      </c>
      <c r="O444">
        <v>98500</v>
      </c>
      <c r="P444">
        <v>1600000</v>
      </c>
      <c r="Q444">
        <v>1200000</v>
      </c>
      <c r="R444">
        <v>18900000</v>
      </c>
      <c r="S444">
        <v>700000</v>
      </c>
      <c r="T444">
        <v>2007</v>
      </c>
      <c r="U444" t="s">
        <v>103</v>
      </c>
      <c r="V444">
        <v>25</v>
      </c>
      <c r="W444">
        <v>28.1</v>
      </c>
      <c r="X444">
        <v>1366417754</v>
      </c>
      <c r="Y444">
        <v>5</v>
      </c>
      <c r="Z444">
        <v>471031528</v>
      </c>
      <c r="AA444">
        <v>20.593684</v>
      </c>
      <c r="AB444">
        <v>78.962879999999998</v>
      </c>
      <c r="AC444">
        <v>15</v>
      </c>
      <c r="AD444">
        <v>40353442</v>
      </c>
    </row>
    <row r="445" spans="1:30" x14ac:dyDescent="0.25">
      <c r="A445">
        <v>514</v>
      </c>
      <c r="B445" t="s">
        <v>623</v>
      </c>
      <c r="C445">
        <v>17500000</v>
      </c>
      <c r="D445">
        <v>7612385622</v>
      </c>
      <c r="E445" t="s">
        <v>40</v>
      </c>
      <c r="F445" t="s">
        <v>623</v>
      </c>
      <c r="G445">
        <v>149</v>
      </c>
      <c r="H445" t="s">
        <v>30</v>
      </c>
      <c r="I445" t="s">
        <v>31</v>
      </c>
      <c r="J445" t="s">
        <v>40</v>
      </c>
      <c r="K445">
        <v>723</v>
      </c>
      <c r="L445">
        <v>86</v>
      </c>
      <c r="M445">
        <v>124</v>
      </c>
      <c r="N445">
        <v>109847000</v>
      </c>
      <c r="O445">
        <v>27500</v>
      </c>
      <c r="P445">
        <v>439400</v>
      </c>
      <c r="Q445">
        <v>329500</v>
      </c>
      <c r="R445">
        <v>5300000</v>
      </c>
      <c r="S445">
        <v>300000</v>
      </c>
      <c r="T445">
        <v>2017</v>
      </c>
      <c r="U445" t="s">
        <v>44</v>
      </c>
      <c r="V445">
        <v>27</v>
      </c>
      <c r="W445">
        <v>28.1</v>
      </c>
      <c r="X445">
        <v>1366417754</v>
      </c>
      <c r="Y445">
        <v>5</v>
      </c>
      <c r="Z445">
        <v>471031528</v>
      </c>
      <c r="AA445">
        <v>20.593684</v>
      </c>
      <c r="AB445">
        <v>78.962879999999998</v>
      </c>
      <c r="AC445">
        <v>6</v>
      </c>
      <c r="AD445">
        <v>105727578</v>
      </c>
    </row>
    <row r="446" spans="1:30" x14ac:dyDescent="0.25">
      <c r="A446">
        <v>515</v>
      </c>
      <c r="B446" t="s">
        <v>624</v>
      </c>
      <c r="C446">
        <v>17500000</v>
      </c>
      <c r="D446">
        <v>16107116549</v>
      </c>
      <c r="E446" t="s">
        <v>51</v>
      </c>
      <c r="F446" t="s">
        <v>624</v>
      </c>
      <c r="G446">
        <v>156215</v>
      </c>
      <c r="H446" t="s">
        <v>36</v>
      </c>
      <c r="I446" t="s">
        <v>37</v>
      </c>
      <c r="J446" t="s">
        <v>38</v>
      </c>
      <c r="K446">
        <v>189</v>
      </c>
      <c r="L446">
        <v>129</v>
      </c>
      <c r="M446">
        <v>37</v>
      </c>
      <c r="N446">
        <v>98342000</v>
      </c>
      <c r="O446">
        <v>24600</v>
      </c>
      <c r="P446">
        <v>393400</v>
      </c>
      <c r="Q446">
        <v>295000</v>
      </c>
      <c r="R446">
        <v>4700000</v>
      </c>
      <c r="S446">
        <v>0</v>
      </c>
      <c r="T446">
        <v>2006</v>
      </c>
      <c r="U446" t="s">
        <v>44</v>
      </c>
      <c r="V446">
        <v>19</v>
      </c>
      <c r="W446">
        <v>88.2</v>
      </c>
      <c r="X446">
        <v>328239523</v>
      </c>
      <c r="Y446">
        <v>15</v>
      </c>
      <c r="Z446">
        <v>270663028</v>
      </c>
      <c r="AA446">
        <v>37.090240000000001</v>
      </c>
      <c r="AB446">
        <v>-95.712890999999999</v>
      </c>
      <c r="AC446">
        <v>17</v>
      </c>
      <c r="AD446">
        <v>78956453</v>
      </c>
    </row>
    <row r="447" spans="1:30" x14ac:dyDescent="0.25">
      <c r="A447">
        <v>516</v>
      </c>
      <c r="B447" t="s">
        <v>625</v>
      </c>
      <c r="C447">
        <v>17400000</v>
      </c>
      <c r="D447">
        <v>17763586483</v>
      </c>
      <c r="E447" t="s">
        <v>51</v>
      </c>
      <c r="F447" t="s">
        <v>625</v>
      </c>
      <c r="G447">
        <v>4411</v>
      </c>
      <c r="H447" t="s">
        <v>36</v>
      </c>
      <c r="I447" t="s">
        <v>37</v>
      </c>
      <c r="J447" t="s">
        <v>38</v>
      </c>
      <c r="K447">
        <v>152</v>
      </c>
      <c r="L447">
        <v>129</v>
      </c>
      <c r="M447">
        <v>37</v>
      </c>
      <c r="N447">
        <v>439870000</v>
      </c>
      <c r="O447">
        <v>110000</v>
      </c>
      <c r="P447">
        <v>1800000</v>
      </c>
      <c r="Q447">
        <v>1300000</v>
      </c>
      <c r="R447">
        <v>21100000</v>
      </c>
      <c r="S447">
        <v>400000</v>
      </c>
      <c r="T447">
        <v>2012</v>
      </c>
      <c r="U447" t="s">
        <v>70</v>
      </c>
      <c r="V447">
        <v>13</v>
      </c>
      <c r="W447">
        <v>88.2</v>
      </c>
      <c r="X447">
        <v>328239523</v>
      </c>
      <c r="Y447">
        <v>15</v>
      </c>
      <c r="Z447">
        <v>270663028</v>
      </c>
      <c r="AA447">
        <v>37.090240000000001</v>
      </c>
      <c r="AB447">
        <v>-95.712890999999999</v>
      </c>
      <c r="AC447">
        <v>11</v>
      </c>
      <c r="AD447">
        <v>134572624</v>
      </c>
    </row>
    <row r="448" spans="1:30" x14ac:dyDescent="0.25">
      <c r="A448">
        <v>517</v>
      </c>
      <c r="B448" t="s">
        <v>1166</v>
      </c>
      <c r="C448">
        <v>17400000</v>
      </c>
      <c r="D448">
        <v>13043561912</v>
      </c>
      <c r="E448" t="s">
        <v>40</v>
      </c>
      <c r="F448" t="s">
        <v>626</v>
      </c>
      <c r="G448">
        <v>118448</v>
      </c>
      <c r="H448" t="s">
        <v>146</v>
      </c>
      <c r="I448" t="s">
        <v>147</v>
      </c>
      <c r="J448" t="s">
        <v>106</v>
      </c>
      <c r="K448">
        <v>286</v>
      </c>
      <c r="L448">
        <v>8</v>
      </c>
      <c r="M448">
        <v>11</v>
      </c>
      <c r="N448">
        <v>235993000</v>
      </c>
      <c r="O448">
        <v>59000</v>
      </c>
      <c r="P448">
        <v>944000</v>
      </c>
      <c r="Q448">
        <v>708000</v>
      </c>
      <c r="R448">
        <v>11300000</v>
      </c>
      <c r="S448">
        <v>200000</v>
      </c>
      <c r="T448">
        <v>2014</v>
      </c>
      <c r="U448" t="s">
        <v>41</v>
      </c>
      <c r="V448">
        <v>5</v>
      </c>
      <c r="W448">
        <v>49.3</v>
      </c>
      <c r="X448">
        <v>69625582</v>
      </c>
      <c r="Y448">
        <v>1</v>
      </c>
      <c r="Z448">
        <v>35294600</v>
      </c>
      <c r="AA448">
        <v>15.870032</v>
      </c>
      <c r="AB448">
        <v>100.992541</v>
      </c>
      <c r="AC448">
        <v>9</v>
      </c>
      <c r="AD448">
        <v>120773721</v>
      </c>
    </row>
    <row r="449" spans="1:30" x14ac:dyDescent="0.25">
      <c r="A449">
        <v>518</v>
      </c>
      <c r="B449" t="s">
        <v>1167</v>
      </c>
      <c r="C449">
        <v>17400000</v>
      </c>
      <c r="D449">
        <v>11144195464</v>
      </c>
      <c r="E449" t="s">
        <v>29</v>
      </c>
      <c r="F449" t="s">
        <v>627</v>
      </c>
      <c r="G449">
        <v>2133</v>
      </c>
      <c r="H449" t="s">
        <v>628</v>
      </c>
      <c r="I449" t="s">
        <v>629</v>
      </c>
      <c r="J449" t="s">
        <v>29</v>
      </c>
      <c r="K449">
        <v>371</v>
      </c>
      <c r="L449">
        <v>1</v>
      </c>
      <c r="M449">
        <v>110</v>
      </c>
      <c r="N449">
        <v>113003000</v>
      </c>
      <c r="O449">
        <v>28300</v>
      </c>
      <c r="P449">
        <v>452000</v>
      </c>
      <c r="Q449">
        <v>339000</v>
      </c>
      <c r="R449">
        <v>5400000</v>
      </c>
      <c r="S449">
        <v>0</v>
      </c>
      <c r="T449">
        <v>2013</v>
      </c>
      <c r="U449" t="s">
        <v>44</v>
      </c>
      <c r="V449">
        <v>27</v>
      </c>
      <c r="W449">
        <v>16.2</v>
      </c>
      <c r="X449">
        <v>39309783</v>
      </c>
      <c r="Y449">
        <v>13</v>
      </c>
      <c r="Z449">
        <v>27783368</v>
      </c>
      <c r="AA449">
        <v>33.223191</v>
      </c>
      <c r="AB449">
        <v>43.679290999999999</v>
      </c>
      <c r="AC449">
        <v>10</v>
      </c>
      <c r="AD449">
        <v>92868295</v>
      </c>
    </row>
    <row r="450" spans="1:30" x14ac:dyDescent="0.25">
      <c r="A450">
        <v>520</v>
      </c>
      <c r="B450" t="s">
        <v>630</v>
      </c>
      <c r="C450">
        <v>17300000</v>
      </c>
      <c r="D450">
        <v>1026425106</v>
      </c>
      <c r="E450" t="s">
        <v>243</v>
      </c>
      <c r="F450" t="s">
        <v>630</v>
      </c>
      <c r="G450">
        <v>180</v>
      </c>
      <c r="H450" t="s">
        <v>36</v>
      </c>
      <c r="I450" t="s">
        <v>37</v>
      </c>
      <c r="J450" t="s">
        <v>244</v>
      </c>
      <c r="K450">
        <v>11274</v>
      </c>
      <c r="L450">
        <v>130</v>
      </c>
      <c r="M450">
        <v>9</v>
      </c>
      <c r="N450">
        <v>46484000</v>
      </c>
      <c r="O450">
        <v>11600</v>
      </c>
      <c r="P450">
        <v>185900</v>
      </c>
      <c r="Q450">
        <v>139500</v>
      </c>
      <c r="R450">
        <v>2200000</v>
      </c>
      <c r="S450">
        <v>100000</v>
      </c>
      <c r="T450">
        <v>2005</v>
      </c>
      <c r="U450" t="s">
        <v>68</v>
      </c>
      <c r="V450">
        <v>22</v>
      </c>
      <c r="W450">
        <v>88.2</v>
      </c>
      <c r="X450">
        <v>328239523</v>
      </c>
      <c r="Y450">
        <v>15</v>
      </c>
      <c r="Z450">
        <v>270663028</v>
      </c>
      <c r="AA450">
        <v>37.090240000000001</v>
      </c>
      <c r="AB450">
        <v>-95.712890999999999</v>
      </c>
      <c r="AC450">
        <v>18</v>
      </c>
      <c r="AD450">
        <v>4751968</v>
      </c>
    </row>
    <row r="451" spans="1:30" x14ac:dyDescent="0.25">
      <c r="A451">
        <v>521</v>
      </c>
      <c r="B451" t="s">
        <v>631</v>
      </c>
      <c r="C451">
        <v>17300000</v>
      </c>
      <c r="D451">
        <v>902225615</v>
      </c>
      <c r="E451" t="s">
        <v>34</v>
      </c>
      <c r="F451" t="s">
        <v>631</v>
      </c>
      <c r="G451">
        <v>287</v>
      </c>
      <c r="H451" t="s">
        <v>30</v>
      </c>
      <c r="I451" t="s">
        <v>31</v>
      </c>
      <c r="J451" t="s">
        <v>40</v>
      </c>
      <c r="K451">
        <v>13315</v>
      </c>
      <c r="L451">
        <v>87</v>
      </c>
      <c r="M451">
        <v>125</v>
      </c>
      <c r="N451">
        <v>837850</v>
      </c>
      <c r="O451">
        <v>209</v>
      </c>
      <c r="P451">
        <v>3400</v>
      </c>
      <c r="Q451">
        <v>2500</v>
      </c>
      <c r="R451">
        <v>40200</v>
      </c>
      <c r="S451">
        <v>0</v>
      </c>
      <c r="T451">
        <v>2016</v>
      </c>
      <c r="U451" t="s">
        <v>44</v>
      </c>
      <c r="V451">
        <v>5</v>
      </c>
      <c r="W451">
        <v>28.1</v>
      </c>
      <c r="X451">
        <v>1366417754</v>
      </c>
      <c r="Y451">
        <v>5</v>
      </c>
      <c r="Z451">
        <v>471031528</v>
      </c>
      <c r="AA451">
        <v>20.593684</v>
      </c>
      <c r="AB451">
        <v>78.962879999999998</v>
      </c>
      <c r="AC451">
        <v>7</v>
      </c>
      <c r="AD451">
        <v>10740781</v>
      </c>
    </row>
    <row r="452" spans="1:30" x14ac:dyDescent="0.25">
      <c r="A452">
        <v>522</v>
      </c>
      <c r="B452" t="s">
        <v>632</v>
      </c>
      <c r="C452">
        <v>17300000</v>
      </c>
      <c r="D452">
        <v>11371738047</v>
      </c>
      <c r="E452" t="s">
        <v>40</v>
      </c>
      <c r="F452" t="s">
        <v>632</v>
      </c>
      <c r="G452">
        <v>4778</v>
      </c>
      <c r="H452" t="s">
        <v>30</v>
      </c>
      <c r="I452" t="s">
        <v>31</v>
      </c>
      <c r="J452" t="s">
        <v>40</v>
      </c>
      <c r="K452">
        <v>356</v>
      </c>
      <c r="L452">
        <v>87</v>
      </c>
      <c r="M452">
        <v>125</v>
      </c>
      <c r="N452">
        <v>331944000</v>
      </c>
      <c r="O452">
        <v>83000</v>
      </c>
      <c r="P452">
        <v>1300000</v>
      </c>
      <c r="Q452">
        <v>995800</v>
      </c>
      <c r="R452">
        <v>15900000</v>
      </c>
      <c r="S452">
        <v>300000</v>
      </c>
      <c r="T452">
        <v>2014</v>
      </c>
      <c r="U452" t="s">
        <v>70</v>
      </c>
      <c r="V452">
        <v>4</v>
      </c>
      <c r="W452">
        <v>28.1</v>
      </c>
      <c r="X452">
        <v>1366417754</v>
      </c>
      <c r="Y452">
        <v>5</v>
      </c>
      <c r="Z452">
        <v>471031528</v>
      </c>
      <c r="AA452">
        <v>20.593684</v>
      </c>
      <c r="AB452">
        <v>78.962879999999998</v>
      </c>
      <c r="AC452">
        <v>9</v>
      </c>
      <c r="AD452">
        <v>105293870</v>
      </c>
    </row>
    <row r="453" spans="1:30" x14ac:dyDescent="0.25">
      <c r="A453">
        <v>523</v>
      </c>
      <c r="B453" t="s">
        <v>633</v>
      </c>
      <c r="C453">
        <v>17300000</v>
      </c>
      <c r="D453">
        <v>3684816159</v>
      </c>
      <c r="E453" t="s">
        <v>72</v>
      </c>
      <c r="F453" t="s">
        <v>633</v>
      </c>
      <c r="G453">
        <v>582</v>
      </c>
      <c r="H453" t="s">
        <v>299</v>
      </c>
      <c r="I453" t="s">
        <v>300</v>
      </c>
      <c r="J453" t="s">
        <v>151</v>
      </c>
      <c r="K453">
        <v>2146</v>
      </c>
      <c r="L453">
        <v>6</v>
      </c>
      <c r="M453">
        <v>17</v>
      </c>
      <c r="N453">
        <v>15525000</v>
      </c>
      <c r="O453">
        <v>3900</v>
      </c>
      <c r="P453">
        <v>62100</v>
      </c>
      <c r="Q453">
        <v>46600</v>
      </c>
      <c r="R453">
        <v>745200</v>
      </c>
      <c r="S453">
        <v>0</v>
      </c>
      <c r="T453">
        <v>2011</v>
      </c>
      <c r="U453" t="s">
        <v>78</v>
      </c>
      <c r="V453">
        <v>8</v>
      </c>
      <c r="W453">
        <v>113.1</v>
      </c>
      <c r="X453">
        <v>25766605</v>
      </c>
      <c r="Y453">
        <v>5</v>
      </c>
      <c r="Z453">
        <v>21844756</v>
      </c>
      <c r="AA453">
        <v>-25.274398000000001</v>
      </c>
      <c r="AB453">
        <v>133.775136</v>
      </c>
      <c r="AC453">
        <v>11</v>
      </c>
      <c r="AD453">
        <v>27915273</v>
      </c>
    </row>
    <row r="454" spans="1:30" x14ac:dyDescent="0.25">
      <c r="A454">
        <v>525</v>
      </c>
      <c r="B454" t="s">
        <v>634</v>
      </c>
      <c r="C454">
        <v>17200000</v>
      </c>
      <c r="D454">
        <v>3606912471</v>
      </c>
      <c r="E454" t="s">
        <v>243</v>
      </c>
      <c r="F454" t="s">
        <v>634</v>
      </c>
      <c r="G454">
        <v>1567</v>
      </c>
      <c r="H454" t="s">
        <v>36</v>
      </c>
      <c r="I454" t="s">
        <v>37</v>
      </c>
      <c r="J454" t="s">
        <v>244</v>
      </c>
      <c r="K454">
        <v>2196</v>
      </c>
      <c r="L454">
        <v>131</v>
      </c>
      <c r="M454">
        <v>10</v>
      </c>
      <c r="N454">
        <v>52325000</v>
      </c>
      <c r="O454">
        <v>13100</v>
      </c>
      <c r="P454">
        <v>209300</v>
      </c>
      <c r="Q454">
        <v>157000</v>
      </c>
      <c r="R454">
        <v>2500000</v>
      </c>
      <c r="S454">
        <v>100000</v>
      </c>
      <c r="T454">
        <v>2008</v>
      </c>
      <c r="U454" t="s">
        <v>32</v>
      </c>
      <c r="V454">
        <v>21</v>
      </c>
      <c r="W454">
        <v>88.2</v>
      </c>
      <c r="X454">
        <v>328239523</v>
      </c>
      <c r="Y454">
        <v>15</v>
      </c>
      <c r="Z454">
        <v>270663028</v>
      </c>
      <c r="AA454">
        <v>37.090240000000001</v>
      </c>
      <c r="AB454">
        <v>-95.712890999999999</v>
      </c>
      <c r="AC454">
        <v>15</v>
      </c>
      <c r="AD454">
        <v>20038402</v>
      </c>
    </row>
    <row r="455" spans="1:30" x14ac:dyDescent="0.25">
      <c r="A455">
        <v>526</v>
      </c>
      <c r="B455" t="s">
        <v>635</v>
      </c>
      <c r="C455">
        <v>17200000</v>
      </c>
      <c r="D455">
        <v>7337212581</v>
      </c>
      <c r="E455" t="s">
        <v>29</v>
      </c>
      <c r="F455" t="s">
        <v>635</v>
      </c>
      <c r="G455">
        <v>138</v>
      </c>
      <c r="H455" t="s">
        <v>88</v>
      </c>
      <c r="I455" t="s">
        <v>89</v>
      </c>
      <c r="J455" t="s">
        <v>29</v>
      </c>
      <c r="K455">
        <v>769</v>
      </c>
      <c r="L455">
        <v>28</v>
      </c>
      <c r="M455">
        <v>111</v>
      </c>
      <c r="N455">
        <v>72684000</v>
      </c>
      <c r="O455">
        <v>18200</v>
      </c>
      <c r="P455">
        <v>290700</v>
      </c>
      <c r="Q455">
        <v>218100</v>
      </c>
      <c r="R455">
        <v>3500000</v>
      </c>
      <c r="S455">
        <v>0</v>
      </c>
      <c r="T455">
        <v>2011</v>
      </c>
      <c r="U455" t="s">
        <v>132</v>
      </c>
      <c r="V455">
        <v>2</v>
      </c>
      <c r="W455">
        <v>51.3</v>
      </c>
      <c r="X455">
        <v>212559417</v>
      </c>
      <c r="Y455">
        <v>12</v>
      </c>
      <c r="Z455">
        <v>183241641</v>
      </c>
      <c r="AA455">
        <v>-14.235004</v>
      </c>
      <c r="AB455">
        <v>-51.925280000000001</v>
      </c>
      <c r="AC455">
        <v>11</v>
      </c>
      <c r="AD455">
        <v>55584943</v>
      </c>
    </row>
    <row r="456" spans="1:30" x14ac:dyDescent="0.25">
      <c r="A456">
        <v>527</v>
      </c>
      <c r="B456" t="s">
        <v>636</v>
      </c>
      <c r="C456">
        <v>17200000</v>
      </c>
      <c r="D456">
        <v>8903647480</v>
      </c>
      <c r="E456" t="s">
        <v>43</v>
      </c>
      <c r="F456" t="s">
        <v>637</v>
      </c>
      <c r="G456">
        <v>83</v>
      </c>
      <c r="H456" t="s">
        <v>299</v>
      </c>
      <c r="I456" t="s">
        <v>300</v>
      </c>
      <c r="J456" t="s">
        <v>59</v>
      </c>
      <c r="K456">
        <v>4031958</v>
      </c>
      <c r="L456">
        <v>3450</v>
      </c>
      <c r="M456">
        <v>7408</v>
      </c>
      <c r="N456">
        <v>25</v>
      </c>
      <c r="O456">
        <v>0.01</v>
      </c>
      <c r="P456">
        <v>0.1</v>
      </c>
      <c r="Q456">
        <v>0.08</v>
      </c>
      <c r="R456">
        <v>1</v>
      </c>
      <c r="S456">
        <v>0</v>
      </c>
      <c r="T456">
        <v>2014</v>
      </c>
      <c r="U456" t="s">
        <v>44</v>
      </c>
      <c r="V456">
        <v>11</v>
      </c>
      <c r="W456">
        <v>113.1</v>
      </c>
      <c r="X456">
        <v>25766605</v>
      </c>
      <c r="Y456">
        <v>5</v>
      </c>
      <c r="Z456">
        <v>21844756</v>
      </c>
      <c r="AA456">
        <v>-25.274398000000001</v>
      </c>
      <c r="AB456">
        <v>133.775136</v>
      </c>
      <c r="AC456">
        <v>9</v>
      </c>
      <c r="AD456">
        <v>82441180</v>
      </c>
    </row>
    <row r="457" spans="1:30" x14ac:dyDescent="0.25">
      <c r="A457">
        <v>528</v>
      </c>
      <c r="B457" t="s">
        <v>638</v>
      </c>
      <c r="C457">
        <v>17200000</v>
      </c>
      <c r="D457">
        <v>11445492404</v>
      </c>
      <c r="E457" t="s">
        <v>43</v>
      </c>
      <c r="F457" t="s">
        <v>638</v>
      </c>
      <c r="G457">
        <v>1007</v>
      </c>
      <c r="H457" t="s">
        <v>100</v>
      </c>
      <c r="I457" t="s">
        <v>101</v>
      </c>
      <c r="J457" t="s">
        <v>43</v>
      </c>
      <c r="K457">
        <v>353</v>
      </c>
      <c r="L457">
        <v>11</v>
      </c>
      <c r="M457">
        <v>28</v>
      </c>
      <c r="N457">
        <v>83709000</v>
      </c>
      <c r="O457">
        <v>20900</v>
      </c>
      <c r="P457">
        <v>334800</v>
      </c>
      <c r="Q457">
        <v>251100</v>
      </c>
      <c r="R457">
        <v>4000000</v>
      </c>
      <c r="S457">
        <v>100000</v>
      </c>
      <c r="T457">
        <v>2015</v>
      </c>
      <c r="U457" t="s">
        <v>32</v>
      </c>
      <c r="V457">
        <v>3</v>
      </c>
      <c r="W457">
        <v>90</v>
      </c>
      <c r="X457">
        <v>44938712</v>
      </c>
      <c r="Y457">
        <v>10</v>
      </c>
      <c r="Z457">
        <v>41339571</v>
      </c>
      <c r="AA457">
        <v>-38.416097000000001</v>
      </c>
      <c r="AB457">
        <v>-63.616672000000001</v>
      </c>
      <c r="AC457">
        <v>8</v>
      </c>
      <c r="AD457">
        <v>119223879</v>
      </c>
    </row>
    <row r="458" spans="1:30" x14ac:dyDescent="0.25">
      <c r="A458">
        <v>529</v>
      </c>
      <c r="B458" t="s">
        <v>639</v>
      </c>
      <c r="C458">
        <v>17200000</v>
      </c>
      <c r="D458">
        <v>5024088947</v>
      </c>
      <c r="E458" t="s">
        <v>51</v>
      </c>
      <c r="F458" t="s">
        <v>639</v>
      </c>
      <c r="G458">
        <v>7550</v>
      </c>
      <c r="H458" t="s">
        <v>175</v>
      </c>
      <c r="I458" t="s">
        <v>176</v>
      </c>
      <c r="J458" t="s">
        <v>38</v>
      </c>
      <c r="K458">
        <v>1359</v>
      </c>
      <c r="L458">
        <v>9</v>
      </c>
      <c r="M458">
        <v>38</v>
      </c>
      <c r="N458">
        <v>15405000</v>
      </c>
      <c r="O458">
        <v>3900</v>
      </c>
      <c r="P458">
        <v>61600</v>
      </c>
      <c r="Q458">
        <v>46200</v>
      </c>
      <c r="R458">
        <v>739500</v>
      </c>
      <c r="S458">
        <v>0</v>
      </c>
      <c r="T458">
        <v>2009</v>
      </c>
      <c r="U458" t="s">
        <v>70</v>
      </c>
      <c r="V458">
        <v>9</v>
      </c>
      <c r="W458">
        <v>88.9</v>
      </c>
      <c r="X458">
        <v>47076781</v>
      </c>
      <c r="Y458">
        <v>14</v>
      </c>
      <c r="Z458">
        <v>37927409</v>
      </c>
      <c r="AA458">
        <v>40.463667000000001</v>
      </c>
      <c r="AB458">
        <v>-3.7492200000000002</v>
      </c>
      <c r="AC458">
        <v>14</v>
      </c>
      <c r="AD458">
        <v>29905291</v>
      </c>
    </row>
    <row r="459" spans="1:30" x14ac:dyDescent="0.25">
      <c r="A459">
        <v>530</v>
      </c>
      <c r="B459" t="s">
        <v>640</v>
      </c>
      <c r="C459">
        <v>17100000</v>
      </c>
      <c r="D459">
        <v>4448334716</v>
      </c>
      <c r="E459" t="s">
        <v>140</v>
      </c>
      <c r="F459" t="s">
        <v>640</v>
      </c>
      <c r="G459">
        <v>498</v>
      </c>
      <c r="H459" t="s">
        <v>57</v>
      </c>
      <c r="I459" t="s">
        <v>58</v>
      </c>
      <c r="J459" t="s">
        <v>40</v>
      </c>
      <c r="K459">
        <v>1624</v>
      </c>
      <c r="L459">
        <v>6</v>
      </c>
      <c r="M459">
        <v>126</v>
      </c>
      <c r="N459">
        <v>37164000</v>
      </c>
      <c r="O459">
        <v>9300</v>
      </c>
      <c r="P459">
        <v>148700</v>
      </c>
      <c r="Q459">
        <v>111500</v>
      </c>
      <c r="R459">
        <v>1800000</v>
      </c>
      <c r="S459">
        <v>100000</v>
      </c>
      <c r="T459">
        <v>2012</v>
      </c>
      <c r="U459" t="s">
        <v>68</v>
      </c>
      <c r="V459">
        <v>4</v>
      </c>
      <c r="W459">
        <v>81.900000000000006</v>
      </c>
      <c r="X459">
        <v>144373535</v>
      </c>
      <c r="Y459">
        <v>5</v>
      </c>
      <c r="Z459">
        <v>107683889</v>
      </c>
      <c r="AA459">
        <v>61.524009999999997</v>
      </c>
      <c r="AB459">
        <v>105.31875599999999</v>
      </c>
      <c r="AC459">
        <v>11</v>
      </c>
      <c r="AD459">
        <v>33699505</v>
      </c>
    </row>
    <row r="460" spans="1:30" x14ac:dyDescent="0.25">
      <c r="A460">
        <v>531</v>
      </c>
      <c r="B460" t="s">
        <v>641</v>
      </c>
      <c r="C460">
        <v>17100000</v>
      </c>
      <c r="D460">
        <v>9710962528</v>
      </c>
      <c r="E460" t="s">
        <v>40</v>
      </c>
      <c r="F460" t="s">
        <v>641</v>
      </c>
      <c r="G460">
        <v>148225</v>
      </c>
      <c r="H460" t="s">
        <v>215</v>
      </c>
      <c r="I460" t="s">
        <v>216</v>
      </c>
      <c r="J460" t="s">
        <v>40</v>
      </c>
      <c r="K460">
        <v>472</v>
      </c>
      <c r="L460">
        <v>18</v>
      </c>
      <c r="M460">
        <v>127</v>
      </c>
      <c r="N460">
        <v>45811000</v>
      </c>
      <c r="O460">
        <v>11500</v>
      </c>
      <c r="P460">
        <v>183200</v>
      </c>
      <c r="Q460">
        <v>137400</v>
      </c>
      <c r="R460">
        <v>2200000</v>
      </c>
      <c r="S460">
        <v>100000</v>
      </c>
      <c r="T460">
        <v>2014</v>
      </c>
      <c r="U460" t="s">
        <v>44</v>
      </c>
      <c r="V460">
        <v>2</v>
      </c>
      <c r="W460">
        <v>36.299999999999997</v>
      </c>
      <c r="X460">
        <v>270203917</v>
      </c>
      <c r="Y460">
        <v>5</v>
      </c>
      <c r="Z460">
        <v>151509724</v>
      </c>
      <c r="AA460">
        <v>-0.78927499999999995</v>
      </c>
      <c r="AB460">
        <v>113.92132700000001</v>
      </c>
      <c r="AC460">
        <v>9</v>
      </c>
      <c r="AD460">
        <v>89916319</v>
      </c>
    </row>
    <row r="461" spans="1:30" x14ac:dyDescent="0.25">
      <c r="A461">
        <v>532</v>
      </c>
      <c r="B461" t="s">
        <v>642</v>
      </c>
      <c r="C461">
        <v>17100000</v>
      </c>
      <c r="D461">
        <v>2173106162</v>
      </c>
      <c r="E461" t="s">
        <v>140</v>
      </c>
      <c r="F461" t="s">
        <v>642</v>
      </c>
      <c r="G461">
        <v>142</v>
      </c>
      <c r="H461" t="s">
        <v>36</v>
      </c>
      <c r="I461" t="s">
        <v>37</v>
      </c>
      <c r="J461" t="s">
        <v>40</v>
      </c>
      <c r="K461">
        <v>4443</v>
      </c>
      <c r="L461">
        <v>132</v>
      </c>
      <c r="M461">
        <v>127</v>
      </c>
      <c r="N461">
        <v>1761000</v>
      </c>
      <c r="O461">
        <v>440</v>
      </c>
      <c r="P461">
        <v>7000</v>
      </c>
      <c r="Q461">
        <v>5300</v>
      </c>
      <c r="R461">
        <v>84500</v>
      </c>
      <c r="S461">
        <v>0</v>
      </c>
      <c r="T461">
        <v>2013</v>
      </c>
      <c r="U461" t="s">
        <v>44</v>
      </c>
      <c r="V461">
        <v>2</v>
      </c>
      <c r="W461">
        <v>88.2</v>
      </c>
      <c r="X461">
        <v>328239523</v>
      </c>
      <c r="Y461">
        <v>15</v>
      </c>
      <c r="Z461">
        <v>270663028</v>
      </c>
      <c r="AA461">
        <v>37.090240000000001</v>
      </c>
      <c r="AB461">
        <v>-95.712890999999999</v>
      </c>
      <c r="AC461">
        <v>10</v>
      </c>
      <c r="AD461">
        <v>18109218</v>
      </c>
    </row>
    <row r="462" spans="1:30" x14ac:dyDescent="0.25">
      <c r="A462">
        <v>533</v>
      </c>
      <c r="B462" t="s">
        <v>643</v>
      </c>
      <c r="C462">
        <v>17000000</v>
      </c>
      <c r="D462">
        <v>10847948832</v>
      </c>
      <c r="E462" t="s">
        <v>29</v>
      </c>
      <c r="F462" t="s">
        <v>643</v>
      </c>
      <c r="G462">
        <v>1015</v>
      </c>
      <c r="H462" t="s">
        <v>74</v>
      </c>
      <c r="I462" t="s">
        <v>75</v>
      </c>
      <c r="J462" t="s">
        <v>29</v>
      </c>
      <c r="K462">
        <v>385</v>
      </c>
      <c r="L462">
        <v>21</v>
      </c>
      <c r="M462">
        <v>112</v>
      </c>
      <c r="N462">
        <v>93768000</v>
      </c>
      <c r="O462">
        <v>23400</v>
      </c>
      <c r="P462">
        <v>375100</v>
      </c>
      <c r="Q462">
        <v>281300</v>
      </c>
      <c r="R462">
        <v>4500000</v>
      </c>
      <c r="S462">
        <v>100000</v>
      </c>
      <c r="T462">
        <v>2008</v>
      </c>
      <c r="U462" t="s">
        <v>76</v>
      </c>
      <c r="V462">
        <v>7</v>
      </c>
      <c r="W462">
        <v>60</v>
      </c>
      <c r="X462">
        <v>66834405</v>
      </c>
      <c r="Y462">
        <v>4</v>
      </c>
      <c r="Z462">
        <v>55908316</v>
      </c>
      <c r="AA462">
        <v>55.378050999999999</v>
      </c>
      <c r="AB462">
        <v>-3.4359730000000002</v>
      </c>
      <c r="AC462">
        <v>15</v>
      </c>
      <c r="AD462">
        <v>60266382</v>
      </c>
    </row>
    <row r="463" spans="1:30" x14ac:dyDescent="0.25">
      <c r="A463">
        <v>534</v>
      </c>
      <c r="B463" t="s">
        <v>644</v>
      </c>
      <c r="C463">
        <v>17000000</v>
      </c>
      <c r="D463">
        <v>1001465469</v>
      </c>
      <c r="E463" t="s">
        <v>140</v>
      </c>
      <c r="F463" t="s">
        <v>644</v>
      </c>
      <c r="G463">
        <v>1407</v>
      </c>
      <c r="H463" t="s">
        <v>30</v>
      </c>
      <c r="I463" t="s">
        <v>31</v>
      </c>
      <c r="J463" t="s">
        <v>40</v>
      </c>
      <c r="K463">
        <v>11662</v>
      </c>
      <c r="L463">
        <v>89</v>
      </c>
      <c r="M463">
        <v>128</v>
      </c>
      <c r="N463">
        <v>7626000</v>
      </c>
      <c r="O463">
        <v>1900</v>
      </c>
      <c r="P463">
        <v>30500</v>
      </c>
      <c r="Q463">
        <v>22900</v>
      </c>
      <c r="R463">
        <v>366100</v>
      </c>
      <c r="S463">
        <v>100000</v>
      </c>
      <c r="T463">
        <v>2013</v>
      </c>
      <c r="U463" t="s">
        <v>32</v>
      </c>
      <c r="V463">
        <v>14</v>
      </c>
      <c r="W463">
        <v>28.1</v>
      </c>
      <c r="X463">
        <v>1366417754</v>
      </c>
      <c r="Y463">
        <v>5</v>
      </c>
      <c r="Z463">
        <v>471031528</v>
      </c>
      <c r="AA463">
        <v>20.593684</v>
      </c>
      <c r="AB463">
        <v>78.962879999999998</v>
      </c>
      <c r="AC463">
        <v>10</v>
      </c>
      <c r="AD463">
        <v>8345545</v>
      </c>
    </row>
    <row r="464" spans="1:30" x14ac:dyDescent="0.25">
      <c r="A464">
        <v>536</v>
      </c>
      <c r="B464" t="s">
        <v>645</v>
      </c>
      <c r="C464">
        <v>17000000</v>
      </c>
      <c r="D464">
        <v>14543594822</v>
      </c>
      <c r="E464" t="s">
        <v>29</v>
      </c>
      <c r="F464" t="s">
        <v>645</v>
      </c>
      <c r="G464">
        <v>97</v>
      </c>
      <c r="H464" t="s">
        <v>36</v>
      </c>
      <c r="I464" t="s">
        <v>37</v>
      </c>
      <c r="J464" t="s">
        <v>29</v>
      </c>
      <c r="K464">
        <v>241</v>
      </c>
      <c r="L464">
        <v>133</v>
      </c>
      <c r="M464">
        <v>112</v>
      </c>
      <c r="N464">
        <v>49817000</v>
      </c>
      <c r="O464">
        <v>12500</v>
      </c>
      <c r="P464">
        <v>199300</v>
      </c>
      <c r="Q464">
        <v>149500</v>
      </c>
      <c r="R464">
        <v>2400000</v>
      </c>
      <c r="S464">
        <v>0</v>
      </c>
      <c r="T464">
        <v>2009</v>
      </c>
      <c r="U464" t="s">
        <v>49</v>
      </c>
      <c r="V464">
        <v>12</v>
      </c>
      <c r="W464">
        <v>88.2</v>
      </c>
      <c r="X464">
        <v>328239523</v>
      </c>
      <c r="Y464">
        <v>15</v>
      </c>
      <c r="Z464">
        <v>270663028</v>
      </c>
      <c r="AA464">
        <v>37.090240000000001</v>
      </c>
      <c r="AB464">
        <v>-95.712890999999999</v>
      </c>
      <c r="AC464">
        <v>14</v>
      </c>
      <c r="AD464">
        <v>86569016</v>
      </c>
    </row>
    <row r="465" spans="1:30" x14ac:dyDescent="0.25">
      <c r="A465">
        <v>537</v>
      </c>
      <c r="B465" t="s">
        <v>646</v>
      </c>
      <c r="C465">
        <v>16900000</v>
      </c>
      <c r="D465">
        <v>8684010451</v>
      </c>
      <c r="E465" t="s">
        <v>29</v>
      </c>
      <c r="F465" t="s">
        <v>646</v>
      </c>
      <c r="G465">
        <v>2235</v>
      </c>
      <c r="H465" t="s">
        <v>30</v>
      </c>
      <c r="I465" t="s">
        <v>31</v>
      </c>
      <c r="J465" t="s">
        <v>29</v>
      </c>
      <c r="K465">
        <v>574</v>
      </c>
      <c r="L465">
        <v>90</v>
      </c>
      <c r="M465">
        <v>113</v>
      </c>
      <c r="N465">
        <v>72911000</v>
      </c>
      <c r="O465">
        <v>18200</v>
      </c>
      <c r="P465">
        <v>291600</v>
      </c>
      <c r="Q465">
        <v>218700</v>
      </c>
      <c r="R465">
        <v>3500000</v>
      </c>
      <c r="S465">
        <v>200000</v>
      </c>
      <c r="T465">
        <v>2011</v>
      </c>
      <c r="U465" t="s">
        <v>70</v>
      </c>
      <c r="V465">
        <v>26</v>
      </c>
      <c r="W465">
        <v>28.1</v>
      </c>
      <c r="X465">
        <v>1366417754</v>
      </c>
      <c r="Y465">
        <v>5</v>
      </c>
      <c r="Z465">
        <v>471031528</v>
      </c>
      <c r="AA465">
        <v>20.593684</v>
      </c>
      <c r="AB465">
        <v>78.962879999999998</v>
      </c>
      <c r="AC465">
        <v>12</v>
      </c>
      <c r="AD465">
        <v>60305628</v>
      </c>
    </row>
    <row r="466" spans="1:30" x14ac:dyDescent="0.25">
      <c r="A466">
        <v>538</v>
      </c>
      <c r="B466" t="s">
        <v>647</v>
      </c>
      <c r="C466">
        <v>16900000</v>
      </c>
      <c r="D466">
        <v>9111000228</v>
      </c>
      <c r="E466" t="s">
        <v>51</v>
      </c>
      <c r="F466" t="s">
        <v>647</v>
      </c>
      <c r="G466">
        <v>1910</v>
      </c>
      <c r="H466" t="s">
        <v>36</v>
      </c>
      <c r="I466" t="s">
        <v>37</v>
      </c>
      <c r="J466" t="s">
        <v>40</v>
      </c>
      <c r="K466">
        <v>527</v>
      </c>
      <c r="L466">
        <v>134</v>
      </c>
      <c r="M466">
        <v>129</v>
      </c>
      <c r="N466">
        <v>10889000</v>
      </c>
      <c r="O466">
        <v>2700</v>
      </c>
      <c r="P466">
        <v>43600</v>
      </c>
      <c r="Q466">
        <v>32700</v>
      </c>
      <c r="R466">
        <v>522600</v>
      </c>
      <c r="S466">
        <v>0</v>
      </c>
      <c r="T466">
        <v>2006</v>
      </c>
      <c r="U466" t="s">
        <v>76</v>
      </c>
      <c r="V466">
        <v>18</v>
      </c>
      <c r="W466">
        <v>88.2</v>
      </c>
      <c r="X466">
        <v>328239523</v>
      </c>
      <c r="Y466">
        <v>15</v>
      </c>
      <c r="Z466">
        <v>270663028</v>
      </c>
      <c r="AA466">
        <v>37.090240000000001</v>
      </c>
      <c r="AB466">
        <v>-95.712890999999999</v>
      </c>
      <c r="AC466">
        <v>17</v>
      </c>
      <c r="AD466">
        <v>44661765</v>
      </c>
    </row>
    <row r="467" spans="1:30" x14ac:dyDescent="0.25">
      <c r="A467">
        <v>539</v>
      </c>
      <c r="B467" t="s">
        <v>648</v>
      </c>
      <c r="C467">
        <v>16900000</v>
      </c>
      <c r="D467">
        <v>3827906874</v>
      </c>
      <c r="E467" t="s">
        <v>40</v>
      </c>
      <c r="F467" t="s">
        <v>648</v>
      </c>
      <c r="G467">
        <v>366</v>
      </c>
      <c r="H467" t="s">
        <v>36</v>
      </c>
      <c r="I467" t="s">
        <v>37</v>
      </c>
      <c r="J467" t="s">
        <v>40</v>
      </c>
      <c r="K467">
        <v>2039</v>
      </c>
      <c r="L467">
        <v>134</v>
      </c>
      <c r="M467">
        <v>129</v>
      </c>
      <c r="N467">
        <v>1635000</v>
      </c>
      <c r="O467">
        <v>409</v>
      </c>
      <c r="P467">
        <v>6500</v>
      </c>
      <c r="Q467">
        <v>4900</v>
      </c>
      <c r="R467">
        <v>78500</v>
      </c>
      <c r="S467">
        <v>0</v>
      </c>
      <c r="T467">
        <v>2013</v>
      </c>
      <c r="U467" t="s">
        <v>32</v>
      </c>
      <c r="V467">
        <v>19</v>
      </c>
      <c r="W467">
        <v>88.2</v>
      </c>
      <c r="X467">
        <v>328239523</v>
      </c>
      <c r="Y467">
        <v>15</v>
      </c>
      <c r="Z467">
        <v>270663028</v>
      </c>
      <c r="AA467">
        <v>37.090240000000001</v>
      </c>
      <c r="AB467">
        <v>-95.712890999999999</v>
      </c>
      <c r="AC467">
        <v>10</v>
      </c>
      <c r="AD467">
        <v>31899223</v>
      </c>
    </row>
    <row r="468" spans="1:30" x14ac:dyDescent="0.25">
      <c r="A468">
        <v>540</v>
      </c>
      <c r="B468" t="s">
        <v>649</v>
      </c>
      <c r="C468">
        <v>16900000</v>
      </c>
      <c r="D468">
        <v>4609753237</v>
      </c>
      <c r="E468" t="s">
        <v>40</v>
      </c>
      <c r="F468" t="s">
        <v>649</v>
      </c>
      <c r="G468">
        <v>3900</v>
      </c>
      <c r="H468" t="s">
        <v>36</v>
      </c>
      <c r="I468" t="s">
        <v>37</v>
      </c>
      <c r="J468" t="s">
        <v>40</v>
      </c>
      <c r="K468">
        <v>1543</v>
      </c>
      <c r="L468">
        <v>134</v>
      </c>
      <c r="M468">
        <v>129</v>
      </c>
      <c r="N468">
        <v>36357000</v>
      </c>
      <c r="O468">
        <v>9100</v>
      </c>
      <c r="P468">
        <v>145400</v>
      </c>
      <c r="Q468">
        <v>109100</v>
      </c>
      <c r="R468">
        <v>1700000</v>
      </c>
      <c r="S468">
        <v>100000</v>
      </c>
      <c r="T468">
        <v>2005</v>
      </c>
      <c r="U468" t="s">
        <v>78</v>
      </c>
      <c r="V468">
        <v>16</v>
      </c>
      <c r="W468">
        <v>88.2</v>
      </c>
      <c r="X468">
        <v>328239523</v>
      </c>
      <c r="Y468">
        <v>15</v>
      </c>
      <c r="Z468">
        <v>270663028</v>
      </c>
      <c r="AA468">
        <v>37.090240000000001</v>
      </c>
      <c r="AB468">
        <v>-95.712890999999999</v>
      </c>
      <c r="AC468">
        <v>17</v>
      </c>
      <c r="AD468">
        <v>22596829</v>
      </c>
    </row>
    <row r="469" spans="1:30" x14ac:dyDescent="0.25">
      <c r="A469">
        <v>541</v>
      </c>
      <c r="B469" t="s">
        <v>650</v>
      </c>
      <c r="C469">
        <v>16900000</v>
      </c>
      <c r="D469">
        <v>9270331567</v>
      </c>
      <c r="E469" t="s">
        <v>140</v>
      </c>
      <c r="F469" t="s">
        <v>650</v>
      </c>
      <c r="G469">
        <v>441</v>
      </c>
      <c r="H469" t="s">
        <v>30</v>
      </c>
      <c r="I469" t="s">
        <v>31</v>
      </c>
      <c r="J469" t="s">
        <v>59</v>
      </c>
      <c r="K469">
        <v>510</v>
      </c>
      <c r="L469">
        <v>90</v>
      </c>
      <c r="M469">
        <v>34</v>
      </c>
      <c r="N469">
        <v>89782000</v>
      </c>
      <c r="O469">
        <v>22400</v>
      </c>
      <c r="P469">
        <v>359100</v>
      </c>
      <c r="Q469">
        <v>269300</v>
      </c>
      <c r="R469">
        <v>4300000</v>
      </c>
      <c r="S469">
        <v>0</v>
      </c>
      <c r="T469">
        <v>2017</v>
      </c>
      <c r="U469" t="s">
        <v>49</v>
      </c>
      <c r="V469">
        <v>8</v>
      </c>
      <c r="W469">
        <v>28.1</v>
      </c>
      <c r="X469">
        <v>1366417754</v>
      </c>
      <c r="Y469">
        <v>5</v>
      </c>
      <c r="Z469">
        <v>471031528</v>
      </c>
      <c r="AA469">
        <v>20.593684</v>
      </c>
      <c r="AB469">
        <v>78.962879999999998</v>
      </c>
      <c r="AC469">
        <v>6</v>
      </c>
      <c r="AD469">
        <v>128754605</v>
      </c>
    </row>
    <row r="470" spans="1:30" x14ac:dyDescent="0.25">
      <c r="A470">
        <v>542</v>
      </c>
      <c r="B470" t="s">
        <v>651</v>
      </c>
      <c r="C470">
        <v>16900000</v>
      </c>
      <c r="D470">
        <v>9544277833</v>
      </c>
      <c r="E470" t="s">
        <v>48</v>
      </c>
      <c r="F470" t="s">
        <v>651</v>
      </c>
      <c r="G470">
        <v>2337</v>
      </c>
      <c r="H470" t="s">
        <v>36</v>
      </c>
      <c r="I470" t="s">
        <v>37</v>
      </c>
      <c r="J470" t="s">
        <v>40</v>
      </c>
      <c r="K470">
        <v>488</v>
      </c>
      <c r="L470">
        <v>134</v>
      </c>
      <c r="M470">
        <v>129</v>
      </c>
      <c r="N470">
        <v>275264000</v>
      </c>
      <c r="O470">
        <v>68800</v>
      </c>
      <c r="P470">
        <v>1100000</v>
      </c>
      <c r="Q470">
        <v>825800</v>
      </c>
      <c r="R470">
        <v>13200000</v>
      </c>
      <c r="S470">
        <v>700000</v>
      </c>
      <c r="T470">
        <v>2016</v>
      </c>
      <c r="U470" t="s">
        <v>78</v>
      </c>
      <c r="V470">
        <v>31</v>
      </c>
      <c r="W470">
        <v>88.2</v>
      </c>
      <c r="X470">
        <v>328239523</v>
      </c>
      <c r="Y470">
        <v>15</v>
      </c>
      <c r="Z470">
        <v>270663028</v>
      </c>
      <c r="AA470">
        <v>37.090240000000001</v>
      </c>
      <c r="AB470">
        <v>-95.712890999999999</v>
      </c>
      <c r="AC470">
        <v>6</v>
      </c>
      <c r="AD470">
        <v>132559414</v>
      </c>
    </row>
    <row r="471" spans="1:30" x14ac:dyDescent="0.25">
      <c r="A471">
        <v>543</v>
      </c>
      <c r="B471" t="s">
        <v>652</v>
      </c>
      <c r="C471">
        <v>16900000</v>
      </c>
      <c r="D471">
        <v>3523578665</v>
      </c>
      <c r="E471" t="s">
        <v>180</v>
      </c>
      <c r="F471" t="s">
        <v>652</v>
      </c>
      <c r="G471">
        <v>4891</v>
      </c>
      <c r="H471" t="s">
        <v>88</v>
      </c>
      <c r="I471" t="s">
        <v>89</v>
      </c>
      <c r="J471" t="s">
        <v>181</v>
      </c>
      <c r="K471">
        <v>2307</v>
      </c>
      <c r="L471">
        <v>29</v>
      </c>
      <c r="M471">
        <v>2</v>
      </c>
      <c r="N471">
        <v>149543000</v>
      </c>
      <c r="O471">
        <v>37400</v>
      </c>
      <c r="P471">
        <v>598200</v>
      </c>
      <c r="Q471">
        <v>448600</v>
      </c>
      <c r="R471">
        <v>7200000</v>
      </c>
      <c r="S471">
        <v>400000</v>
      </c>
      <c r="T471">
        <v>2016</v>
      </c>
      <c r="U471" t="s">
        <v>54</v>
      </c>
      <c r="V471">
        <v>10</v>
      </c>
      <c r="W471">
        <v>51.3</v>
      </c>
      <c r="X471">
        <v>212559417</v>
      </c>
      <c r="Y471">
        <v>12</v>
      </c>
      <c r="Z471">
        <v>183241641</v>
      </c>
      <c r="AA471">
        <v>-14.235004</v>
      </c>
      <c r="AB471">
        <v>-51.925280000000001</v>
      </c>
      <c r="AC471">
        <v>7</v>
      </c>
      <c r="AD471">
        <v>41947365</v>
      </c>
    </row>
    <row r="472" spans="1:30" x14ac:dyDescent="0.25">
      <c r="A472">
        <v>547</v>
      </c>
      <c r="B472" t="s">
        <v>653</v>
      </c>
      <c r="C472">
        <v>16800000</v>
      </c>
      <c r="D472">
        <v>7195314800</v>
      </c>
      <c r="E472" t="s">
        <v>40</v>
      </c>
      <c r="F472" t="s">
        <v>653</v>
      </c>
      <c r="G472">
        <v>502</v>
      </c>
      <c r="H472" t="s">
        <v>215</v>
      </c>
      <c r="I472" t="s">
        <v>216</v>
      </c>
      <c r="J472" t="s">
        <v>40</v>
      </c>
      <c r="K472">
        <v>795</v>
      </c>
      <c r="L472">
        <v>19</v>
      </c>
      <c r="M472">
        <v>130</v>
      </c>
      <c r="N472">
        <v>42836000</v>
      </c>
      <c r="O472">
        <v>10700</v>
      </c>
      <c r="P472">
        <v>171300</v>
      </c>
      <c r="Q472">
        <v>128500</v>
      </c>
      <c r="R472">
        <v>2100000</v>
      </c>
      <c r="S472">
        <v>100000</v>
      </c>
      <c r="T472">
        <v>2019</v>
      </c>
      <c r="U472" t="s">
        <v>132</v>
      </c>
      <c r="V472">
        <v>22</v>
      </c>
      <c r="W472">
        <v>36.299999999999997</v>
      </c>
      <c r="X472">
        <v>270203917</v>
      </c>
      <c r="Y472">
        <v>5</v>
      </c>
      <c r="Z472">
        <v>151509724</v>
      </c>
      <c r="AA472">
        <v>-0.78927499999999995</v>
      </c>
      <c r="AB472">
        <v>113.92132700000001</v>
      </c>
      <c r="AC472">
        <v>3</v>
      </c>
      <c r="AD472">
        <v>199869855</v>
      </c>
    </row>
    <row r="473" spans="1:30" x14ac:dyDescent="0.25">
      <c r="A473">
        <v>548</v>
      </c>
      <c r="B473" t="s">
        <v>654</v>
      </c>
      <c r="C473">
        <v>16800000</v>
      </c>
      <c r="D473">
        <v>3693798804</v>
      </c>
      <c r="E473" t="s">
        <v>34</v>
      </c>
      <c r="F473" t="s">
        <v>654</v>
      </c>
      <c r="G473">
        <v>1491</v>
      </c>
      <c r="H473" t="s">
        <v>88</v>
      </c>
      <c r="I473" t="s">
        <v>89</v>
      </c>
      <c r="J473" t="s">
        <v>40</v>
      </c>
      <c r="K473">
        <v>2129</v>
      </c>
      <c r="L473">
        <v>30</v>
      </c>
      <c r="M473">
        <v>130</v>
      </c>
      <c r="N473">
        <v>44121000</v>
      </c>
      <c r="O473">
        <v>11000</v>
      </c>
      <c r="P473">
        <v>176500</v>
      </c>
      <c r="Q473">
        <v>132400</v>
      </c>
      <c r="R473">
        <v>2100000</v>
      </c>
      <c r="S473">
        <v>100000</v>
      </c>
      <c r="T473">
        <v>2013</v>
      </c>
      <c r="U473" t="s">
        <v>54</v>
      </c>
      <c r="V473">
        <v>2</v>
      </c>
      <c r="W473">
        <v>51.3</v>
      </c>
      <c r="X473">
        <v>212559417</v>
      </c>
      <c r="Y473">
        <v>12</v>
      </c>
      <c r="Z473">
        <v>183241641</v>
      </c>
      <c r="AA473">
        <v>-14.235004</v>
      </c>
      <c r="AB473">
        <v>-51.925280000000001</v>
      </c>
      <c r="AC473">
        <v>10</v>
      </c>
      <c r="AD473">
        <v>30781656</v>
      </c>
    </row>
    <row r="474" spans="1:30" x14ac:dyDescent="0.25">
      <c r="A474">
        <v>550</v>
      </c>
      <c r="B474" t="s">
        <v>655</v>
      </c>
      <c r="C474">
        <v>16700000</v>
      </c>
      <c r="D474">
        <v>7102965621</v>
      </c>
      <c r="E474" t="s">
        <v>51</v>
      </c>
      <c r="F474" t="s">
        <v>655</v>
      </c>
      <c r="G474">
        <v>1693</v>
      </c>
      <c r="H474" t="s">
        <v>36</v>
      </c>
      <c r="I474" t="s">
        <v>37</v>
      </c>
      <c r="J474" t="s">
        <v>38</v>
      </c>
      <c r="K474">
        <v>814</v>
      </c>
      <c r="L474">
        <v>135</v>
      </c>
      <c r="M474">
        <v>39</v>
      </c>
      <c r="N474">
        <v>105114000</v>
      </c>
      <c r="O474">
        <v>26300</v>
      </c>
      <c r="P474">
        <v>420500</v>
      </c>
      <c r="Q474">
        <v>315300</v>
      </c>
      <c r="R474">
        <v>5000000</v>
      </c>
      <c r="S474">
        <v>200000</v>
      </c>
      <c r="T474">
        <v>2009</v>
      </c>
      <c r="U474" t="s">
        <v>54</v>
      </c>
      <c r="V474">
        <v>27</v>
      </c>
      <c r="W474">
        <v>88.2</v>
      </c>
      <c r="X474">
        <v>328239523</v>
      </c>
      <c r="Y474">
        <v>15</v>
      </c>
      <c r="Z474">
        <v>270663028</v>
      </c>
      <c r="AA474">
        <v>37.090240000000001</v>
      </c>
      <c r="AB474">
        <v>-95.712890999999999</v>
      </c>
      <c r="AC474">
        <v>14</v>
      </c>
      <c r="AD474">
        <v>42279557</v>
      </c>
    </row>
    <row r="475" spans="1:30" x14ac:dyDescent="0.25">
      <c r="A475">
        <v>551</v>
      </c>
      <c r="B475" t="s">
        <v>1168</v>
      </c>
      <c r="C475">
        <v>16700000</v>
      </c>
      <c r="D475">
        <v>8826138204</v>
      </c>
      <c r="E475" t="s">
        <v>40</v>
      </c>
      <c r="F475" t="s">
        <v>656</v>
      </c>
      <c r="G475">
        <v>920</v>
      </c>
      <c r="H475" t="s">
        <v>36</v>
      </c>
      <c r="I475" t="s">
        <v>37</v>
      </c>
      <c r="J475" t="s">
        <v>40</v>
      </c>
      <c r="K475">
        <v>559</v>
      </c>
      <c r="L475">
        <v>135</v>
      </c>
      <c r="M475">
        <v>130</v>
      </c>
      <c r="N475">
        <v>45698000</v>
      </c>
      <c r="O475">
        <v>11400</v>
      </c>
      <c r="P475">
        <v>182800</v>
      </c>
      <c r="Q475">
        <v>137100</v>
      </c>
      <c r="R475">
        <v>2200000</v>
      </c>
      <c r="S475">
        <v>100000</v>
      </c>
      <c r="T475">
        <v>2012</v>
      </c>
      <c r="U475" t="s">
        <v>76</v>
      </c>
      <c r="V475">
        <v>6</v>
      </c>
      <c r="W475">
        <v>88.2</v>
      </c>
      <c r="X475">
        <v>328239523</v>
      </c>
      <c r="Y475">
        <v>15</v>
      </c>
      <c r="Z475">
        <v>270663028</v>
      </c>
      <c r="AA475">
        <v>37.090240000000001</v>
      </c>
      <c r="AB475">
        <v>-95.712890999999999</v>
      </c>
      <c r="AC475">
        <v>11</v>
      </c>
      <c r="AD475">
        <v>66864683</v>
      </c>
    </row>
    <row r="476" spans="1:30" x14ac:dyDescent="0.25">
      <c r="A476">
        <v>552</v>
      </c>
      <c r="B476" t="s">
        <v>657</v>
      </c>
      <c r="C476">
        <v>16700000</v>
      </c>
      <c r="D476">
        <v>7979736581</v>
      </c>
      <c r="E476" t="s">
        <v>29</v>
      </c>
      <c r="F476" t="s">
        <v>657</v>
      </c>
      <c r="G476">
        <v>13</v>
      </c>
      <c r="H476" t="s">
        <v>36</v>
      </c>
      <c r="I476" t="s">
        <v>37</v>
      </c>
      <c r="J476" t="s">
        <v>29</v>
      </c>
      <c r="K476">
        <v>564542</v>
      </c>
      <c r="L476">
        <v>1920</v>
      </c>
      <c r="M476">
        <v>1751</v>
      </c>
      <c r="N476">
        <v>37623</v>
      </c>
      <c r="O476">
        <v>9</v>
      </c>
      <c r="P476">
        <v>150</v>
      </c>
      <c r="Q476">
        <v>113</v>
      </c>
      <c r="R476">
        <v>1800</v>
      </c>
      <c r="S476">
        <v>0</v>
      </c>
      <c r="T476">
        <v>2010</v>
      </c>
      <c r="U476" t="s">
        <v>44</v>
      </c>
      <c r="V476">
        <v>1</v>
      </c>
      <c r="W476">
        <v>88.2</v>
      </c>
      <c r="X476">
        <v>328239523</v>
      </c>
      <c r="Y476">
        <v>15</v>
      </c>
      <c r="Z476">
        <v>270663028</v>
      </c>
      <c r="AA476">
        <v>37.090240000000001</v>
      </c>
      <c r="AB476">
        <v>-95.712890999999999</v>
      </c>
      <c r="AC476">
        <v>13</v>
      </c>
      <c r="AD476">
        <v>51152157</v>
      </c>
    </row>
    <row r="477" spans="1:30" x14ac:dyDescent="0.25">
      <c r="A477">
        <v>553</v>
      </c>
      <c r="B477" t="s">
        <v>658</v>
      </c>
      <c r="C477">
        <v>16700000</v>
      </c>
      <c r="D477">
        <v>5089284369</v>
      </c>
      <c r="E477" t="s">
        <v>48</v>
      </c>
      <c r="F477" t="s">
        <v>658</v>
      </c>
      <c r="G477">
        <v>8741</v>
      </c>
      <c r="H477" t="s">
        <v>163</v>
      </c>
      <c r="I477" t="s">
        <v>164</v>
      </c>
      <c r="J477" t="s">
        <v>59</v>
      </c>
      <c r="K477">
        <v>1337</v>
      </c>
      <c r="L477">
        <v>19</v>
      </c>
      <c r="M477">
        <v>35</v>
      </c>
      <c r="N477">
        <v>16139000</v>
      </c>
      <c r="O477">
        <v>4000</v>
      </c>
      <c r="P477">
        <v>64600</v>
      </c>
      <c r="Q477">
        <v>48400</v>
      </c>
      <c r="R477">
        <v>774700</v>
      </c>
      <c r="S477">
        <v>0</v>
      </c>
      <c r="T477">
        <v>2014</v>
      </c>
      <c r="U477" t="s">
        <v>70</v>
      </c>
      <c r="V477">
        <v>28</v>
      </c>
      <c r="W477">
        <v>40.200000000000003</v>
      </c>
      <c r="X477">
        <v>126014024</v>
      </c>
      <c r="Y477">
        <v>3</v>
      </c>
      <c r="Z477">
        <v>102626859</v>
      </c>
      <c r="AA477">
        <v>23.634501</v>
      </c>
      <c r="AB477">
        <v>-102.552784</v>
      </c>
      <c r="AC477">
        <v>9</v>
      </c>
      <c r="AD477">
        <v>47123003</v>
      </c>
    </row>
    <row r="478" spans="1:30" x14ac:dyDescent="0.25">
      <c r="A478">
        <v>554</v>
      </c>
      <c r="B478" t="s">
        <v>659</v>
      </c>
      <c r="C478">
        <v>16600000</v>
      </c>
      <c r="D478">
        <v>1318442641</v>
      </c>
      <c r="E478" t="s">
        <v>1138</v>
      </c>
      <c r="F478" t="s">
        <v>659</v>
      </c>
      <c r="G478">
        <v>180</v>
      </c>
      <c r="H478" t="s">
        <v>142</v>
      </c>
      <c r="I478" t="s">
        <v>143</v>
      </c>
      <c r="J478" t="s">
        <v>59</v>
      </c>
      <c r="K478">
        <v>8338</v>
      </c>
      <c r="L478">
        <v>5</v>
      </c>
      <c r="M478">
        <v>36</v>
      </c>
      <c r="N478">
        <v>15079000</v>
      </c>
      <c r="O478">
        <v>3800</v>
      </c>
      <c r="P478">
        <v>60300</v>
      </c>
      <c r="Q478">
        <v>45200</v>
      </c>
      <c r="R478">
        <v>723800</v>
      </c>
      <c r="S478">
        <v>100000</v>
      </c>
      <c r="T478">
        <v>2018</v>
      </c>
      <c r="U478" t="s">
        <v>68</v>
      </c>
      <c r="V478">
        <v>1</v>
      </c>
      <c r="W478">
        <v>35.5</v>
      </c>
      <c r="X478">
        <v>108116615</v>
      </c>
      <c r="Y478">
        <v>2</v>
      </c>
      <c r="Z478">
        <v>50975903</v>
      </c>
      <c r="AA478">
        <v>12.879721</v>
      </c>
      <c r="AB478">
        <v>121.774017</v>
      </c>
      <c r="AC478">
        <v>5</v>
      </c>
      <c r="AD478">
        <v>21974044</v>
      </c>
    </row>
    <row r="479" spans="1:30" x14ac:dyDescent="0.25">
      <c r="A479">
        <v>555</v>
      </c>
      <c r="B479" t="s">
        <v>660</v>
      </c>
      <c r="C479">
        <v>16600000</v>
      </c>
      <c r="D479">
        <v>2798273962</v>
      </c>
      <c r="E479" t="s">
        <v>40</v>
      </c>
      <c r="F479" t="s">
        <v>661</v>
      </c>
      <c r="G479">
        <v>0</v>
      </c>
      <c r="H479" t="s">
        <v>163</v>
      </c>
      <c r="I479" t="s">
        <v>164</v>
      </c>
      <c r="J479" t="s">
        <v>38</v>
      </c>
      <c r="K479">
        <v>4057944</v>
      </c>
      <c r="L479">
        <v>4248</v>
      </c>
      <c r="M479">
        <v>7462</v>
      </c>
      <c r="O479">
        <v>0</v>
      </c>
      <c r="P479">
        <v>0</v>
      </c>
      <c r="Q479">
        <v>0</v>
      </c>
      <c r="R479">
        <v>0</v>
      </c>
      <c r="S479">
        <v>0</v>
      </c>
      <c r="T479">
        <v>2010</v>
      </c>
      <c r="U479" t="s">
        <v>78</v>
      </c>
      <c r="V479">
        <v>7</v>
      </c>
      <c r="W479">
        <v>40.200000000000003</v>
      </c>
      <c r="X479">
        <v>126014024</v>
      </c>
      <c r="Y479">
        <v>3</v>
      </c>
      <c r="Z479">
        <v>102626859</v>
      </c>
      <c r="AA479">
        <v>23.634501</v>
      </c>
      <c r="AB479">
        <v>-102.552784</v>
      </c>
      <c r="AC479">
        <v>12</v>
      </c>
      <c r="AD479">
        <v>19432458</v>
      </c>
    </row>
    <row r="480" spans="1:30" x14ac:dyDescent="0.25">
      <c r="A480">
        <v>556</v>
      </c>
      <c r="B480" t="s">
        <v>662</v>
      </c>
      <c r="C480">
        <v>16600000</v>
      </c>
      <c r="D480">
        <v>3696973456</v>
      </c>
      <c r="E480" t="s">
        <v>72</v>
      </c>
      <c r="F480" t="s">
        <v>663</v>
      </c>
      <c r="G480">
        <v>216</v>
      </c>
      <c r="H480" t="s">
        <v>175</v>
      </c>
      <c r="I480" t="s">
        <v>176</v>
      </c>
      <c r="J480" t="s">
        <v>79</v>
      </c>
      <c r="K480">
        <v>3108857</v>
      </c>
      <c r="L480">
        <v>2753</v>
      </c>
      <c r="N480">
        <v>65470</v>
      </c>
      <c r="O480">
        <v>16</v>
      </c>
      <c r="P480">
        <v>262</v>
      </c>
      <c r="Q480">
        <v>196</v>
      </c>
      <c r="R480">
        <v>3100</v>
      </c>
      <c r="S480">
        <v>0</v>
      </c>
      <c r="T480">
        <v>2017</v>
      </c>
      <c r="U480" t="s">
        <v>54</v>
      </c>
      <c r="V480">
        <v>2</v>
      </c>
      <c r="W480">
        <v>88.9</v>
      </c>
      <c r="X480">
        <v>47076781</v>
      </c>
      <c r="Y480">
        <v>14</v>
      </c>
      <c r="Z480">
        <v>37927409</v>
      </c>
      <c r="AA480">
        <v>40.463667000000001</v>
      </c>
      <c r="AB480">
        <v>-3.7492200000000002</v>
      </c>
      <c r="AC480">
        <v>6</v>
      </c>
      <c r="AD480">
        <v>51346853</v>
      </c>
    </row>
    <row r="481" spans="1:30" x14ac:dyDescent="0.25">
      <c r="A481">
        <v>557</v>
      </c>
      <c r="B481" t="s">
        <v>664</v>
      </c>
      <c r="C481">
        <v>16600000</v>
      </c>
      <c r="D481">
        <v>7435180827</v>
      </c>
      <c r="E481" t="s">
        <v>105</v>
      </c>
      <c r="F481" t="s">
        <v>664</v>
      </c>
      <c r="G481">
        <v>112261</v>
      </c>
      <c r="H481" t="s">
        <v>30</v>
      </c>
      <c r="I481" t="s">
        <v>31</v>
      </c>
      <c r="J481" t="s">
        <v>106</v>
      </c>
      <c r="K481">
        <v>749</v>
      </c>
      <c r="L481">
        <v>91</v>
      </c>
      <c r="M481">
        <v>12</v>
      </c>
      <c r="N481">
        <v>59201000</v>
      </c>
      <c r="O481">
        <v>14800</v>
      </c>
      <c r="P481">
        <v>236800</v>
      </c>
      <c r="Q481">
        <v>177600</v>
      </c>
      <c r="R481">
        <v>2800000</v>
      </c>
      <c r="S481">
        <v>100000</v>
      </c>
      <c r="T481">
        <v>2013</v>
      </c>
      <c r="U481" t="s">
        <v>103</v>
      </c>
      <c r="V481">
        <v>22</v>
      </c>
      <c r="W481">
        <v>28.1</v>
      </c>
      <c r="X481">
        <v>1366417754</v>
      </c>
      <c r="Y481">
        <v>5</v>
      </c>
      <c r="Z481">
        <v>471031528</v>
      </c>
      <c r="AA481">
        <v>20.593684</v>
      </c>
      <c r="AB481">
        <v>78.962879999999998</v>
      </c>
      <c r="AC481">
        <v>9</v>
      </c>
      <c r="AD481">
        <v>68844266</v>
      </c>
    </row>
    <row r="482" spans="1:30" x14ac:dyDescent="0.25">
      <c r="A482">
        <v>558</v>
      </c>
      <c r="B482" t="s">
        <v>665</v>
      </c>
      <c r="C482">
        <v>16600000</v>
      </c>
      <c r="D482">
        <v>9439857193</v>
      </c>
      <c r="E482" t="s">
        <v>40</v>
      </c>
      <c r="F482" t="s">
        <v>665</v>
      </c>
      <c r="G482">
        <v>20102</v>
      </c>
      <c r="H482" t="s">
        <v>30</v>
      </c>
      <c r="I482" t="s">
        <v>31</v>
      </c>
      <c r="J482" t="s">
        <v>40</v>
      </c>
      <c r="K482">
        <v>497</v>
      </c>
      <c r="L482">
        <v>91</v>
      </c>
      <c r="M482">
        <v>132</v>
      </c>
      <c r="N482">
        <v>154049000</v>
      </c>
      <c r="O482">
        <v>38500</v>
      </c>
      <c r="P482">
        <v>616200</v>
      </c>
      <c r="Q482">
        <v>462100</v>
      </c>
      <c r="R482">
        <v>7400000</v>
      </c>
      <c r="S482">
        <v>200000</v>
      </c>
      <c r="T482">
        <v>2011</v>
      </c>
      <c r="U482" t="s">
        <v>44</v>
      </c>
      <c r="V482">
        <v>29</v>
      </c>
      <c r="W482">
        <v>28.1</v>
      </c>
      <c r="X482">
        <v>1366417754</v>
      </c>
      <c r="Y482">
        <v>5</v>
      </c>
      <c r="Z482">
        <v>471031528</v>
      </c>
      <c r="AA482">
        <v>20.593684</v>
      </c>
      <c r="AB482">
        <v>78.962879999999998</v>
      </c>
      <c r="AC482">
        <v>12</v>
      </c>
      <c r="AD482">
        <v>65554563</v>
      </c>
    </row>
    <row r="483" spans="1:30" x14ac:dyDescent="0.25">
      <c r="A483">
        <v>559</v>
      </c>
      <c r="B483" t="s">
        <v>666</v>
      </c>
      <c r="C483">
        <v>16600000</v>
      </c>
      <c r="D483">
        <v>11946217860</v>
      </c>
      <c r="E483" t="s">
        <v>29</v>
      </c>
      <c r="F483" t="s">
        <v>666</v>
      </c>
      <c r="G483">
        <v>8976</v>
      </c>
      <c r="H483" t="s">
        <v>30</v>
      </c>
      <c r="I483" t="s">
        <v>31</v>
      </c>
      <c r="J483" t="s">
        <v>29</v>
      </c>
      <c r="K483">
        <v>326</v>
      </c>
      <c r="L483">
        <v>91</v>
      </c>
      <c r="M483">
        <v>115</v>
      </c>
      <c r="N483">
        <v>89012000</v>
      </c>
      <c r="O483">
        <v>22300</v>
      </c>
      <c r="P483">
        <v>356000</v>
      </c>
      <c r="Q483">
        <v>267000</v>
      </c>
      <c r="R483">
        <v>4300000</v>
      </c>
      <c r="S483">
        <v>100000</v>
      </c>
      <c r="T483">
        <v>2011</v>
      </c>
      <c r="U483" t="s">
        <v>132</v>
      </c>
      <c r="V483">
        <v>21</v>
      </c>
      <c r="W483">
        <v>28.1</v>
      </c>
      <c r="X483">
        <v>1366417754</v>
      </c>
      <c r="Y483">
        <v>5</v>
      </c>
      <c r="Z483">
        <v>471031528</v>
      </c>
      <c r="AA483">
        <v>20.593684</v>
      </c>
      <c r="AB483">
        <v>78.962879999999998</v>
      </c>
      <c r="AC483">
        <v>11</v>
      </c>
      <c r="AD483">
        <v>90501650</v>
      </c>
    </row>
    <row r="484" spans="1:30" x14ac:dyDescent="0.25">
      <c r="A484">
        <v>560</v>
      </c>
      <c r="B484" t="s">
        <v>667</v>
      </c>
      <c r="C484">
        <v>16600000</v>
      </c>
      <c r="D484">
        <v>15278668857</v>
      </c>
      <c r="E484" t="s">
        <v>40</v>
      </c>
      <c r="F484" t="s">
        <v>667</v>
      </c>
      <c r="G484">
        <v>2200</v>
      </c>
      <c r="H484" t="s">
        <v>395</v>
      </c>
      <c r="I484" t="s">
        <v>396</v>
      </c>
      <c r="J484" t="s">
        <v>40</v>
      </c>
      <c r="K484">
        <v>213</v>
      </c>
      <c r="L484">
        <v>4</v>
      </c>
      <c r="M484">
        <v>131</v>
      </c>
      <c r="N484">
        <v>617257000</v>
      </c>
      <c r="O484">
        <v>154300</v>
      </c>
      <c r="P484">
        <v>2500000</v>
      </c>
      <c r="Q484">
        <v>1900000</v>
      </c>
      <c r="R484">
        <v>29600000</v>
      </c>
      <c r="S484">
        <v>900000</v>
      </c>
      <c r="T484">
        <v>2021</v>
      </c>
      <c r="U484" t="s">
        <v>49</v>
      </c>
      <c r="V484">
        <v>6</v>
      </c>
      <c r="W484">
        <v>70.2</v>
      </c>
      <c r="X484">
        <v>83132799</v>
      </c>
      <c r="Y484">
        <v>3</v>
      </c>
      <c r="Z484">
        <v>64324835</v>
      </c>
      <c r="AA484">
        <v>51.165691000000002</v>
      </c>
      <c r="AB484">
        <v>10.451525999999999</v>
      </c>
      <c r="AC484">
        <v>2</v>
      </c>
      <c r="AD484">
        <v>636611202</v>
      </c>
    </row>
    <row r="485" spans="1:30" x14ac:dyDescent="0.25">
      <c r="A485">
        <v>561</v>
      </c>
      <c r="B485" t="s">
        <v>668</v>
      </c>
      <c r="C485">
        <v>16600000</v>
      </c>
      <c r="D485">
        <v>5819508534</v>
      </c>
      <c r="E485" t="s">
        <v>40</v>
      </c>
      <c r="F485" t="s">
        <v>668</v>
      </c>
      <c r="G485">
        <v>413</v>
      </c>
      <c r="H485" t="s">
        <v>36</v>
      </c>
      <c r="I485" t="s">
        <v>37</v>
      </c>
      <c r="J485" t="s">
        <v>40</v>
      </c>
      <c r="K485">
        <v>1088</v>
      </c>
      <c r="L485">
        <v>136</v>
      </c>
      <c r="M485">
        <v>132</v>
      </c>
      <c r="N485">
        <v>199033000</v>
      </c>
      <c r="O485">
        <v>49800</v>
      </c>
      <c r="P485">
        <v>796100</v>
      </c>
      <c r="Q485">
        <v>597100</v>
      </c>
      <c r="R485">
        <v>9600000</v>
      </c>
      <c r="S485">
        <v>300000</v>
      </c>
      <c r="T485">
        <v>2006</v>
      </c>
      <c r="U485" t="s">
        <v>78</v>
      </c>
      <c r="V485">
        <v>21</v>
      </c>
      <c r="W485">
        <v>88.2</v>
      </c>
      <c r="X485">
        <v>328239523</v>
      </c>
      <c r="Y485">
        <v>15</v>
      </c>
      <c r="Z485">
        <v>270663028</v>
      </c>
      <c r="AA485">
        <v>37.090240000000001</v>
      </c>
      <c r="AB485">
        <v>-95.712890999999999</v>
      </c>
      <c r="AC485">
        <v>16</v>
      </c>
      <c r="AD485">
        <v>30309940</v>
      </c>
    </row>
    <row r="486" spans="1:30" x14ac:dyDescent="0.25">
      <c r="A486">
        <v>562</v>
      </c>
      <c r="B486" t="s">
        <v>1158</v>
      </c>
      <c r="C486">
        <v>16500000</v>
      </c>
      <c r="D486">
        <v>2440934034</v>
      </c>
      <c r="E486" t="s">
        <v>40</v>
      </c>
      <c r="F486" t="s">
        <v>669</v>
      </c>
      <c r="G486">
        <v>421</v>
      </c>
      <c r="H486" t="s">
        <v>36</v>
      </c>
      <c r="I486" t="s">
        <v>37</v>
      </c>
      <c r="J486" t="s">
        <v>40</v>
      </c>
      <c r="K486">
        <v>3778</v>
      </c>
      <c r="L486">
        <v>137</v>
      </c>
      <c r="M486">
        <v>133</v>
      </c>
      <c r="N486">
        <v>21953000</v>
      </c>
      <c r="O486">
        <v>5500</v>
      </c>
      <c r="P486">
        <v>87800</v>
      </c>
      <c r="Q486">
        <v>65900</v>
      </c>
      <c r="R486">
        <v>1100000</v>
      </c>
      <c r="S486">
        <v>200000</v>
      </c>
      <c r="T486">
        <v>2014</v>
      </c>
      <c r="U486" t="s">
        <v>32</v>
      </c>
      <c r="V486">
        <v>9</v>
      </c>
      <c r="W486">
        <v>88.2</v>
      </c>
      <c r="X486">
        <v>328239523</v>
      </c>
      <c r="Y486">
        <v>15</v>
      </c>
      <c r="Z486">
        <v>270663028</v>
      </c>
      <c r="AA486">
        <v>37.090240000000001</v>
      </c>
      <c r="AB486">
        <v>-95.712890999999999</v>
      </c>
      <c r="AC486">
        <v>9</v>
      </c>
      <c r="AD486">
        <v>22601241</v>
      </c>
    </row>
    <row r="487" spans="1:30" x14ac:dyDescent="0.25">
      <c r="A487">
        <v>563</v>
      </c>
      <c r="B487" t="s">
        <v>670</v>
      </c>
      <c r="C487">
        <v>16500000</v>
      </c>
      <c r="D487">
        <v>3037260680</v>
      </c>
      <c r="E487" t="s">
        <v>140</v>
      </c>
      <c r="F487" t="s">
        <v>670</v>
      </c>
      <c r="G487">
        <v>438</v>
      </c>
      <c r="H487" t="s">
        <v>36</v>
      </c>
      <c r="I487" t="s">
        <v>37</v>
      </c>
      <c r="J487" t="s">
        <v>40</v>
      </c>
      <c r="K487">
        <v>2766</v>
      </c>
      <c r="L487">
        <v>137</v>
      </c>
      <c r="M487">
        <v>133</v>
      </c>
      <c r="N487">
        <v>112986000</v>
      </c>
      <c r="O487">
        <v>28200</v>
      </c>
      <c r="P487">
        <v>451900</v>
      </c>
      <c r="Q487">
        <v>339000</v>
      </c>
      <c r="R487">
        <v>5400000</v>
      </c>
      <c r="S487">
        <v>100000</v>
      </c>
      <c r="T487">
        <v>2011</v>
      </c>
      <c r="U487" t="s">
        <v>76</v>
      </c>
      <c r="V487">
        <v>5</v>
      </c>
      <c r="W487">
        <v>88.2</v>
      </c>
      <c r="X487">
        <v>328239523</v>
      </c>
      <c r="Y487">
        <v>15</v>
      </c>
      <c r="Z487">
        <v>270663028</v>
      </c>
      <c r="AA487">
        <v>37.090240000000001</v>
      </c>
      <c r="AB487">
        <v>-95.712890999999999</v>
      </c>
      <c r="AC487">
        <v>12</v>
      </c>
      <c r="AD487">
        <v>21092088</v>
      </c>
    </row>
    <row r="488" spans="1:30" x14ac:dyDescent="0.25">
      <c r="A488">
        <v>564</v>
      </c>
      <c r="B488" t="s">
        <v>671</v>
      </c>
      <c r="C488">
        <v>16500000</v>
      </c>
      <c r="D488">
        <v>7043235131</v>
      </c>
      <c r="E488" t="s">
        <v>105</v>
      </c>
      <c r="F488" t="s">
        <v>671</v>
      </c>
      <c r="G488">
        <v>21243</v>
      </c>
      <c r="H488" t="s">
        <v>30</v>
      </c>
      <c r="I488" t="s">
        <v>31</v>
      </c>
      <c r="J488" t="s">
        <v>106</v>
      </c>
      <c r="K488">
        <v>821</v>
      </c>
      <c r="L488">
        <v>92</v>
      </c>
      <c r="M488">
        <v>13</v>
      </c>
      <c r="N488">
        <v>131202000</v>
      </c>
      <c r="O488">
        <v>32800</v>
      </c>
      <c r="P488">
        <v>524800</v>
      </c>
      <c r="Q488">
        <v>393600</v>
      </c>
      <c r="R488">
        <v>6300000</v>
      </c>
      <c r="S488">
        <v>300000</v>
      </c>
      <c r="T488">
        <v>2009</v>
      </c>
      <c r="U488" t="s">
        <v>44</v>
      </c>
      <c r="V488">
        <v>22</v>
      </c>
      <c r="W488">
        <v>28.1</v>
      </c>
      <c r="X488">
        <v>1366417754</v>
      </c>
      <c r="Y488">
        <v>5</v>
      </c>
      <c r="Z488">
        <v>471031528</v>
      </c>
      <c r="AA488">
        <v>20.593684</v>
      </c>
      <c r="AB488">
        <v>78.962879999999998</v>
      </c>
      <c r="AC488">
        <v>14</v>
      </c>
      <c r="AD488">
        <v>41924018</v>
      </c>
    </row>
    <row r="489" spans="1:30" x14ac:dyDescent="0.25">
      <c r="A489">
        <v>565</v>
      </c>
      <c r="B489" t="s">
        <v>672</v>
      </c>
      <c r="C489">
        <v>16500000</v>
      </c>
      <c r="D489">
        <v>7406207930</v>
      </c>
      <c r="E489" t="s">
        <v>40</v>
      </c>
      <c r="F489" t="s">
        <v>672</v>
      </c>
      <c r="G489">
        <v>735</v>
      </c>
      <c r="H489" t="s">
        <v>36</v>
      </c>
      <c r="I489" t="s">
        <v>37</v>
      </c>
      <c r="J489" t="s">
        <v>40</v>
      </c>
      <c r="K489">
        <v>757</v>
      </c>
      <c r="L489">
        <v>137</v>
      </c>
      <c r="M489">
        <v>133</v>
      </c>
      <c r="N489">
        <v>24378000</v>
      </c>
      <c r="O489">
        <v>6100</v>
      </c>
      <c r="P489">
        <v>97500</v>
      </c>
      <c r="Q489">
        <v>73100</v>
      </c>
      <c r="R489">
        <v>1200000</v>
      </c>
      <c r="S489">
        <v>0</v>
      </c>
      <c r="T489">
        <v>2016</v>
      </c>
      <c r="U489" t="s">
        <v>49</v>
      </c>
      <c r="V489">
        <v>31</v>
      </c>
      <c r="W489">
        <v>88.2</v>
      </c>
      <c r="X489">
        <v>328239523</v>
      </c>
      <c r="Y489">
        <v>15</v>
      </c>
      <c r="Z489">
        <v>270663028</v>
      </c>
      <c r="AA489">
        <v>37.090240000000001</v>
      </c>
      <c r="AB489">
        <v>-95.712890999999999</v>
      </c>
      <c r="AC489">
        <v>7</v>
      </c>
      <c r="AD489">
        <v>88169142</v>
      </c>
    </row>
    <row r="490" spans="1:30" x14ac:dyDescent="0.25">
      <c r="A490">
        <v>566</v>
      </c>
      <c r="B490" t="s">
        <v>673</v>
      </c>
      <c r="C490">
        <v>16400000</v>
      </c>
      <c r="D490">
        <v>3955426159</v>
      </c>
      <c r="E490" t="s">
        <v>72</v>
      </c>
      <c r="F490" t="s">
        <v>673</v>
      </c>
      <c r="G490">
        <v>1091</v>
      </c>
      <c r="H490" t="s">
        <v>36</v>
      </c>
      <c r="I490" t="s">
        <v>37</v>
      </c>
      <c r="J490" t="s">
        <v>40</v>
      </c>
      <c r="K490">
        <v>1938</v>
      </c>
      <c r="L490">
        <v>138</v>
      </c>
      <c r="M490">
        <v>134</v>
      </c>
      <c r="N490">
        <v>18028000</v>
      </c>
      <c r="O490">
        <v>4500</v>
      </c>
      <c r="P490">
        <v>72100</v>
      </c>
      <c r="Q490">
        <v>54100</v>
      </c>
      <c r="R490">
        <v>865300</v>
      </c>
      <c r="S490">
        <v>0</v>
      </c>
      <c r="T490">
        <v>2011</v>
      </c>
      <c r="U490" t="s">
        <v>44</v>
      </c>
      <c r="V490">
        <v>27</v>
      </c>
      <c r="W490">
        <v>88.2</v>
      </c>
      <c r="X490">
        <v>328239523</v>
      </c>
      <c r="Y490">
        <v>15</v>
      </c>
      <c r="Z490">
        <v>270663028</v>
      </c>
      <c r="AA490">
        <v>37.090240000000001</v>
      </c>
      <c r="AB490">
        <v>-95.712890999999999</v>
      </c>
      <c r="AC490">
        <v>12</v>
      </c>
      <c r="AD490">
        <v>27468237</v>
      </c>
    </row>
    <row r="491" spans="1:30" x14ac:dyDescent="0.25">
      <c r="A491">
        <v>567</v>
      </c>
      <c r="B491" t="s">
        <v>674</v>
      </c>
      <c r="C491">
        <v>16400000</v>
      </c>
      <c r="D491">
        <v>4434679706</v>
      </c>
      <c r="E491" t="s">
        <v>140</v>
      </c>
      <c r="F491" t="s">
        <v>674</v>
      </c>
      <c r="G491">
        <v>428</v>
      </c>
      <c r="H491" t="s">
        <v>146</v>
      </c>
      <c r="I491" t="s">
        <v>147</v>
      </c>
      <c r="J491" t="s">
        <v>40</v>
      </c>
      <c r="K491">
        <v>1636</v>
      </c>
      <c r="L491">
        <v>9</v>
      </c>
      <c r="M491">
        <v>134</v>
      </c>
      <c r="N491">
        <v>9341000</v>
      </c>
      <c r="O491">
        <v>2300</v>
      </c>
      <c r="P491">
        <v>37400</v>
      </c>
      <c r="Q491">
        <v>28000</v>
      </c>
      <c r="R491">
        <v>448400</v>
      </c>
      <c r="S491">
        <v>0</v>
      </c>
      <c r="T491">
        <v>2011</v>
      </c>
      <c r="U491" t="s">
        <v>60</v>
      </c>
      <c r="V491">
        <v>24</v>
      </c>
      <c r="W491">
        <v>49.3</v>
      </c>
      <c r="X491">
        <v>69625582</v>
      </c>
      <c r="Y491">
        <v>1</v>
      </c>
      <c r="Z491">
        <v>35294600</v>
      </c>
      <c r="AA491">
        <v>15.870032</v>
      </c>
      <c r="AB491">
        <v>100.992541</v>
      </c>
      <c r="AC491">
        <v>12</v>
      </c>
      <c r="AD491">
        <v>30796386</v>
      </c>
    </row>
    <row r="492" spans="1:30" x14ac:dyDescent="0.25">
      <c r="A492">
        <v>568</v>
      </c>
      <c r="B492" t="s">
        <v>675</v>
      </c>
      <c r="C492">
        <v>16400000</v>
      </c>
      <c r="D492">
        <v>7135820721</v>
      </c>
      <c r="E492" t="s">
        <v>64</v>
      </c>
      <c r="F492" t="s">
        <v>675</v>
      </c>
      <c r="G492">
        <v>14662</v>
      </c>
      <c r="H492" t="s">
        <v>36</v>
      </c>
      <c r="I492" t="s">
        <v>37</v>
      </c>
      <c r="J492" t="s">
        <v>64</v>
      </c>
      <c r="K492">
        <v>806</v>
      </c>
      <c r="L492">
        <v>138</v>
      </c>
      <c r="M492">
        <v>7</v>
      </c>
      <c r="N492">
        <v>133208000</v>
      </c>
      <c r="O492">
        <v>33300</v>
      </c>
      <c r="P492">
        <v>532800</v>
      </c>
      <c r="Q492">
        <v>399600</v>
      </c>
      <c r="R492">
        <v>6400000</v>
      </c>
      <c r="S492">
        <v>100000</v>
      </c>
      <c r="T492">
        <v>2006</v>
      </c>
      <c r="U492" t="s">
        <v>32</v>
      </c>
      <c r="V492">
        <v>4</v>
      </c>
      <c r="W492">
        <v>88.2</v>
      </c>
      <c r="X492">
        <v>328239523</v>
      </c>
      <c r="Y492">
        <v>15</v>
      </c>
      <c r="Z492">
        <v>270663028</v>
      </c>
      <c r="AA492">
        <v>37.090240000000001</v>
      </c>
      <c r="AB492">
        <v>-95.712890999999999</v>
      </c>
      <c r="AC492">
        <v>17</v>
      </c>
      <c r="AD492">
        <v>34979513</v>
      </c>
    </row>
    <row r="493" spans="1:30" x14ac:dyDescent="0.25">
      <c r="A493">
        <v>569</v>
      </c>
      <c r="B493" t="s">
        <v>676</v>
      </c>
      <c r="C493">
        <v>16400000</v>
      </c>
      <c r="D493">
        <v>9463244435</v>
      </c>
      <c r="E493" t="s">
        <v>40</v>
      </c>
      <c r="F493" t="s">
        <v>676</v>
      </c>
      <c r="G493">
        <v>56203</v>
      </c>
      <c r="H493" t="s">
        <v>146</v>
      </c>
      <c r="I493" t="s">
        <v>147</v>
      </c>
      <c r="J493" t="s">
        <v>40</v>
      </c>
      <c r="K493">
        <v>496</v>
      </c>
      <c r="L493">
        <v>9</v>
      </c>
      <c r="M493">
        <v>134</v>
      </c>
      <c r="N493">
        <v>87757000</v>
      </c>
      <c r="O493">
        <v>21900</v>
      </c>
      <c r="P493">
        <v>351000</v>
      </c>
      <c r="Q493">
        <v>263300</v>
      </c>
      <c r="R493">
        <v>4200000</v>
      </c>
      <c r="S493">
        <v>100000</v>
      </c>
      <c r="T493">
        <v>2010</v>
      </c>
      <c r="U493" t="s">
        <v>49</v>
      </c>
      <c r="V493">
        <v>17</v>
      </c>
      <c r="W493">
        <v>49.3</v>
      </c>
      <c r="X493">
        <v>69625582</v>
      </c>
      <c r="Y493">
        <v>1</v>
      </c>
      <c r="Z493">
        <v>35294600</v>
      </c>
      <c r="AA493">
        <v>15.870032</v>
      </c>
      <c r="AB493">
        <v>100.992541</v>
      </c>
      <c r="AC493">
        <v>13</v>
      </c>
      <c r="AD493">
        <v>60661823</v>
      </c>
    </row>
    <row r="494" spans="1:30" x14ac:dyDescent="0.25">
      <c r="A494">
        <v>572</v>
      </c>
      <c r="B494" t="s">
        <v>1169</v>
      </c>
      <c r="C494">
        <v>16400000</v>
      </c>
      <c r="D494">
        <v>12844432341</v>
      </c>
      <c r="E494" t="s">
        <v>40</v>
      </c>
      <c r="F494" t="s">
        <v>677</v>
      </c>
      <c r="G494">
        <v>23952</v>
      </c>
      <c r="H494" t="s">
        <v>146</v>
      </c>
      <c r="I494" t="s">
        <v>147</v>
      </c>
      <c r="J494" t="s">
        <v>40</v>
      </c>
      <c r="K494">
        <v>294</v>
      </c>
      <c r="L494">
        <v>9</v>
      </c>
      <c r="M494">
        <v>134</v>
      </c>
      <c r="N494">
        <v>181382000</v>
      </c>
      <c r="O494">
        <v>45300</v>
      </c>
      <c r="P494">
        <v>725500</v>
      </c>
      <c r="Q494">
        <v>544100</v>
      </c>
      <c r="R494">
        <v>8700000</v>
      </c>
      <c r="S494">
        <v>200000</v>
      </c>
      <c r="T494">
        <v>2010</v>
      </c>
      <c r="U494" t="s">
        <v>44</v>
      </c>
      <c r="V494">
        <v>13</v>
      </c>
      <c r="W494">
        <v>49.3</v>
      </c>
      <c r="X494">
        <v>69625582</v>
      </c>
      <c r="Y494">
        <v>1</v>
      </c>
      <c r="Z494">
        <v>35294600</v>
      </c>
      <c r="AA494">
        <v>15.870032</v>
      </c>
      <c r="AB494">
        <v>100.992541</v>
      </c>
      <c r="AC494">
        <v>13</v>
      </c>
      <c r="AD494">
        <v>82336104</v>
      </c>
    </row>
    <row r="495" spans="1:30" x14ac:dyDescent="0.25">
      <c r="A495">
        <v>573</v>
      </c>
      <c r="B495" t="s">
        <v>678</v>
      </c>
      <c r="C495">
        <v>16300000</v>
      </c>
      <c r="D495">
        <v>3527627264</v>
      </c>
      <c r="E495" t="s">
        <v>40</v>
      </c>
      <c r="F495" t="s">
        <v>679</v>
      </c>
      <c r="G495">
        <v>54</v>
      </c>
      <c r="H495" t="s">
        <v>36</v>
      </c>
      <c r="I495" t="s">
        <v>37</v>
      </c>
      <c r="J495" t="s">
        <v>40</v>
      </c>
      <c r="K495">
        <v>283499</v>
      </c>
      <c r="L495">
        <v>1874</v>
      </c>
      <c r="M495">
        <v>1836</v>
      </c>
      <c r="N495">
        <v>29735</v>
      </c>
      <c r="O495">
        <v>7</v>
      </c>
      <c r="P495">
        <v>119</v>
      </c>
      <c r="Q495">
        <v>89</v>
      </c>
      <c r="R495">
        <v>1400</v>
      </c>
      <c r="S495">
        <v>0</v>
      </c>
      <c r="T495">
        <v>2010</v>
      </c>
      <c r="U495" t="s">
        <v>68</v>
      </c>
      <c r="V495">
        <v>19</v>
      </c>
      <c r="W495">
        <v>88.2</v>
      </c>
      <c r="X495">
        <v>328239523</v>
      </c>
      <c r="Y495">
        <v>15</v>
      </c>
      <c r="Z495">
        <v>270663028</v>
      </c>
      <c r="AA495">
        <v>37.090240000000001</v>
      </c>
      <c r="AB495">
        <v>-95.712890999999999</v>
      </c>
      <c r="AC495">
        <v>13</v>
      </c>
      <c r="AD495">
        <v>22612995</v>
      </c>
    </row>
    <row r="496" spans="1:30" x14ac:dyDescent="0.25">
      <c r="A496">
        <v>574</v>
      </c>
      <c r="B496" t="s">
        <v>680</v>
      </c>
      <c r="C496">
        <v>16300000</v>
      </c>
      <c r="D496">
        <v>6578828147</v>
      </c>
      <c r="E496" t="s">
        <v>29</v>
      </c>
      <c r="F496" t="s">
        <v>680</v>
      </c>
      <c r="G496">
        <v>490</v>
      </c>
      <c r="H496" t="s">
        <v>36</v>
      </c>
      <c r="I496" t="s">
        <v>37</v>
      </c>
      <c r="J496" t="s">
        <v>29</v>
      </c>
      <c r="K496">
        <v>913</v>
      </c>
      <c r="L496">
        <v>139</v>
      </c>
      <c r="M496">
        <v>117</v>
      </c>
      <c r="N496">
        <v>28787000</v>
      </c>
      <c r="O496">
        <v>7200</v>
      </c>
      <c r="P496">
        <v>115100</v>
      </c>
      <c r="Q496">
        <v>86400</v>
      </c>
      <c r="R496">
        <v>1400000</v>
      </c>
      <c r="S496">
        <v>0</v>
      </c>
      <c r="T496">
        <v>2007</v>
      </c>
      <c r="U496" t="s">
        <v>44</v>
      </c>
      <c r="V496">
        <v>2</v>
      </c>
      <c r="W496">
        <v>88.2</v>
      </c>
      <c r="X496">
        <v>328239523</v>
      </c>
      <c r="Y496">
        <v>15</v>
      </c>
      <c r="Z496">
        <v>270663028</v>
      </c>
      <c r="AA496">
        <v>37.090240000000001</v>
      </c>
      <c r="AB496">
        <v>-95.712890999999999</v>
      </c>
      <c r="AC496">
        <v>16</v>
      </c>
      <c r="AD496">
        <v>34264729</v>
      </c>
    </row>
    <row r="497" spans="1:30" x14ac:dyDescent="0.25">
      <c r="A497">
        <v>575</v>
      </c>
      <c r="B497" t="s">
        <v>681</v>
      </c>
      <c r="C497">
        <v>16300000</v>
      </c>
      <c r="D497">
        <v>6613422635</v>
      </c>
      <c r="E497" t="s">
        <v>29</v>
      </c>
      <c r="F497" t="s">
        <v>681</v>
      </c>
      <c r="G497">
        <v>80</v>
      </c>
      <c r="H497" t="s">
        <v>36</v>
      </c>
      <c r="I497" t="s">
        <v>37</v>
      </c>
      <c r="J497" t="s">
        <v>29</v>
      </c>
      <c r="K497">
        <v>906</v>
      </c>
      <c r="L497">
        <v>139</v>
      </c>
      <c r="M497">
        <v>117</v>
      </c>
      <c r="N497">
        <v>42704000</v>
      </c>
      <c r="O497">
        <v>10700</v>
      </c>
      <c r="P497">
        <v>170800</v>
      </c>
      <c r="Q497">
        <v>128100</v>
      </c>
      <c r="R497">
        <v>2000000</v>
      </c>
      <c r="S497">
        <v>100000</v>
      </c>
      <c r="T497">
        <v>2015</v>
      </c>
      <c r="U497" t="s">
        <v>70</v>
      </c>
      <c r="V497">
        <v>11</v>
      </c>
      <c r="W497">
        <v>88.2</v>
      </c>
      <c r="X497">
        <v>328239523</v>
      </c>
      <c r="Y497">
        <v>15</v>
      </c>
      <c r="Z497">
        <v>270663028</v>
      </c>
      <c r="AA497">
        <v>37.090240000000001</v>
      </c>
      <c r="AB497">
        <v>-95.712890999999999</v>
      </c>
      <c r="AC497">
        <v>8</v>
      </c>
      <c r="AD497">
        <v>68889819</v>
      </c>
    </row>
    <row r="498" spans="1:30" x14ac:dyDescent="0.25">
      <c r="A498">
        <v>576</v>
      </c>
      <c r="B498" t="s">
        <v>682</v>
      </c>
      <c r="C498">
        <v>16300000</v>
      </c>
      <c r="D498">
        <v>7520242626</v>
      </c>
      <c r="E498" t="s">
        <v>29</v>
      </c>
      <c r="F498" t="s">
        <v>682</v>
      </c>
      <c r="G498">
        <v>278</v>
      </c>
      <c r="H498" t="s">
        <v>74</v>
      </c>
      <c r="I498" t="s">
        <v>75</v>
      </c>
      <c r="J498" t="s">
        <v>29</v>
      </c>
      <c r="K498">
        <v>740</v>
      </c>
      <c r="L498">
        <v>22</v>
      </c>
      <c r="M498">
        <v>117</v>
      </c>
      <c r="N498">
        <v>38604000</v>
      </c>
      <c r="O498">
        <v>9700</v>
      </c>
      <c r="P498">
        <v>154400</v>
      </c>
      <c r="Q498">
        <v>115800</v>
      </c>
      <c r="R498">
        <v>1900000</v>
      </c>
      <c r="S498">
        <v>0</v>
      </c>
      <c r="T498">
        <v>2011</v>
      </c>
      <c r="U498" t="s">
        <v>132</v>
      </c>
      <c r="V498">
        <v>30</v>
      </c>
      <c r="W498">
        <v>60</v>
      </c>
      <c r="X498">
        <v>66834405</v>
      </c>
      <c r="Y498">
        <v>4</v>
      </c>
      <c r="Z498">
        <v>55908316</v>
      </c>
      <c r="AA498">
        <v>55.378050999999999</v>
      </c>
      <c r="AB498">
        <v>-3.4359730000000002</v>
      </c>
      <c r="AC498">
        <v>11</v>
      </c>
      <c r="AD498">
        <v>56971535</v>
      </c>
    </row>
    <row r="499" spans="1:30" x14ac:dyDescent="0.25">
      <c r="A499">
        <v>577</v>
      </c>
      <c r="B499" t="s">
        <v>683</v>
      </c>
      <c r="C499">
        <v>16300000</v>
      </c>
      <c r="D499">
        <v>10170264839</v>
      </c>
      <c r="E499" t="s">
        <v>29</v>
      </c>
      <c r="F499" t="s">
        <v>683</v>
      </c>
      <c r="G499">
        <v>230</v>
      </c>
      <c r="H499" t="s">
        <v>74</v>
      </c>
      <c r="I499" t="s">
        <v>75</v>
      </c>
      <c r="J499" t="s">
        <v>40</v>
      </c>
      <c r="K499">
        <v>428</v>
      </c>
      <c r="L499">
        <v>22</v>
      </c>
      <c r="M499">
        <v>135</v>
      </c>
      <c r="N499">
        <v>85778000</v>
      </c>
      <c r="O499">
        <v>21400</v>
      </c>
      <c r="P499">
        <v>343100</v>
      </c>
      <c r="Q499">
        <v>257300</v>
      </c>
      <c r="R499">
        <v>4100000</v>
      </c>
      <c r="S499">
        <v>0</v>
      </c>
      <c r="T499">
        <v>2012</v>
      </c>
      <c r="U499" t="s">
        <v>44</v>
      </c>
      <c r="V499">
        <v>14</v>
      </c>
      <c r="W499">
        <v>60</v>
      </c>
      <c r="X499">
        <v>66834405</v>
      </c>
      <c r="Y499">
        <v>4</v>
      </c>
      <c r="Z499">
        <v>55908316</v>
      </c>
      <c r="AA499">
        <v>55.378050999999999</v>
      </c>
      <c r="AB499">
        <v>-3.4359730000000002</v>
      </c>
      <c r="AC499">
        <v>11</v>
      </c>
      <c r="AD499">
        <v>77047460</v>
      </c>
    </row>
    <row r="500" spans="1:30" x14ac:dyDescent="0.25">
      <c r="A500">
        <v>578</v>
      </c>
      <c r="B500" t="s">
        <v>684</v>
      </c>
      <c r="C500">
        <v>16300000</v>
      </c>
      <c r="D500">
        <v>12475714382</v>
      </c>
      <c r="E500" t="s">
        <v>29</v>
      </c>
      <c r="F500" t="s">
        <v>684</v>
      </c>
      <c r="G500">
        <v>352</v>
      </c>
      <c r="H500" t="s">
        <v>36</v>
      </c>
      <c r="I500" t="s">
        <v>37</v>
      </c>
      <c r="J500" t="s">
        <v>29</v>
      </c>
      <c r="K500">
        <v>308</v>
      </c>
      <c r="L500">
        <v>139</v>
      </c>
      <c r="M500">
        <v>117</v>
      </c>
      <c r="N500">
        <v>88004000</v>
      </c>
      <c r="O500">
        <v>22000</v>
      </c>
      <c r="P500">
        <v>352000</v>
      </c>
      <c r="Q500">
        <v>264000</v>
      </c>
      <c r="R500">
        <v>4200000</v>
      </c>
      <c r="S500">
        <v>0</v>
      </c>
      <c r="T500">
        <v>2006</v>
      </c>
      <c r="U500" t="s">
        <v>76</v>
      </c>
      <c r="V500">
        <v>5</v>
      </c>
      <c r="W500">
        <v>88.2</v>
      </c>
      <c r="X500">
        <v>328239523</v>
      </c>
      <c r="Y500">
        <v>15</v>
      </c>
      <c r="Z500">
        <v>270663028</v>
      </c>
      <c r="AA500">
        <v>37.090240000000001</v>
      </c>
      <c r="AB500">
        <v>-95.712890999999999</v>
      </c>
      <c r="AC500">
        <v>17</v>
      </c>
      <c r="AD500">
        <v>61155462</v>
      </c>
    </row>
    <row r="501" spans="1:30" x14ac:dyDescent="0.25">
      <c r="A501">
        <v>579</v>
      </c>
      <c r="B501" t="s">
        <v>685</v>
      </c>
      <c r="C501">
        <v>16300000</v>
      </c>
      <c r="D501">
        <v>7141825267</v>
      </c>
      <c r="E501" t="s">
        <v>40</v>
      </c>
      <c r="F501" t="s">
        <v>685</v>
      </c>
      <c r="G501">
        <v>1444</v>
      </c>
      <c r="H501" t="s">
        <v>30</v>
      </c>
      <c r="I501" t="s">
        <v>31</v>
      </c>
      <c r="J501" t="s">
        <v>29</v>
      </c>
      <c r="K501">
        <v>804</v>
      </c>
      <c r="L501">
        <v>93</v>
      </c>
      <c r="M501">
        <v>116</v>
      </c>
      <c r="N501">
        <v>151477000</v>
      </c>
      <c r="O501">
        <v>37900</v>
      </c>
      <c r="P501">
        <v>605900</v>
      </c>
      <c r="Q501">
        <v>454400</v>
      </c>
      <c r="R501">
        <v>7300000</v>
      </c>
      <c r="S501">
        <v>300000</v>
      </c>
      <c r="T501">
        <v>2011</v>
      </c>
      <c r="U501" t="s">
        <v>103</v>
      </c>
      <c r="V501">
        <v>13</v>
      </c>
      <c r="W501">
        <v>28.1</v>
      </c>
      <c r="X501">
        <v>1366417754</v>
      </c>
      <c r="Y501">
        <v>5</v>
      </c>
      <c r="Z501">
        <v>471031528</v>
      </c>
      <c r="AA501">
        <v>20.593684</v>
      </c>
      <c r="AB501">
        <v>78.962879999999998</v>
      </c>
      <c r="AC501">
        <v>11</v>
      </c>
      <c r="AD501">
        <v>54104736</v>
      </c>
    </row>
    <row r="502" spans="1:30" x14ac:dyDescent="0.25">
      <c r="A502">
        <v>580</v>
      </c>
      <c r="B502" t="s">
        <v>686</v>
      </c>
      <c r="C502">
        <v>16300000</v>
      </c>
      <c r="D502">
        <v>1656452554</v>
      </c>
      <c r="E502" t="s">
        <v>51</v>
      </c>
      <c r="F502" t="s">
        <v>686</v>
      </c>
      <c r="G502">
        <v>989</v>
      </c>
      <c r="H502" t="s">
        <v>36</v>
      </c>
      <c r="I502" t="s">
        <v>37</v>
      </c>
      <c r="J502" t="s">
        <v>38</v>
      </c>
      <c r="K502">
        <v>6274</v>
      </c>
      <c r="L502">
        <v>138</v>
      </c>
      <c r="M502">
        <v>40</v>
      </c>
      <c r="N502">
        <v>17944000</v>
      </c>
      <c r="O502">
        <v>4500</v>
      </c>
      <c r="P502">
        <v>71800</v>
      </c>
      <c r="Q502">
        <v>53800</v>
      </c>
      <c r="R502">
        <v>861300</v>
      </c>
      <c r="S502">
        <v>200000</v>
      </c>
      <c r="T502">
        <v>2013</v>
      </c>
      <c r="U502" t="s">
        <v>103</v>
      </c>
      <c r="V502">
        <v>28</v>
      </c>
      <c r="W502">
        <v>88.2</v>
      </c>
      <c r="X502">
        <v>328239523</v>
      </c>
      <c r="Y502">
        <v>15</v>
      </c>
      <c r="Z502">
        <v>270663028</v>
      </c>
      <c r="AA502">
        <v>37.090240000000001</v>
      </c>
      <c r="AB502">
        <v>-95.712890999999999</v>
      </c>
      <c r="AC502">
        <v>9</v>
      </c>
      <c r="AD502">
        <v>15337523</v>
      </c>
    </row>
    <row r="503" spans="1:30" x14ac:dyDescent="0.25">
      <c r="A503">
        <v>581</v>
      </c>
      <c r="B503" t="s">
        <v>687</v>
      </c>
      <c r="C503">
        <v>16300000</v>
      </c>
      <c r="D503">
        <v>4768370464</v>
      </c>
      <c r="E503" t="s">
        <v>51</v>
      </c>
      <c r="F503" t="s">
        <v>687</v>
      </c>
      <c r="G503">
        <v>652</v>
      </c>
      <c r="H503" t="s">
        <v>74</v>
      </c>
      <c r="I503" t="s">
        <v>75</v>
      </c>
      <c r="J503" t="s">
        <v>40</v>
      </c>
      <c r="K503">
        <v>1455</v>
      </c>
      <c r="L503">
        <v>22</v>
      </c>
      <c r="M503">
        <v>135</v>
      </c>
      <c r="N503">
        <v>3079000</v>
      </c>
      <c r="O503">
        <v>770</v>
      </c>
      <c r="P503">
        <v>12300</v>
      </c>
      <c r="Q503">
        <v>9200</v>
      </c>
      <c r="R503">
        <v>147800</v>
      </c>
      <c r="S503">
        <v>0</v>
      </c>
      <c r="T503">
        <v>2012</v>
      </c>
      <c r="U503" t="s">
        <v>76</v>
      </c>
      <c r="V503">
        <v>26</v>
      </c>
      <c r="W503">
        <v>60</v>
      </c>
      <c r="X503">
        <v>66834405</v>
      </c>
      <c r="Y503">
        <v>4</v>
      </c>
      <c r="Z503">
        <v>55908316</v>
      </c>
      <c r="AA503">
        <v>55.378050999999999</v>
      </c>
      <c r="AB503">
        <v>-3.4359730000000002</v>
      </c>
      <c r="AC503">
        <v>11</v>
      </c>
      <c r="AD503">
        <v>36124018</v>
      </c>
    </row>
    <row r="504" spans="1:30" x14ac:dyDescent="0.25">
      <c r="A504">
        <v>582</v>
      </c>
      <c r="B504" t="s">
        <v>688</v>
      </c>
      <c r="C504">
        <v>16200000</v>
      </c>
      <c r="D504">
        <v>10227242833</v>
      </c>
      <c r="E504" t="s">
        <v>29</v>
      </c>
      <c r="F504" t="s">
        <v>688</v>
      </c>
      <c r="G504">
        <v>258</v>
      </c>
      <c r="H504" t="s">
        <v>36</v>
      </c>
      <c r="I504" t="s">
        <v>37</v>
      </c>
      <c r="J504" t="s">
        <v>29</v>
      </c>
      <c r="K504">
        <v>426</v>
      </c>
      <c r="L504">
        <v>140</v>
      </c>
      <c r="M504">
        <v>118</v>
      </c>
      <c r="N504">
        <v>63441000</v>
      </c>
      <c r="O504">
        <v>15900</v>
      </c>
      <c r="P504">
        <v>253800</v>
      </c>
      <c r="Q504">
        <v>190300</v>
      </c>
      <c r="R504">
        <v>3000000</v>
      </c>
      <c r="S504">
        <v>0</v>
      </c>
      <c r="T504">
        <v>2005</v>
      </c>
      <c r="U504" t="s">
        <v>132</v>
      </c>
      <c r="V504">
        <v>18</v>
      </c>
      <c r="W504">
        <v>88.2</v>
      </c>
      <c r="X504">
        <v>328239523</v>
      </c>
      <c r="Y504">
        <v>15</v>
      </c>
      <c r="Z504">
        <v>270663028</v>
      </c>
      <c r="AA504">
        <v>37.090240000000001</v>
      </c>
      <c r="AB504">
        <v>-95.712890999999999</v>
      </c>
      <c r="AC504">
        <v>17</v>
      </c>
      <c r="AD504">
        <v>50133543</v>
      </c>
    </row>
    <row r="505" spans="1:30" x14ac:dyDescent="0.25">
      <c r="A505">
        <v>583</v>
      </c>
      <c r="B505" t="s">
        <v>689</v>
      </c>
      <c r="C505">
        <v>16200000</v>
      </c>
      <c r="D505">
        <v>8091706232</v>
      </c>
      <c r="E505" t="s">
        <v>40</v>
      </c>
      <c r="F505" t="s">
        <v>689</v>
      </c>
      <c r="G505">
        <v>593</v>
      </c>
      <c r="H505" t="s">
        <v>36</v>
      </c>
      <c r="I505" t="s">
        <v>37</v>
      </c>
      <c r="J505" t="s">
        <v>40</v>
      </c>
      <c r="K505">
        <v>636</v>
      </c>
      <c r="L505">
        <v>140</v>
      </c>
      <c r="M505">
        <v>136</v>
      </c>
      <c r="N505">
        <v>25912000</v>
      </c>
      <c r="O505">
        <v>6500</v>
      </c>
      <c r="P505">
        <v>103600</v>
      </c>
      <c r="Q505">
        <v>77700</v>
      </c>
      <c r="R505">
        <v>1200000</v>
      </c>
      <c r="S505">
        <v>0</v>
      </c>
      <c r="T505">
        <v>2018</v>
      </c>
      <c r="U505" t="s">
        <v>49</v>
      </c>
      <c r="V505">
        <v>14</v>
      </c>
      <c r="W505">
        <v>88.2</v>
      </c>
      <c r="X505">
        <v>328239523</v>
      </c>
      <c r="Y505">
        <v>15</v>
      </c>
      <c r="Z505">
        <v>270663028</v>
      </c>
      <c r="AA505">
        <v>37.090240000000001</v>
      </c>
      <c r="AB505">
        <v>-95.712890999999999</v>
      </c>
      <c r="AC505">
        <v>5</v>
      </c>
      <c r="AD505">
        <v>134861770</v>
      </c>
    </row>
    <row r="506" spans="1:30" x14ac:dyDescent="0.25">
      <c r="A506">
        <v>584</v>
      </c>
      <c r="B506" t="s">
        <v>690</v>
      </c>
      <c r="C506">
        <v>16200000</v>
      </c>
      <c r="D506">
        <v>2990185467</v>
      </c>
      <c r="E506" t="s">
        <v>140</v>
      </c>
      <c r="F506" t="s">
        <v>690</v>
      </c>
      <c r="G506">
        <v>1930</v>
      </c>
      <c r="H506" t="s">
        <v>88</v>
      </c>
      <c r="I506" t="s">
        <v>89</v>
      </c>
      <c r="J506" t="s">
        <v>59</v>
      </c>
      <c r="K506">
        <v>2898</v>
      </c>
      <c r="L506">
        <v>31</v>
      </c>
      <c r="M506">
        <v>38</v>
      </c>
      <c r="N506">
        <v>33015000</v>
      </c>
      <c r="O506">
        <v>8300</v>
      </c>
      <c r="P506">
        <v>132100</v>
      </c>
      <c r="Q506">
        <v>99000</v>
      </c>
      <c r="R506">
        <v>1600000</v>
      </c>
      <c r="S506">
        <v>100000</v>
      </c>
      <c r="T506">
        <v>2012</v>
      </c>
      <c r="U506" t="s">
        <v>60</v>
      </c>
      <c r="V506">
        <v>16</v>
      </c>
      <c r="W506">
        <v>51.3</v>
      </c>
      <c r="X506">
        <v>212559417</v>
      </c>
      <c r="Y506">
        <v>12</v>
      </c>
      <c r="Z506">
        <v>183241641</v>
      </c>
      <c r="AA506">
        <v>-14.235004</v>
      </c>
      <c r="AB506">
        <v>-51.925280000000001</v>
      </c>
      <c r="AC506">
        <v>11</v>
      </c>
      <c r="AD506">
        <v>22652920</v>
      </c>
    </row>
    <row r="507" spans="1:30" x14ac:dyDescent="0.25">
      <c r="A507">
        <v>585</v>
      </c>
      <c r="B507" t="s">
        <v>691</v>
      </c>
      <c r="C507">
        <v>16200000</v>
      </c>
      <c r="D507">
        <v>4076692623</v>
      </c>
      <c r="E507" t="s">
        <v>51</v>
      </c>
      <c r="F507" t="s">
        <v>691</v>
      </c>
      <c r="G507">
        <v>1294</v>
      </c>
      <c r="H507" t="s">
        <v>74</v>
      </c>
      <c r="I507" t="s">
        <v>75</v>
      </c>
      <c r="J507" t="s">
        <v>40</v>
      </c>
      <c r="K507">
        <v>1856</v>
      </c>
      <c r="L507">
        <v>23</v>
      </c>
      <c r="M507">
        <v>136</v>
      </c>
      <c r="N507">
        <v>27808000</v>
      </c>
      <c r="O507">
        <v>7000</v>
      </c>
      <c r="P507">
        <v>111200</v>
      </c>
      <c r="Q507">
        <v>83400</v>
      </c>
      <c r="R507">
        <v>1300000</v>
      </c>
      <c r="S507">
        <v>100000</v>
      </c>
      <c r="T507">
        <v>2011</v>
      </c>
      <c r="U507" t="s">
        <v>60</v>
      </c>
      <c r="V507">
        <v>26</v>
      </c>
      <c r="W507">
        <v>60</v>
      </c>
      <c r="X507">
        <v>66834405</v>
      </c>
      <c r="Y507">
        <v>4</v>
      </c>
      <c r="Z507">
        <v>55908316</v>
      </c>
      <c r="AA507">
        <v>55.378050999999999</v>
      </c>
      <c r="AB507">
        <v>-3.4359730000000002</v>
      </c>
      <c r="AC507">
        <v>12</v>
      </c>
      <c r="AD507">
        <v>28310365</v>
      </c>
    </row>
    <row r="508" spans="1:30" x14ac:dyDescent="0.25">
      <c r="A508">
        <v>586</v>
      </c>
      <c r="B508" t="s">
        <v>692</v>
      </c>
      <c r="C508">
        <v>16200000</v>
      </c>
      <c r="D508">
        <v>9763592867</v>
      </c>
      <c r="E508" t="s">
        <v>29</v>
      </c>
      <c r="F508" t="s">
        <v>692</v>
      </c>
      <c r="G508">
        <v>3943</v>
      </c>
      <c r="H508" t="s">
        <v>593</v>
      </c>
      <c r="I508" t="s">
        <v>594</v>
      </c>
      <c r="J508" t="s">
        <v>97</v>
      </c>
      <c r="K508">
        <v>462</v>
      </c>
      <c r="L508">
        <v>2</v>
      </c>
      <c r="M508">
        <v>30</v>
      </c>
      <c r="N508">
        <v>256733000</v>
      </c>
      <c r="O508">
        <v>64200</v>
      </c>
      <c r="P508">
        <v>1000000</v>
      </c>
      <c r="Q508">
        <v>770200</v>
      </c>
      <c r="R508">
        <v>12300000</v>
      </c>
      <c r="S508">
        <v>200000</v>
      </c>
      <c r="T508">
        <v>2014</v>
      </c>
      <c r="U508" t="s">
        <v>60</v>
      </c>
      <c r="V508">
        <v>14</v>
      </c>
      <c r="W508">
        <v>28.5</v>
      </c>
      <c r="X508">
        <v>96462106</v>
      </c>
      <c r="Y508">
        <v>2</v>
      </c>
      <c r="Z508">
        <v>35332140</v>
      </c>
      <c r="AA508">
        <v>14.058324000000001</v>
      </c>
      <c r="AB508">
        <v>108.277199</v>
      </c>
      <c r="AC508">
        <v>9</v>
      </c>
      <c r="AD508">
        <v>90403637</v>
      </c>
    </row>
    <row r="509" spans="1:30" x14ac:dyDescent="0.25">
      <c r="A509">
        <v>587</v>
      </c>
      <c r="B509" t="s">
        <v>693</v>
      </c>
      <c r="C509">
        <v>16200000</v>
      </c>
      <c r="D509">
        <v>14563841315</v>
      </c>
      <c r="E509" t="s">
        <v>105</v>
      </c>
      <c r="F509" t="s">
        <v>693</v>
      </c>
      <c r="G509">
        <v>244899</v>
      </c>
      <c r="H509" t="s">
        <v>146</v>
      </c>
      <c r="I509" t="s">
        <v>147</v>
      </c>
      <c r="J509" t="s">
        <v>106</v>
      </c>
      <c r="K509">
        <v>238</v>
      </c>
      <c r="L509">
        <v>10</v>
      </c>
      <c r="M509">
        <v>14</v>
      </c>
      <c r="N509">
        <v>224756000</v>
      </c>
      <c r="O509">
        <v>56200</v>
      </c>
      <c r="P509">
        <v>899000</v>
      </c>
      <c r="Q509">
        <v>674300</v>
      </c>
      <c r="R509">
        <v>10800000</v>
      </c>
      <c r="S509">
        <v>100000</v>
      </c>
      <c r="T509">
        <v>2010</v>
      </c>
      <c r="U509" t="s">
        <v>44</v>
      </c>
      <c r="V509">
        <v>27</v>
      </c>
      <c r="W509">
        <v>49.3</v>
      </c>
      <c r="X509">
        <v>69625582</v>
      </c>
      <c r="Y509">
        <v>1</v>
      </c>
      <c r="Z509">
        <v>35294600</v>
      </c>
      <c r="AA509">
        <v>15.870032</v>
      </c>
      <c r="AB509">
        <v>100.992541</v>
      </c>
      <c r="AC509">
        <v>13</v>
      </c>
      <c r="AD509">
        <v>93357957</v>
      </c>
    </row>
    <row r="510" spans="1:30" x14ac:dyDescent="0.25">
      <c r="A510">
        <v>588</v>
      </c>
      <c r="B510" t="s">
        <v>694</v>
      </c>
      <c r="C510">
        <v>16200000</v>
      </c>
      <c r="D510">
        <v>20522339099</v>
      </c>
      <c r="E510" t="s">
        <v>40</v>
      </c>
      <c r="F510" t="s">
        <v>694</v>
      </c>
      <c r="G510">
        <v>31889</v>
      </c>
      <c r="H510" t="s">
        <v>296</v>
      </c>
      <c r="I510" t="s">
        <v>297</v>
      </c>
      <c r="J510" t="s">
        <v>40</v>
      </c>
      <c r="K510">
        <v>116</v>
      </c>
      <c r="L510">
        <v>1</v>
      </c>
      <c r="M510">
        <v>136</v>
      </c>
      <c r="N510">
        <v>117209000</v>
      </c>
      <c r="O510">
        <v>29300</v>
      </c>
      <c r="P510">
        <v>468800</v>
      </c>
      <c r="Q510">
        <v>351600</v>
      </c>
      <c r="R510">
        <v>5600000</v>
      </c>
      <c r="S510">
        <v>200000</v>
      </c>
      <c r="T510">
        <v>2005</v>
      </c>
      <c r="U510" t="s">
        <v>103</v>
      </c>
      <c r="V510">
        <v>22</v>
      </c>
      <c r="W510">
        <v>84.8</v>
      </c>
      <c r="X510">
        <v>5703569</v>
      </c>
      <c r="Y510">
        <v>4</v>
      </c>
      <c r="Z510">
        <v>5703569</v>
      </c>
      <c r="AA510">
        <v>1.3520829999999999</v>
      </c>
      <c r="AB510">
        <v>103.819836</v>
      </c>
      <c r="AC510">
        <v>17</v>
      </c>
      <c r="AD510">
        <v>100599701</v>
      </c>
    </row>
    <row r="511" spans="1:30" x14ac:dyDescent="0.25">
      <c r="A511">
        <v>589</v>
      </c>
      <c r="B511" t="s">
        <v>695</v>
      </c>
      <c r="C511">
        <v>16200000</v>
      </c>
      <c r="D511">
        <v>14784781923</v>
      </c>
      <c r="E511" t="s">
        <v>48</v>
      </c>
      <c r="F511" t="s">
        <v>696</v>
      </c>
      <c r="G511">
        <v>189</v>
      </c>
      <c r="H511" t="s">
        <v>36</v>
      </c>
      <c r="I511" t="s">
        <v>37</v>
      </c>
      <c r="J511" t="s">
        <v>59</v>
      </c>
      <c r="K511">
        <v>153622</v>
      </c>
      <c r="L511">
        <v>1776</v>
      </c>
      <c r="M511">
        <v>1495</v>
      </c>
      <c r="N511">
        <v>37911</v>
      </c>
      <c r="O511">
        <v>9</v>
      </c>
      <c r="P511">
        <v>152</v>
      </c>
      <c r="Q511">
        <v>114</v>
      </c>
      <c r="R511">
        <v>1800</v>
      </c>
      <c r="S511">
        <v>1000</v>
      </c>
      <c r="T511">
        <v>2020</v>
      </c>
      <c r="U511" t="s">
        <v>44</v>
      </c>
      <c r="V511">
        <v>12</v>
      </c>
      <c r="W511">
        <v>88.2</v>
      </c>
      <c r="X511">
        <v>328239523</v>
      </c>
      <c r="Y511">
        <v>15</v>
      </c>
      <c r="Z511">
        <v>270663028</v>
      </c>
      <c r="AA511">
        <v>37.090240000000001</v>
      </c>
      <c r="AB511">
        <v>-95.712890999999999</v>
      </c>
      <c r="AC511">
        <v>3</v>
      </c>
      <c r="AD511">
        <v>410688386</v>
      </c>
    </row>
    <row r="512" spans="1:30" x14ac:dyDescent="0.25">
      <c r="A512">
        <v>590</v>
      </c>
      <c r="B512" t="s">
        <v>697</v>
      </c>
      <c r="C512">
        <v>16200000</v>
      </c>
      <c r="D512">
        <v>4488680903</v>
      </c>
      <c r="E512" t="s">
        <v>40</v>
      </c>
      <c r="F512" t="s">
        <v>698</v>
      </c>
      <c r="G512">
        <v>10</v>
      </c>
      <c r="H512" t="s">
        <v>175</v>
      </c>
      <c r="I512" t="s">
        <v>176</v>
      </c>
      <c r="J512" t="s">
        <v>29</v>
      </c>
      <c r="K512">
        <v>4048675</v>
      </c>
      <c r="L512">
        <v>4228</v>
      </c>
      <c r="M512">
        <v>5766</v>
      </c>
      <c r="N512">
        <v>4</v>
      </c>
      <c r="O512">
        <v>0</v>
      </c>
      <c r="P512">
        <v>0.02</v>
      </c>
      <c r="Q512">
        <v>0.01</v>
      </c>
      <c r="R512">
        <v>0.19</v>
      </c>
      <c r="S512">
        <v>0</v>
      </c>
      <c r="T512">
        <v>2006</v>
      </c>
      <c r="U512" t="s">
        <v>49</v>
      </c>
      <c r="V512">
        <v>2</v>
      </c>
      <c r="W512">
        <v>88.9</v>
      </c>
      <c r="X512">
        <v>47076781</v>
      </c>
      <c r="Y512">
        <v>14</v>
      </c>
      <c r="Z512">
        <v>37927409</v>
      </c>
      <c r="AA512">
        <v>40.463667000000001</v>
      </c>
      <c r="AB512">
        <v>-3.7492200000000002</v>
      </c>
      <c r="AC512">
        <v>17</v>
      </c>
      <c r="AD512">
        <v>22003337</v>
      </c>
    </row>
    <row r="513" spans="1:30" x14ac:dyDescent="0.25">
      <c r="A513">
        <v>592</v>
      </c>
      <c r="B513" t="s">
        <v>699</v>
      </c>
      <c r="C513">
        <v>16100000</v>
      </c>
      <c r="D513">
        <v>1517638132</v>
      </c>
      <c r="E513" t="s">
        <v>40</v>
      </c>
      <c r="F513" t="s">
        <v>699</v>
      </c>
      <c r="G513">
        <v>2805</v>
      </c>
      <c r="H513" t="s">
        <v>215</v>
      </c>
      <c r="I513" t="s">
        <v>216</v>
      </c>
      <c r="J513" t="s">
        <v>38</v>
      </c>
      <c r="K513">
        <v>6986</v>
      </c>
      <c r="L513">
        <v>21</v>
      </c>
      <c r="M513">
        <v>41</v>
      </c>
      <c r="N513">
        <v>9619000</v>
      </c>
      <c r="O513">
        <v>2400</v>
      </c>
      <c r="P513">
        <v>38500</v>
      </c>
      <c r="Q513">
        <v>28900</v>
      </c>
      <c r="R513">
        <v>461700</v>
      </c>
      <c r="S513">
        <v>0</v>
      </c>
      <c r="T513">
        <v>2015</v>
      </c>
      <c r="U513" t="s">
        <v>60</v>
      </c>
      <c r="V513">
        <v>28</v>
      </c>
      <c r="W513">
        <v>36.299999999999997</v>
      </c>
      <c r="X513">
        <v>270203917</v>
      </c>
      <c r="Y513">
        <v>5</v>
      </c>
      <c r="Z513">
        <v>151509724</v>
      </c>
      <c r="AA513">
        <v>-0.78927499999999995</v>
      </c>
      <c r="AB513">
        <v>113.92132700000001</v>
      </c>
      <c r="AC513">
        <v>8</v>
      </c>
      <c r="AD513">
        <v>15808730</v>
      </c>
    </row>
    <row r="514" spans="1:30" x14ac:dyDescent="0.25">
      <c r="A514">
        <v>594</v>
      </c>
      <c r="B514" t="s">
        <v>700</v>
      </c>
      <c r="C514">
        <v>16100000</v>
      </c>
      <c r="D514">
        <v>7399296005</v>
      </c>
      <c r="E514" t="s">
        <v>1138</v>
      </c>
      <c r="F514" t="s">
        <v>700</v>
      </c>
      <c r="G514">
        <v>510</v>
      </c>
      <c r="H514" t="s">
        <v>36</v>
      </c>
      <c r="I514" t="s">
        <v>37</v>
      </c>
      <c r="J514" t="s">
        <v>40</v>
      </c>
      <c r="K514">
        <v>759</v>
      </c>
      <c r="L514">
        <v>141</v>
      </c>
      <c r="M514">
        <v>137</v>
      </c>
      <c r="N514">
        <v>32011000</v>
      </c>
      <c r="O514">
        <v>8000</v>
      </c>
      <c r="P514">
        <v>128000</v>
      </c>
      <c r="Q514">
        <v>96000</v>
      </c>
      <c r="R514">
        <v>1500000</v>
      </c>
      <c r="S514">
        <v>100000</v>
      </c>
      <c r="T514">
        <v>2019</v>
      </c>
      <c r="U514" t="s">
        <v>49</v>
      </c>
      <c r="V514">
        <v>24</v>
      </c>
      <c r="W514">
        <v>88.2</v>
      </c>
      <c r="X514">
        <v>328239523</v>
      </c>
      <c r="Y514">
        <v>15</v>
      </c>
      <c r="Z514">
        <v>270663028</v>
      </c>
      <c r="AA514">
        <v>37.090240000000001</v>
      </c>
      <c r="AB514">
        <v>-95.712890999999999</v>
      </c>
      <c r="AC514">
        <v>4</v>
      </c>
      <c r="AD514">
        <v>154152000</v>
      </c>
    </row>
    <row r="515" spans="1:30" x14ac:dyDescent="0.25">
      <c r="A515">
        <v>595</v>
      </c>
      <c r="B515" t="s">
        <v>701</v>
      </c>
      <c r="C515">
        <v>16100000</v>
      </c>
      <c r="D515">
        <v>2687443643</v>
      </c>
      <c r="E515" t="s">
        <v>48</v>
      </c>
      <c r="F515" t="s">
        <v>701</v>
      </c>
      <c r="G515">
        <v>723</v>
      </c>
      <c r="H515" t="s">
        <v>88</v>
      </c>
      <c r="I515" t="s">
        <v>89</v>
      </c>
      <c r="J515" t="s">
        <v>40</v>
      </c>
      <c r="K515">
        <v>3338</v>
      </c>
      <c r="L515">
        <v>32</v>
      </c>
      <c r="M515">
        <v>137</v>
      </c>
      <c r="N515">
        <v>13802000</v>
      </c>
      <c r="O515">
        <v>3500</v>
      </c>
      <c r="P515">
        <v>55200</v>
      </c>
      <c r="Q515">
        <v>41400</v>
      </c>
      <c r="R515">
        <v>662500</v>
      </c>
      <c r="S515">
        <v>0</v>
      </c>
      <c r="T515">
        <v>2017</v>
      </c>
      <c r="U515" t="s">
        <v>76</v>
      </c>
      <c r="V515">
        <v>21</v>
      </c>
      <c r="W515">
        <v>51.3</v>
      </c>
      <c r="X515">
        <v>212559417</v>
      </c>
      <c r="Y515">
        <v>12</v>
      </c>
      <c r="Z515">
        <v>183241641</v>
      </c>
      <c r="AA515">
        <v>-14.235004</v>
      </c>
      <c r="AB515">
        <v>-51.925280000000001</v>
      </c>
      <c r="AC515">
        <v>6</v>
      </c>
      <c r="AD515">
        <v>37325606</v>
      </c>
    </row>
    <row r="516" spans="1:30" x14ac:dyDescent="0.25">
      <c r="A516">
        <v>597</v>
      </c>
      <c r="B516" t="s">
        <v>702</v>
      </c>
      <c r="C516">
        <v>16100000</v>
      </c>
      <c r="D516">
        <v>6872702790</v>
      </c>
      <c r="E516" t="s">
        <v>40</v>
      </c>
      <c r="F516" t="s">
        <v>702</v>
      </c>
      <c r="G516">
        <v>671</v>
      </c>
      <c r="H516" t="s">
        <v>36</v>
      </c>
      <c r="I516" t="s">
        <v>37</v>
      </c>
      <c r="J516" t="s">
        <v>40</v>
      </c>
      <c r="K516">
        <v>851</v>
      </c>
      <c r="L516">
        <v>140</v>
      </c>
      <c r="M516">
        <v>136</v>
      </c>
      <c r="N516">
        <v>399807000</v>
      </c>
      <c r="O516">
        <v>100000</v>
      </c>
      <c r="P516">
        <v>1600000</v>
      </c>
      <c r="Q516">
        <v>1200000</v>
      </c>
      <c r="R516">
        <v>19200000</v>
      </c>
      <c r="S516">
        <v>300000</v>
      </c>
      <c r="T516">
        <v>2015</v>
      </c>
      <c r="U516" t="s">
        <v>76</v>
      </c>
      <c r="V516">
        <v>15</v>
      </c>
      <c r="W516">
        <v>88.2</v>
      </c>
      <c r="X516">
        <v>328239523</v>
      </c>
      <c r="Y516">
        <v>15</v>
      </c>
      <c r="Z516">
        <v>270663028</v>
      </c>
      <c r="AA516">
        <v>37.090240000000001</v>
      </c>
      <c r="AB516">
        <v>-95.712890999999999</v>
      </c>
      <c r="AC516">
        <v>8</v>
      </c>
      <c r="AD516">
        <v>71590654</v>
      </c>
    </row>
    <row r="517" spans="1:30" x14ac:dyDescent="0.25">
      <c r="A517">
        <v>598</v>
      </c>
      <c r="B517" t="s">
        <v>703</v>
      </c>
      <c r="C517">
        <v>16100000</v>
      </c>
      <c r="D517">
        <v>7126210721</v>
      </c>
      <c r="E517" t="s">
        <v>29</v>
      </c>
      <c r="F517" t="s">
        <v>704</v>
      </c>
      <c r="G517">
        <v>41</v>
      </c>
      <c r="H517" t="s">
        <v>418</v>
      </c>
      <c r="I517" t="s">
        <v>419</v>
      </c>
      <c r="J517" t="s">
        <v>40</v>
      </c>
      <c r="K517">
        <v>4006012</v>
      </c>
      <c r="L517">
        <v>3726</v>
      </c>
      <c r="M517">
        <v>6335</v>
      </c>
      <c r="N517">
        <v>780</v>
      </c>
      <c r="O517">
        <v>0.2</v>
      </c>
      <c r="P517">
        <v>3</v>
      </c>
      <c r="Q517">
        <v>2</v>
      </c>
      <c r="R517">
        <v>37</v>
      </c>
      <c r="S517">
        <v>4</v>
      </c>
      <c r="T517">
        <v>2006</v>
      </c>
      <c r="U517" t="s">
        <v>132</v>
      </c>
      <c r="V517">
        <v>20</v>
      </c>
      <c r="W517">
        <v>65.599999999999994</v>
      </c>
      <c r="X517">
        <v>67059887</v>
      </c>
      <c r="Y517">
        <v>8</v>
      </c>
      <c r="Z517">
        <v>54123364</v>
      </c>
      <c r="AA517">
        <v>46.227637999999999</v>
      </c>
      <c r="AB517">
        <v>2.213749</v>
      </c>
      <c r="AC517">
        <v>16</v>
      </c>
      <c r="AD517">
        <v>37115680</v>
      </c>
    </row>
    <row r="518" spans="1:30" x14ac:dyDescent="0.25">
      <c r="A518">
        <v>599</v>
      </c>
      <c r="B518" t="s">
        <v>705</v>
      </c>
      <c r="C518">
        <v>16100000</v>
      </c>
      <c r="D518">
        <v>7155736006</v>
      </c>
      <c r="E518" t="s">
        <v>1138</v>
      </c>
      <c r="F518" t="s">
        <v>705</v>
      </c>
      <c r="G518">
        <v>667</v>
      </c>
      <c r="H518" t="s">
        <v>474</v>
      </c>
      <c r="I518" t="s">
        <v>475</v>
      </c>
      <c r="J518" t="s">
        <v>64</v>
      </c>
      <c r="K518">
        <v>792</v>
      </c>
      <c r="L518">
        <v>2</v>
      </c>
      <c r="M518">
        <v>8</v>
      </c>
      <c r="N518">
        <v>478528000</v>
      </c>
      <c r="O518">
        <v>119600</v>
      </c>
      <c r="P518">
        <v>1900000</v>
      </c>
      <c r="Q518">
        <v>1400000</v>
      </c>
      <c r="R518">
        <v>23000000</v>
      </c>
      <c r="S518">
        <v>3000000</v>
      </c>
      <c r="T518">
        <v>2020</v>
      </c>
      <c r="U518" t="s">
        <v>132</v>
      </c>
      <c r="V518">
        <v>21</v>
      </c>
      <c r="W518">
        <v>67</v>
      </c>
      <c r="X518">
        <v>10285453</v>
      </c>
      <c r="Y518">
        <v>6</v>
      </c>
      <c r="Z518">
        <v>9021165</v>
      </c>
      <c r="AA518">
        <v>60.128160999999999</v>
      </c>
      <c r="AB518">
        <v>18.643501000000001</v>
      </c>
      <c r="AC518">
        <v>2</v>
      </c>
      <c r="AD518">
        <v>298155666</v>
      </c>
    </row>
    <row r="519" spans="1:30" x14ac:dyDescent="0.25">
      <c r="A519">
        <v>600</v>
      </c>
      <c r="B519" t="s">
        <v>706</v>
      </c>
      <c r="C519">
        <v>16100000</v>
      </c>
      <c r="D519">
        <v>15812009296</v>
      </c>
      <c r="E519" t="s">
        <v>40</v>
      </c>
      <c r="F519" t="s">
        <v>706</v>
      </c>
      <c r="G519">
        <v>4045</v>
      </c>
      <c r="H519" t="s">
        <v>36</v>
      </c>
      <c r="I519" t="s">
        <v>37</v>
      </c>
      <c r="J519" t="s">
        <v>40</v>
      </c>
      <c r="K519">
        <v>196</v>
      </c>
      <c r="L519">
        <v>140</v>
      </c>
      <c r="M519">
        <v>136</v>
      </c>
      <c r="N519">
        <v>267131000</v>
      </c>
      <c r="O519">
        <v>66800</v>
      </c>
      <c r="P519">
        <v>1100000</v>
      </c>
      <c r="Q519">
        <v>801400</v>
      </c>
      <c r="R519">
        <v>12800000</v>
      </c>
      <c r="S519">
        <v>300000</v>
      </c>
      <c r="T519">
        <v>2008</v>
      </c>
      <c r="U519" t="s">
        <v>54</v>
      </c>
      <c r="V519">
        <v>22</v>
      </c>
      <c r="W519">
        <v>88.2</v>
      </c>
      <c r="X519">
        <v>328239523</v>
      </c>
      <c r="Y519">
        <v>15</v>
      </c>
      <c r="Z519">
        <v>270663028</v>
      </c>
      <c r="AA519">
        <v>37.090240000000001</v>
      </c>
      <c r="AB519">
        <v>-95.712890999999999</v>
      </c>
      <c r="AC519">
        <v>15</v>
      </c>
      <c r="AD519">
        <v>87844496</v>
      </c>
    </row>
    <row r="520" spans="1:30" x14ac:dyDescent="0.25">
      <c r="A520">
        <v>601</v>
      </c>
      <c r="B520" t="s">
        <v>707</v>
      </c>
      <c r="C520">
        <v>16100000</v>
      </c>
      <c r="D520">
        <v>9642146451</v>
      </c>
      <c r="E520" t="s">
        <v>40</v>
      </c>
      <c r="F520" t="s">
        <v>708</v>
      </c>
      <c r="G520">
        <v>0</v>
      </c>
      <c r="H520" t="s">
        <v>163</v>
      </c>
      <c r="I520" t="s">
        <v>164</v>
      </c>
      <c r="J520" t="s">
        <v>38</v>
      </c>
      <c r="K520">
        <v>4057944</v>
      </c>
      <c r="L520">
        <v>4258</v>
      </c>
      <c r="M520">
        <v>7472</v>
      </c>
      <c r="O520">
        <v>0</v>
      </c>
      <c r="P520">
        <v>0</v>
      </c>
      <c r="Q520">
        <v>0</v>
      </c>
      <c r="R520">
        <v>0</v>
      </c>
      <c r="S520">
        <v>0</v>
      </c>
      <c r="T520">
        <v>2008</v>
      </c>
      <c r="U520" t="s">
        <v>44</v>
      </c>
      <c r="V520">
        <v>3</v>
      </c>
      <c r="W520">
        <v>40.200000000000003</v>
      </c>
      <c r="X520">
        <v>126014024</v>
      </c>
      <c r="Y520">
        <v>3</v>
      </c>
      <c r="Z520">
        <v>102626859</v>
      </c>
      <c r="AA520">
        <v>23.634501</v>
      </c>
      <c r="AB520">
        <v>-102.552784</v>
      </c>
      <c r="AC520">
        <v>15</v>
      </c>
      <c r="AD520">
        <v>53567480</v>
      </c>
    </row>
    <row r="521" spans="1:30" x14ac:dyDescent="0.25">
      <c r="A521">
        <v>603</v>
      </c>
      <c r="B521" t="s">
        <v>709</v>
      </c>
      <c r="C521">
        <v>16000000</v>
      </c>
      <c r="D521">
        <v>3018032423</v>
      </c>
      <c r="E521" t="s">
        <v>43</v>
      </c>
      <c r="F521" t="s">
        <v>710</v>
      </c>
      <c r="G521">
        <v>52144</v>
      </c>
      <c r="H521" t="s">
        <v>30</v>
      </c>
      <c r="I521" t="s">
        <v>31</v>
      </c>
      <c r="J521" t="s">
        <v>43</v>
      </c>
      <c r="K521">
        <v>2855</v>
      </c>
      <c r="L521">
        <v>94</v>
      </c>
      <c r="M521">
        <v>30</v>
      </c>
      <c r="N521">
        <v>14287000</v>
      </c>
      <c r="O521">
        <v>3600</v>
      </c>
      <c r="P521">
        <v>57100</v>
      </c>
      <c r="Q521">
        <v>42900</v>
      </c>
      <c r="R521">
        <v>685800</v>
      </c>
      <c r="S521">
        <v>0</v>
      </c>
      <c r="T521">
        <v>2014</v>
      </c>
      <c r="U521" t="s">
        <v>76</v>
      </c>
      <c r="V521">
        <v>26</v>
      </c>
      <c r="W521">
        <v>28.1</v>
      </c>
      <c r="X521">
        <v>1366417754</v>
      </c>
      <c r="Y521">
        <v>5</v>
      </c>
      <c r="Z521">
        <v>471031528</v>
      </c>
      <c r="AA521">
        <v>20.593684</v>
      </c>
      <c r="AB521">
        <v>78.962879999999998</v>
      </c>
      <c r="AC521">
        <v>9</v>
      </c>
      <c r="AD521">
        <v>27944744</v>
      </c>
    </row>
    <row r="522" spans="1:30" x14ac:dyDescent="0.25">
      <c r="A522">
        <v>604</v>
      </c>
      <c r="B522" t="s">
        <v>711</v>
      </c>
      <c r="C522">
        <v>16000000</v>
      </c>
      <c r="D522">
        <v>3029872908</v>
      </c>
      <c r="E522" t="s">
        <v>51</v>
      </c>
      <c r="F522" t="s">
        <v>711</v>
      </c>
      <c r="G522">
        <v>687</v>
      </c>
      <c r="H522" t="s">
        <v>163</v>
      </c>
      <c r="I522" t="s">
        <v>164</v>
      </c>
      <c r="J522" t="s">
        <v>38</v>
      </c>
      <c r="K522">
        <v>2844</v>
      </c>
      <c r="L522">
        <v>23</v>
      </c>
      <c r="M522">
        <v>42</v>
      </c>
      <c r="N522">
        <v>4698000</v>
      </c>
      <c r="O522">
        <v>1200</v>
      </c>
      <c r="P522">
        <v>18800</v>
      </c>
      <c r="Q522">
        <v>14100</v>
      </c>
      <c r="R522">
        <v>225500</v>
      </c>
      <c r="S522">
        <v>0</v>
      </c>
      <c r="T522">
        <v>2015</v>
      </c>
      <c r="U522" t="s">
        <v>49</v>
      </c>
      <c r="V522">
        <v>25</v>
      </c>
      <c r="W522">
        <v>40.200000000000003</v>
      </c>
      <c r="X522">
        <v>126014024</v>
      </c>
      <c r="Y522">
        <v>3</v>
      </c>
      <c r="Z522">
        <v>102626859</v>
      </c>
      <c r="AA522">
        <v>23.634501</v>
      </c>
      <c r="AB522">
        <v>-102.552784</v>
      </c>
      <c r="AC522">
        <v>8</v>
      </c>
      <c r="AD522">
        <v>31561176</v>
      </c>
    </row>
    <row r="523" spans="1:30" x14ac:dyDescent="0.25">
      <c r="A523">
        <v>606</v>
      </c>
      <c r="B523" t="s">
        <v>712</v>
      </c>
      <c r="C523">
        <v>16000000</v>
      </c>
      <c r="D523">
        <v>5997599089</v>
      </c>
      <c r="E523" t="s">
        <v>34</v>
      </c>
      <c r="F523" t="s">
        <v>712</v>
      </c>
      <c r="G523">
        <v>344</v>
      </c>
      <c r="H523" t="s">
        <v>163</v>
      </c>
      <c r="I523" t="s">
        <v>164</v>
      </c>
      <c r="J523" t="s">
        <v>97</v>
      </c>
      <c r="K523">
        <v>1048</v>
      </c>
      <c r="L523">
        <v>23</v>
      </c>
      <c r="M523">
        <v>31</v>
      </c>
      <c r="N523">
        <v>112393000</v>
      </c>
      <c r="O523">
        <v>28100</v>
      </c>
      <c r="P523">
        <v>449600</v>
      </c>
      <c r="Q523">
        <v>337200</v>
      </c>
      <c r="R523">
        <v>5400000</v>
      </c>
      <c r="S523">
        <v>200000</v>
      </c>
      <c r="T523">
        <v>2017</v>
      </c>
      <c r="U523" t="s">
        <v>44</v>
      </c>
      <c r="V523">
        <v>7</v>
      </c>
      <c r="W523">
        <v>40.200000000000003</v>
      </c>
      <c r="X523">
        <v>126014024</v>
      </c>
      <c r="Y523">
        <v>3</v>
      </c>
      <c r="Z523">
        <v>102626859</v>
      </c>
      <c r="AA523">
        <v>23.634501</v>
      </c>
      <c r="AB523">
        <v>-102.552784</v>
      </c>
      <c r="AC523">
        <v>6</v>
      </c>
      <c r="AD523">
        <v>83299987</v>
      </c>
    </row>
    <row r="524" spans="1:30" x14ac:dyDescent="0.25">
      <c r="A524">
        <v>607</v>
      </c>
      <c r="B524" t="s">
        <v>1161</v>
      </c>
      <c r="C524">
        <v>15900000</v>
      </c>
      <c r="D524">
        <v>1845329502</v>
      </c>
      <c r="E524" t="s">
        <v>48</v>
      </c>
      <c r="F524" t="s">
        <v>713</v>
      </c>
      <c r="G524">
        <v>0</v>
      </c>
      <c r="H524" t="s">
        <v>57</v>
      </c>
      <c r="I524" t="s">
        <v>58</v>
      </c>
      <c r="J524" t="s">
        <v>38</v>
      </c>
      <c r="K524">
        <v>4057944</v>
      </c>
      <c r="L524">
        <v>3309</v>
      </c>
      <c r="M524">
        <v>5665</v>
      </c>
      <c r="O524">
        <v>0</v>
      </c>
      <c r="P524">
        <v>0</v>
      </c>
      <c r="Q524">
        <v>0</v>
      </c>
      <c r="R524">
        <v>0</v>
      </c>
      <c r="S524">
        <v>10</v>
      </c>
      <c r="T524">
        <v>2017</v>
      </c>
      <c r="U524" t="s">
        <v>49</v>
      </c>
      <c r="V524">
        <v>27</v>
      </c>
      <c r="W524">
        <v>81.900000000000006</v>
      </c>
      <c r="X524">
        <v>144373535</v>
      </c>
      <c r="Y524">
        <v>5</v>
      </c>
      <c r="Z524">
        <v>107683889</v>
      </c>
      <c r="AA524">
        <v>61.524009999999997</v>
      </c>
      <c r="AB524">
        <v>105.31875599999999</v>
      </c>
      <c r="AC524">
        <v>6</v>
      </c>
      <c r="AD524">
        <v>25629576</v>
      </c>
    </row>
    <row r="525" spans="1:30" x14ac:dyDescent="0.25">
      <c r="A525">
        <v>608</v>
      </c>
      <c r="B525" t="s">
        <v>714</v>
      </c>
      <c r="C525">
        <v>15900000</v>
      </c>
      <c r="D525">
        <v>9962188084</v>
      </c>
      <c r="E525" t="s">
        <v>29</v>
      </c>
      <c r="F525" t="s">
        <v>714</v>
      </c>
      <c r="G525">
        <v>2035</v>
      </c>
      <c r="H525" t="s">
        <v>36</v>
      </c>
      <c r="I525" t="s">
        <v>37</v>
      </c>
      <c r="J525" t="s">
        <v>29</v>
      </c>
      <c r="K525">
        <v>444</v>
      </c>
      <c r="L525">
        <v>142</v>
      </c>
      <c r="M525">
        <v>120</v>
      </c>
      <c r="N525">
        <v>9915000</v>
      </c>
      <c r="O525">
        <v>2500</v>
      </c>
      <c r="P525">
        <v>39700</v>
      </c>
      <c r="Q525">
        <v>29700</v>
      </c>
      <c r="R525">
        <v>475900</v>
      </c>
      <c r="S525">
        <v>0</v>
      </c>
      <c r="T525">
        <v>2016</v>
      </c>
      <c r="U525" t="s">
        <v>68</v>
      </c>
      <c r="V525">
        <v>9</v>
      </c>
      <c r="W525">
        <v>88.2</v>
      </c>
      <c r="X525">
        <v>328239523</v>
      </c>
      <c r="Y525">
        <v>15</v>
      </c>
      <c r="Z525">
        <v>270663028</v>
      </c>
      <c r="AA525">
        <v>37.090240000000001</v>
      </c>
      <c r="AB525">
        <v>-95.712890999999999</v>
      </c>
      <c r="AC525">
        <v>7</v>
      </c>
      <c r="AD525">
        <v>118597477</v>
      </c>
    </row>
    <row r="526" spans="1:30" x14ac:dyDescent="0.25">
      <c r="A526">
        <v>609</v>
      </c>
      <c r="B526" t="s">
        <v>715</v>
      </c>
      <c r="C526">
        <v>15900000</v>
      </c>
      <c r="D526">
        <v>2609358468</v>
      </c>
      <c r="E526" t="s">
        <v>72</v>
      </c>
      <c r="F526" t="s">
        <v>715</v>
      </c>
      <c r="G526">
        <v>433</v>
      </c>
      <c r="H526" t="s">
        <v>36</v>
      </c>
      <c r="I526" t="s">
        <v>37</v>
      </c>
      <c r="J526" t="s">
        <v>151</v>
      </c>
      <c r="K526">
        <v>3474</v>
      </c>
      <c r="L526">
        <v>142</v>
      </c>
      <c r="M526">
        <v>20</v>
      </c>
      <c r="N526">
        <v>2006000</v>
      </c>
      <c r="O526">
        <v>502</v>
      </c>
      <c r="P526">
        <v>8000</v>
      </c>
      <c r="Q526">
        <v>6000</v>
      </c>
      <c r="R526">
        <v>96300</v>
      </c>
      <c r="S526">
        <v>0</v>
      </c>
      <c r="T526">
        <v>2006</v>
      </c>
      <c r="U526" t="s">
        <v>41</v>
      </c>
      <c r="V526">
        <v>14</v>
      </c>
      <c r="W526">
        <v>88.2</v>
      </c>
      <c r="X526">
        <v>328239523</v>
      </c>
      <c r="Y526">
        <v>15</v>
      </c>
      <c r="Z526">
        <v>270663028</v>
      </c>
      <c r="AA526">
        <v>37.090240000000001</v>
      </c>
      <c r="AB526">
        <v>-95.712890999999999</v>
      </c>
      <c r="AC526">
        <v>17</v>
      </c>
      <c r="AD526">
        <v>12790972</v>
      </c>
    </row>
    <row r="527" spans="1:30" x14ac:dyDescent="0.25">
      <c r="A527">
        <v>610</v>
      </c>
      <c r="B527" t="s">
        <v>716</v>
      </c>
      <c r="C527">
        <v>15900000</v>
      </c>
      <c r="D527">
        <v>6534326412</v>
      </c>
      <c r="E527" t="s">
        <v>51</v>
      </c>
      <c r="F527" t="s">
        <v>716</v>
      </c>
      <c r="G527">
        <v>4906</v>
      </c>
      <c r="H527" t="s">
        <v>100</v>
      </c>
      <c r="I527" t="s">
        <v>101</v>
      </c>
      <c r="J527" t="s">
        <v>38</v>
      </c>
      <c r="K527">
        <v>919</v>
      </c>
      <c r="L527">
        <v>12</v>
      </c>
      <c r="M527">
        <v>43</v>
      </c>
      <c r="N527">
        <v>64085000</v>
      </c>
      <c r="O527">
        <v>16000</v>
      </c>
      <c r="P527">
        <v>256300</v>
      </c>
      <c r="Q527">
        <v>192300</v>
      </c>
      <c r="R527">
        <v>3100000</v>
      </c>
      <c r="S527">
        <v>200000</v>
      </c>
      <c r="T527">
        <v>2014</v>
      </c>
      <c r="U527" t="s">
        <v>44</v>
      </c>
      <c r="V527">
        <v>8</v>
      </c>
      <c r="W527">
        <v>90</v>
      </c>
      <c r="X527">
        <v>44938712</v>
      </c>
      <c r="Y527">
        <v>10</v>
      </c>
      <c r="Z527">
        <v>41339571</v>
      </c>
      <c r="AA527">
        <v>-38.416097000000001</v>
      </c>
      <c r="AB527">
        <v>-63.616672000000001</v>
      </c>
      <c r="AC527">
        <v>9</v>
      </c>
      <c r="AD527">
        <v>60503022</v>
      </c>
    </row>
    <row r="528" spans="1:30" x14ac:dyDescent="0.25">
      <c r="A528">
        <v>611</v>
      </c>
      <c r="B528" t="s">
        <v>717</v>
      </c>
      <c r="C528">
        <v>15900000</v>
      </c>
      <c r="D528">
        <v>9198986881</v>
      </c>
      <c r="E528" t="s">
        <v>29</v>
      </c>
      <c r="F528" t="s">
        <v>717</v>
      </c>
      <c r="G528">
        <v>5105</v>
      </c>
      <c r="H528" t="s">
        <v>88</v>
      </c>
      <c r="I528" t="s">
        <v>89</v>
      </c>
      <c r="J528" t="s">
        <v>29</v>
      </c>
      <c r="K528">
        <v>516</v>
      </c>
      <c r="L528">
        <v>33</v>
      </c>
      <c r="M528">
        <v>120</v>
      </c>
      <c r="N528">
        <v>136388000</v>
      </c>
      <c r="O528">
        <v>34100</v>
      </c>
      <c r="P528">
        <v>545600</v>
      </c>
      <c r="Q528">
        <v>409200</v>
      </c>
      <c r="R528">
        <v>6500000</v>
      </c>
      <c r="S528">
        <v>100000</v>
      </c>
      <c r="T528">
        <v>2010</v>
      </c>
      <c r="U528" t="s">
        <v>60</v>
      </c>
      <c r="V528">
        <v>18</v>
      </c>
      <c r="W528">
        <v>51.3</v>
      </c>
      <c r="X528">
        <v>212559417</v>
      </c>
      <c r="Y528">
        <v>12</v>
      </c>
      <c r="Z528">
        <v>183241641</v>
      </c>
      <c r="AA528">
        <v>-14.235004</v>
      </c>
      <c r="AB528">
        <v>-51.925280000000001</v>
      </c>
      <c r="AC528">
        <v>13</v>
      </c>
      <c r="AD528">
        <v>58967864</v>
      </c>
    </row>
    <row r="529" spans="1:30" x14ac:dyDescent="0.25">
      <c r="A529">
        <v>612</v>
      </c>
      <c r="B529" t="s">
        <v>718</v>
      </c>
      <c r="C529">
        <v>15900000</v>
      </c>
      <c r="D529">
        <v>9052367553</v>
      </c>
      <c r="E529" t="s">
        <v>51</v>
      </c>
      <c r="F529" t="s">
        <v>718</v>
      </c>
      <c r="G529">
        <v>796</v>
      </c>
      <c r="H529" t="s">
        <v>36</v>
      </c>
      <c r="I529" t="s">
        <v>37</v>
      </c>
      <c r="J529" t="s">
        <v>59</v>
      </c>
      <c r="K529">
        <v>530</v>
      </c>
      <c r="L529">
        <v>142</v>
      </c>
      <c r="M529">
        <v>40</v>
      </c>
      <c r="N529">
        <v>164895000</v>
      </c>
      <c r="O529">
        <v>41200</v>
      </c>
      <c r="P529">
        <v>659600</v>
      </c>
      <c r="Q529">
        <v>494700</v>
      </c>
      <c r="R529">
        <v>7900000</v>
      </c>
      <c r="S529">
        <v>200000</v>
      </c>
      <c r="T529">
        <v>2016</v>
      </c>
      <c r="U529" t="s">
        <v>49</v>
      </c>
      <c r="V529">
        <v>1</v>
      </c>
      <c r="W529">
        <v>88.2</v>
      </c>
      <c r="X529">
        <v>328239523</v>
      </c>
      <c r="Y529">
        <v>15</v>
      </c>
      <c r="Z529">
        <v>270663028</v>
      </c>
      <c r="AA529">
        <v>37.090240000000001</v>
      </c>
      <c r="AB529">
        <v>-95.712890999999999</v>
      </c>
      <c r="AC529">
        <v>7</v>
      </c>
      <c r="AD529">
        <v>107766280</v>
      </c>
    </row>
    <row r="530" spans="1:30" x14ac:dyDescent="0.25">
      <c r="A530">
        <v>613</v>
      </c>
      <c r="B530" t="s">
        <v>719</v>
      </c>
      <c r="C530">
        <v>15900000</v>
      </c>
      <c r="D530">
        <v>6802382479</v>
      </c>
      <c r="E530" t="s">
        <v>29</v>
      </c>
      <c r="F530" t="s">
        <v>719</v>
      </c>
      <c r="G530">
        <v>132</v>
      </c>
      <c r="H530" t="s">
        <v>149</v>
      </c>
      <c r="I530" t="s">
        <v>150</v>
      </c>
      <c r="J530" t="s">
        <v>29</v>
      </c>
      <c r="K530">
        <v>871</v>
      </c>
      <c r="L530">
        <v>8</v>
      </c>
      <c r="M530">
        <v>120</v>
      </c>
      <c r="N530">
        <v>59890000</v>
      </c>
      <c r="O530">
        <v>15000</v>
      </c>
      <c r="P530">
        <v>239600</v>
      </c>
      <c r="Q530">
        <v>179700</v>
      </c>
      <c r="R530">
        <v>2900000</v>
      </c>
      <c r="S530">
        <v>100000</v>
      </c>
      <c r="T530">
        <v>2010</v>
      </c>
      <c r="U530" t="s">
        <v>76</v>
      </c>
      <c r="V530">
        <v>29</v>
      </c>
      <c r="W530">
        <v>55.3</v>
      </c>
      <c r="X530">
        <v>50339443</v>
      </c>
      <c r="Y530">
        <v>10</v>
      </c>
      <c r="Z530">
        <v>40827302</v>
      </c>
      <c r="AA530">
        <v>4.5708679999999999</v>
      </c>
      <c r="AB530">
        <v>-74.297332999999995</v>
      </c>
      <c r="AC530">
        <v>13</v>
      </c>
      <c r="AD530">
        <v>43605015</v>
      </c>
    </row>
    <row r="531" spans="1:30" x14ac:dyDescent="0.25">
      <c r="A531">
        <v>614</v>
      </c>
      <c r="B531" t="s">
        <v>720</v>
      </c>
      <c r="C531">
        <v>15800000</v>
      </c>
      <c r="D531">
        <v>1349288771</v>
      </c>
      <c r="E531" t="s">
        <v>43</v>
      </c>
      <c r="F531" t="s">
        <v>720</v>
      </c>
      <c r="G531">
        <v>633</v>
      </c>
      <c r="H531" t="s">
        <v>30</v>
      </c>
      <c r="I531" t="s">
        <v>31</v>
      </c>
      <c r="J531" t="s">
        <v>43</v>
      </c>
      <c r="K531">
        <v>8066</v>
      </c>
      <c r="L531">
        <v>95</v>
      </c>
      <c r="M531">
        <v>31</v>
      </c>
      <c r="N531">
        <v>24056000</v>
      </c>
      <c r="O531">
        <v>6000</v>
      </c>
      <c r="P531">
        <v>96200</v>
      </c>
      <c r="Q531">
        <v>72200</v>
      </c>
      <c r="R531">
        <v>1200000</v>
      </c>
      <c r="S531">
        <v>200000</v>
      </c>
      <c r="T531">
        <v>2016</v>
      </c>
      <c r="U531" t="s">
        <v>78</v>
      </c>
      <c r="V531">
        <v>13</v>
      </c>
      <c r="W531">
        <v>28.1</v>
      </c>
      <c r="X531">
        <v>1366417754</v>
      </c>
      <c r="Y531">
        <v>5</v>
      </c>
      <c r="Z531">
        <v>471031528</v>
      </c>
      <c r="AA531">
        <v>20.593684</v>
      </c>
      <c r="AB531">
        <v>78.962879999999998</v>
      </c>
      <c r="AC531">
        <v>6</v>
      </c>
      <c r="AD531">
        <v>18740121</v>
      </c>
    </row>
    <row r="532" spans="1:30" x14ac:dyDescent="0.25">
      <c r="A532">
        <v>615</v>
      </c>
      <c r="B532" t="s">
        <v>721</v>
      </c>
      <c r="C532">
        <v>15800000</v>
      </c>
      <c r="D532">
        <v>3392918989</v>
      </c>
      <c r="E532" t="s">
        <v>105</v>
      </c>
      <c r="F532" t="s">
        <v>721</v>
      </c>
      <c r="G532">
        <v>20679</v>
      </c>
      <c r="H532" t="s">
        <v>30</v>
      </c>
      <c r="I532" t="s">
        <v>31</v>
      </c>
      <c r="J532" t="s">
        <v>106</v>
      </c>
      <c r="K532">
        <v>2406</v>
      </c>
      <c r="L532">
        <v>96</v>
      </c>
      <c r="M532">
        <v>15</v>
      </c>
      <c r="N532">
        <v>185969000</v>
      </c>
      <c r="O532">
        <v>46500</v>
      </c>
      <c r="P532">
        <v>743900</v>
      </c>
      <c r="Q532">
        <v>557900</v>
      </c>
      <c r="R532">
        <v>8900000</v>
      </c>
      <c r="S532">
        <v>700000</v>
      </c>
      <c r="T532">
        <v>2007</v>
      </c>
      <c r="U532" t="s">
        <v>103</v>
      </c>
      <c r="V532">
        <v>26</v>
      </c>
      <c r="W532">
        <v>28.1</v>
      </c>
      <c r="X532">
        <v>1366417754</v>
      </c>
      <c r="Y532">
        <v>5</v>
      </c>
      <c r="Z532">
        <v>471031528</v>
      </c>
      <c r="AA532">
        <v>20.593684</v>
      </c>
      <c r="AB532">
        <v>78.962879999999998</v>
      </c>
      <c r="AC532">
        <v>15</v>
      </c>
      <c r="AD532">
        <v>18849549</v>
      </c>
    </row>
    <row r="533" spans="1:30" x14ac:dyDescent="0.25">
      <c r="A533">
        <v>616</v>
      </c>
      <c r="B533" t="s">
        <v>722</v>
      </c>
      <c r="C533">
        <v>15800000</v>
      </c>
      <c r="D533">
        <v>4122634467</v>
      </c>
      <c r="E533" t="s">
        <v>48</v>
      </c>
      <c r="F533" t="s">
        <v>722</v>
      </c>
      <c r="G533">
        <v>542</v>
      </c>
      <c r="H533" t="s">
        <v>215</v>
      </c>
      <c r="I533" t="s">
        <v>216</v>
      </c>
      <c r="J533" t="s">
        <v>140</v>
      </c>
      <c r="K533">
        <v>1816</v>
      </c>
      <c r="L533">
        <v>22</v>
      </c>
      <c r="M533">
        <v>26</v>
      </c>
      <c r="N533">
        <v>71870000</v>
      </c>
      <c r="O533">
        <v>18000</v>
      </c>
      <c r="P533">
        <v>287500</v>
      </c>
      <c r="Q533">
        <v>215600</v>
      </c>
      <c r="R533">
        <v>3400000</v>
      </c>
      <c r="S533">
        <v>100000</v>
      </c>
      <c r="T533">
        <v>2017</v>
      </c>
      <c r="U533" t="s">
        <v>60</v>
      </c>
      <c r="V533">
        <v>18</v>
      </c>
      <c r="W533">
        <v>36.299999999999997</v>
      </c>
      <c r="X533">
        <v>270203917</v>
      </c>
      <c r="Y533">
        <v>5</v>
      </c>
      <c r="Z533">
        <v>151509724</v>
      </c>
      <c r="AA533">
        <v>-0.78927499999999995</v>
      </c>
      <c r="AB533">
        <v>113.92132700000001</v>
      </c>
      <c r="AC533">
        <v>6</v>
      </c>
      <c r="AD533">
        <v>57258812</v>
      </c>
    </row>
    <row r="534" spans="1:30" x14ac:dyDescent="0.25">
      <c r="A534">
        <v>617</v>
      </c>
      <c r="B534" t="s">
        <v>723</v>
      </c>
      <c r="C534">
        <v>15800000</v>
      </c>
      <c r="D534">
        <v>13116313599</v>
      </c>
      <c r="E534" t="s">
        <v>34</v>
      </c>
      <c r="F534" t="s">
        <v>723</v>
      </c>
      <c r="G534">
        <v>10441</v>
      </c>
      <c r="H534" t="s">
        <v>36</v>
      </c>
      <c r="I534" t="s">
        <v>37</v>
      </c>
      <c r="J534" t="s">
        <v>97</v>
      </c>
      <c r="K534">
        <v>285</v>
      </c>
      <c r="L534">
        <v>143</v>
      </c>
      <c r="M534">
        <v>32</v>
      </c>
      <c r="N534">
        <v>25738000</v>
      </c>
      <c r="O534">
        <v>6400</v>
      </c>
      <c r="P534">
        <v>103000</v>
      </c>
      <c r="Q534">
        <v>77200</v>
      </c>
      <c r="R534">
        <v>1200000</v>
      </c>
      <c r="S534">
        <v>100000</v>
      </c>
      <c r="T534">
        <v>2011</v>
      </c>
      <c r="U534" t="s">
        <v>54</v>
      </c>
      <c r="V534">
        <v>1</v>
      </c>
      <c r="W534">
        <v>88.2</v>
      </c>
      <c r="X534">
        <v>328239523</v>
      </c>
      <c r="Y534">
        <v>15</v>
      </c>
      <c r="Z534">
        <v>270663028</v>
      </c>
      <c r="AA534">
        <v>37.090240000000001</v>
      </c>
      <c r="AB534">
        <v>-95.712890999999999</v>
      </c>
      <c r="AC534">
        <v>12</v>
      </c>
      <c r="AD534">
        <v>91085511</v>
      </c>
    </row>
    <row r="535" spans="1:30" x14ac:dyDescent="0.25">
      <c r="A535">
        <v>618</v>
      </c>
      <c r="B535" t="s">
        <v>724</v>
      </c>
      <c r="C535">
        <v>15700000</v>
      </c>
      <c r="D535">
        <v>9787697838</v>
      </c>
      <c r="E535" t="s">
        <v>34</v>
      </c>
      <c r="F535" t="s">
        <v>724</v>
      </c>
      <c r="G535">
        <v>16874</v>
      </c>
      <c r="H535" t="s">
        <v>30</v>
      </c>
      <c r="I535" t="s">
        <v>31</v>
      </c>
      <c r="J535" t="s">
        <v>40</v>
      </c>
      <c r="K535">
        <v>463</v>
      </c>
      <c r="L535">
        <v>97</v>
      </c>
      <c r="M535">
        <v>139</v>
      </c>
      <c r="N535">
        <v>51315000</v>
      </c>
      <c r="O535">
        <v>12800</v>
      </c>
      <c r="P535">
        <v>205300</v>
      </c>
      <c r="Q535">
        <v>153900</v>
      </c>
      <c r="R535">
        <v>2500000</v>
      </c>
      <c r="S535">
        <v>0</v>
      </c>
      <c r="T535">
        <v>2012</v>
      </c>
      <c r="U535" t="s">
        <v>32</v>
      </c>
      <c r="V535">
        <v>23</v>
      </c>
      <c r="W535">
        <v>28.1</v>
      </c>
      <c r="X535">
        <v>1366417754</v>
      </c>
      <c r="Y535">
        <v>5</v>
      </c>
      <c r="Z535">
        <v>471031528</v>
      </c>
      <c r="AA535">
        <v>20.593684</v>
      </c>
      <c r="AB535">
        <v>78.962879999999998</v>
      </c>
      <c r="AC535">
        <v>11</v>
      </c>
      <c r="AD535">
        <v>74149226</v>
      </c>
    </row>
    <row r="536" spans="1:30" x14ac:dyDescent="0.25">
      <c r="A536">
        <v>619</v>
      </c>
      <c r="B536" t="s">
        <v>725</v>
      </c>
      <c r="C536">
        <v>15700000</v>
      </c>
      <c r="D536">
        <v>5914071870</v>
      </c>
      <c r="E536" t="s">
        <v>29</v>
      </c>
      <c r="F536" t="s">
        <v>725</v>
      </c>
      <c r="G536">
        <v>79</v>
      </c>
      <c r="H536" t="s">
        <v>30</v>
      </c>
      <c r="I536" t="s">
        <v>31</v>
      </c>
      <c r="J536" t="s">
        <v>29</v>
      </c>
      <c r="K536">
        <v>1071</v>
      </c>
      <c r="L536">
        <v>97</v>
      </c>
      <c r="M536">
        <v>121</v>
      </c>
      <c r="N536">
        <v>141842000</v>
      </c>
      <c r="O536">
        <v>35500</v>
      </c>
      <c r="P536">
        <v>567400</v>
      </c>
      <c r="Q536">
        <v>425500</v>
      </c>
      <c r="R536">
        <v>6800000</v>
      </c>
      <c r="S536">
        <v>300000</v>
      </c>
      <c r="T536">
        <v>2017</v>
      </c>
      <c r="U536" t="s">
        <v>76</v>
      </c>
      <c r="V536">
        <v>8</v>
      </c>
      <c r="W536">
        <v>28.1</v>
      </c>
      <c r="X536">
        <v>1366417754</v>
      </c>
      <c r="Y536">
        <v>5</v>
      </c>
      <c r="Z536">
        <v>471031528</v>
      </c>
      <c r="AA536">
        <v>20.593684</v>
      </c>
      <c r="AB536">
        <v>78.962879999999998</v>
      </c>
      <c r="AC536">
        <v>6</v>
      </c>
      <c r="AD536">
        <v>82139887</v>
      </c>
    </row>
    <row r="537" spans="1:30" x14ac:dyDescent="0.25">
      <c r="A537">
        <v>620</v>
      </c>
      <c r="B537" t="s">
        <v>726</v>
      </c>
      <c r="C537">
        <v>15700000</v>
      </c>
      <c r="D537">
        <v>6153495609</v>
      </c>
      <c r="E537" t="s">
        <v>1138</v>
      </c>
      <c r="F537" t="s">
        <v>727</v>
      </c>
      <c r="G537">
        <v>150</v>
      </c>
      <c r="H537" t="s">
        <v>296</v>
      </c>
      <c r="I537" t="s">
        <v>297</v>
      </c>
      <c r="J537" t="s">
        <v>59</v>
      </c>
      <c r="K537">
        <v>731590</v>
      </c>
      <c r="L537">
        <v>1203</v>
      </c>
      <c r="M537">
        <v>3244</v>
      </c>
      <c r="N537">
        <v>939647</v>
      </c>
      <c r="O537">
        <v>235</v>
      </c>
      <c r="P537">
        <v>3800</v>
      </c>
      <c r="Q537">
        <v>2800</v>
      </c>
      <c r="R537">
        <v>45100</v>
      </c>
      <c r="S537">
        <v>800</v>
      </c>
      <c r="T537">
        <v>2019</v>
      </c>
      <c r="U537" t="s">
        <v>78</v>
      </c>
      <c r="V537">
        <v>3</v>
      </c>
      <c r="W537">
        <v>84.8</v>
      </c>
      <c r="X537">
        <v>5703569</v>
      </c>
      <c r="Y537">
        <v>4</v>
      </c>
      <c r="Z537">
        <v>5703569</v>
      </c>
      <c r="AA537">
        <v>1.3520829999999999</v>
      </c>
      <c r="AB537">
        <v>103.819836</v>
      </c>
      <c r="AC537">
        <v>3</v>
      </c>
      <c r="AD537">
        <v>170930433</v>
      </c>
    </row>
    <row r="538" spans="1:30" x14ac:dyDescent="0.25">
      <c r="A538">
        <v>621</v>
      </c>
      <c r="B538" t="s">
        <v>728</v>
      </c>
      <c r="C538">
        <v>15700000</v>
      </c>
      <c r="D538">
        <v>6626563508</v>
      </c>
      <c r="E538" t="s">
        <v>29</v>
      </c>
      <c r="F538" t="s">
        <v>728</v>
      </c>
      <c r="G538">
        <v>19703</v>
      </c>
      <c r="H538" t="s">
        <v>30</v>
      </c>
      <c r="I538" t="s">
        <v>31</v>
      </c>
      <c r="J538" t="s">
        <v>29</v>
      </c>
      <c r="K538">
        <v>902</v>
      </c>
      <c r="L538">
        <v>97</v>
      </c>
      <c r="M538">
        <v>121</v>
      </c>
      <c r="N538">
        <v>30744000</v>
      </c>
      <c r="O538">
        <v>7700</v>
      </c>
      <c r="P538">
        <v>123000</v>
      </c>
      <c r="Q538">
        <v>92200</v>
      </c>
      <c r="R538">
        <v>1500000</v>
      </c>
      <c r="S538">
        <v>0</v>
      </c>
      <c r="T538">
        <v>2014</v>
      </c>
      <c r="U538" t="s">
        <v>76</v>
      </c>
      <c r="V538">
        <v>18</v>
      </c>
      <c r="W538">
        <v>28.1</v>
      </c>
      <c r="X538">
        <v>1366417754</v>
      </c>
      <c r="Y538">
        <v>5</v>
      </c>
      <c r="Z538">
        <v>471031528</v>
      </c>
      <c r="AA538">
        <v>20.593684</v>
      </c>
      <c r="AB538">
        <v>78.962879999999998</v>
      </c>
      <c r="AC538">
        <v>9</v>
      </c>
      <c r="AD538">
        <v>61357069</v>
      </c>
    </row>
    <row r="539" spans="1:30" x14ac:dyDescent="0.25">
      <c r="A539">
        <v>622</v>
      </c>
      <c r="B539" t="s">
        <v>729</v>
      </c>
      <c r="C539">
        <v>15700000</v>
      </c>
      <c r="D539">
        <v>5558051295</v>
      </c>
      <c r="E539" t="s">
        <v>29</v>
      </c>
      <c r="F539" t="s">
        <v>729</v>
      </c>
      <c r="G539">
        <v>1640</v>
      </c>
      <c r="H539" t="s">
        <v>30</v>
      </c>
      <c r="I539" t="s">
        <v>31</v>
      </c>
      <c r="J539" t="s">
        <v>29</v>
      </c>
      <c r="K539">
        <v>1174</v>
      </c>
      <c r="L539">
        <v>97</v>
      </c>
      <c r="M539">
        <v>121</v>
      </c>
      <c r="N539">
        <v>86450000</v>
      </c>
      <c r="O539">
        <v>21600</v>
      </c>
      <c r="P539">
        <v>345800</v>
      </c>
      <c r="Q539">
        <v>259300</v>
      </c>
      <c r="R539">
        <v>4100000</v>
      </c>
      <c r="S539">
        <v>100000</v>
      </c>
      <c r="T539">
        <v>2014</v>
      </c>
      <c r="U539" t="s">
        <v>49</v>
      </c>
      <c r="V539">
        <v>20</v>
      </c>
      <c r="W539">
        <v>28.1</v>
      </c>
      <c r="X539">
        <v>1366417754</v>
      </c>
      <c r="Y539">
        <v>5</v>
      </c>
      <c r="Z539">
        <v>471031528</v>
      </c>
      <c r="AA539">
        <v>20.593684</v>
      </c>
      <c r="AB539">
        <v>78.962879999999998</v>
      </c>
      <c r="AC539">
        <v>9</v>
      </c>
      <c r="AD539">
        <v>51463437</v>
      </c>
    </row>
    <row r="540" spans="1:30" x14ac:dyDescent="0.25">
      <c r="A540">
        <v>623</v>
      </c>
      <c r="B540" t="s">
        <v>730</v>
      </c>
      <c r="C540">
        <v>15700000</v>
      </c>
      <c r="D540">
        <v>8696631898</v>
      </c>
      <c r="E540" t="s">
        <v>40</v>
      </c>
      <c r="F540" t="s">
        <v>730</v>
      </c>
      <c r="G540">
        <v>7090</v>
      </c>
      <c r="H540" t="s">
        <v>36</v>
      </c>
      <c r="I540" t="s">
        <v>37</v>
      </c>
      <c r="J540" t="s">
        <v>40</v>
      </c>
      <c r="K540">
        <v>569</v>
      </c>
      <c r="L540">
        <v>144</v>
      </c>
      <c r="M540">
        <v>139</v>
      </c>
      <c r="N540">
        <v>335111000</v>
      </c>
      <c r="O540">
        <v>83800</v>
      </c>
      <c r="P540">
        <v>1300000</v>
      </c>
      <c r="Q540">
        <v>1000000</v>
      </c>
      <c r="R540">
        <v>16100000</v>
      </c>
      <c r="S540">
        <v>1200000</v>
      </c>
      <c r="T540">
        <v>2016</v>
      </c>
      <c r="U540" t="s">
        <v>103</v>
      </c>
      <c r="V540">
        <v>3</v>
      </c>
      <c r="W540">
        <v>88.2</v>
      </c>
      <c r="X540">
        <v>328239523</v>
      </c>
      <c r="Y540">
        <v>15</v>
      </c>
      <c r="Z540">
        <v>270663028</v>
      </c>
      <c r="AA540">
        <v>37.090240000000001</v>
      </c>
      <c r="AB540">
        <v>-95.712890999999999</v>
      </c>
      <c r="AC540">
        <v>6</v>
      </c>
      <c r="AD540">
        <v>120786554</v>
      </c>
    </row>
    <row r="541" spans="1:30" x14ac:dyDescent="0.25">
      <c r="A541">
        <v>624</v>
      </c>
      <c r="B541" t="s">
        <v>731</v>
      </c>
      <c r="C541">
        <v>15600000</v>
      </c>
      <c r="D541">
        <v>1511794214</v>
      </c>
      <c r="E541" t="s">
        <v>40</v>
      </c>
      <c r="F541" t="s">
        <v>731</v>
      </c>
      <c r="G541">
        <v>483</v>
      </c>
      <c r="H541" t="s">
        <v>163</v>
      </c>
      <c r="I541" t="s">
        <v>164</v>
      </c>
      <c r="J541" t="s">
        <v>40</v>
      </c>
      <c r="K541">
        <v>7440</v>
      </c>
      <c r="L541">
        <v>24</v>
      </c>
      <c r="M541">
        <v>140</v>
      </c>
      <c r="N541">
        <v>62551000</v>
      </c>
      <c r="O541">
        <v>0</v>
      </c>
      <c r="P541">
        <v>0</v>
      </c>
      <c r="Q541">
        <v>0</v>
      </c>
      <c r="R541">
        <v>0</v>
      </c>
      <c r="S541">
        <v>0</v>
      </c>
      <c r="T541">
        <v>2010</v>
      </c>
      <c r="U541" t="s">
        <v>44</v>
      </c>
      <c r="V541">
        <v>22</v>
      </c>
      <c r="W541">
        <v>40.200000000000003</v>
      </c>
      <c r="X541">
        <v>126014024</v>
      </c>
      <c r="Y541">
        <v>3</v>
      </c>
      <c r="Z541">
        <v>102626859</v>
      </c>
      <c r="AA541">
        <v>23.634501</v>
      </c>
      <c r="AB541">
        <v>-102.552784</v>
      </c>
      <c r="AC541">
        <v>13</v>
      </c>
      <c r="AD541">
        <v>9690988</v>
      </c>
    </row>
    <row r="542" spans="1:30" x14ac:dyDescent="0.25">
      <c r="A542">
        <v>626</v>
      </c>
      <c r="B542" t="s">
        <v>732</v>
      </c>
      <c r="C542">
        <v>15600000</v>
      </c>
      <c r="D542">
        <v>7172386509</v>
      </c>
      <c r="E542" t="s">
        <v>243</v>
      </c>
      <c r="F542" t="s">
        <v>732</v>
      </c>
      <c r="G542">
        <v>6542</v>
      </c>
      <c r="H542" t="s">
        <v>82</v>
      </c>
      <c r="I542" t="s">
        <v>83</v>
      </c>
      <c r="J542" t="s">
        <v>244</v>
      </c>
      <c r="K542">
        <v>802</v>
      </c>
      <c r="L542">
        <v>7</v>
      </c>
      <c r="M542">
        <v>11</v>
      </c>
      <c r="N542">
        <v>88224000</v>
      </c>
      <c r="O542">
        <v>22100</v>
      </c>
      <c r="P542">
        <v>352900</v>
      </c>
      <c r="Q542">
        <v>264700</v>
      </c>
      <c r="R542">
        <v>4200000</v>
      </c>
      <c r="S542">
        <v>100000</v>
      </c>
      <c r="T542">
        <v>2008</v>
      </c>
      <c r="U542" t="s">
        <v>132</v>
      </c>
      <c r="V542">
        <v>25</v>
      </c>
      <c r="W542">
        <v>68.900000000000006</v>
      </c>
      <c r="X542">
        <v>36991981</v>
      </c>
      <c r="Y542">
        <v>6</v>
      </c>
      <c r="Z542">
        <v>30628482</v>
      </c>
      <c r="AA542">
        <v>56.130366000000002</v>
      </c>
      <c r="AB542">
        <v>-106.346771</v>
      </c>
      <c r="AC542">
        <v>14</v>
      </c>
      <c r="AD542">
        <v>42692776</v>
      </c>
    </row>
    <row r="543" spans="1:30" x14ac:dyDescent="0.25">
      <c r="A543">
        <v>627</v>
      </c>
      <c r="B543" t="s">
        <v>733</v>
      </c>
      <c r="C543">
        <v>15600000</v>
      </c>
      <c r="D543">
        <v>3869457097</v>
      </c>
      <c r="E543" t="s">
        <v>40</v>
      </c>
      <c r="F543" t="s">
        <v>733</v>
      </c>
      <c r="G543">
        <v>2019</v>
      </c>
      <c r="H543" t="s">
        <v>88</v>
      </c>
      <c r="I543" t="s">
        <v>89</v>
      </c>
      <c r="J543" t="s">
        <v>40</v>
      </c>
      <c r="K543">
        <v>2002</v>
      </c>
      <c r="L543">
        <v>34</v>
      </c>
      <c r="M543">
        <v>140</v>
      </c>
      <c r="N543">
        <v>56218000</v>
      </c>
      <c r="O543">
        <v>14100</v>
      </c>
      <c r="P543">
        <v>224900</v>
      </c>
      <c r="Q543">
        <v>168700</v>
      </c>
      <c r="R543">
        <v>2700000</v>
      </c>
      <c r="S543">
        <v>100000</v>
      </c>
      <c r="T543">
        <v>2010</v>
      </c>
      <c r="U543" t="s">
        <v>49</v>
      </c>
      <c r="V543">
        <v>9</v>
      </c>
      <c r="W543">
        <v>51.3</v>
      </c>
      <c r="X543">
        <v>212559417</v>
      </c>
      <c r="Y543">
        <v>12</v>
      </c>
      <c r="Z543">
        <v>183241641</v>
      </c>
      <c r="AA543">
        <v>-14.235004</v>
      </c>
      <c r="AB543">
        <v>-51.925280000000001</v>
      </c>
      <c r="AC543">
        <v>13</v>
      </c>
      <c r="AD543">
        <v>24804212</v>
      </c>
    </row>
    <row r="544" spans="1:30" x14ac:dyDescent="0.25">
      <c r="A544">
        <v>628</v>
      </c>
      <c r="B544" t="s">
        <v>734</v>
      </c>
      <c r="C544">
        <v>15600000</v>
      </c>
      <c r="D544">
        <v>6165757696</v>
      </c>
      <c r="E544" t="s">
        <v>48</v>
      </c>
      <c r="F544" t="s">
        <v>734</v>
      </c>
      <c r="G544">
        <v>4245</v>
      </c>
      <c r="H544" t="s">
        <v>36</v>
      </c>
      <c r="I544" t="s">
        <v>37</v>
      </c>
      <c r="J544" t="s">
        <v>151</v>
      </c>
      <c r="K544">
        <v>1005</v>
      </c>
      <c r="L544">
        <v>145</v>
      </c>
      <c r="M544">
        <v>21</v>
      </c>
      <c r="N544">
        <v>27382000</v>
      </c>
      <c r="O544">
        <v>6800</v>
      </c>
      <c r="P544">
        <v>109500</v>
      </c>
      <c r="Q544">
        <v>82100</v>
      </c>
      <c r="R544">
        <v>1300000</v>
      </c>
      <c r="S544">
        <v>0</v>
      </c>
      <c r="T544">
        <v>2018</v>
      </c>
      <c r="U544" t="s">
        <v>78</v>
      </c>
      <c r="V544">
        <v>13</v>
      </c>
      <c r="W544">
        <v>88.2</v>
      </c>
      <c r="X544">
        <v>328239523</v>
      </c>
      <c r="Y544">
        <v>15</v>
      </c>
      <c r="Z544">
        <v>270663028</v>
      </c>
      <c r="AA544">
        <v>37.090240000000001</v>
      </c>
      <c r="AB544">
        <v>-95.712890999999999</v>
      </c>
      <c r="AC544">
        <v>4</v>
      </c>
      <c r="AD544">
        <v>128453285</v>
      </c>
    </row>
    <row r="545" spans="1:30" x14ac:dyDescent="0.25">
      <c r="A545">
        <v>629</v>
      </c>
      <c r="B545" t="s">
        <v>735</v>
      </c>
      <c r="C545">
        <v>15500000</v>
      </c>
      <c r="D545">
        <v>8984089026</v>
      </c>
      <c r="E545" t="s">
        <v>48</v>
      </c>
      <c r="F545" t="s">
        <v>735</v>
      </c>
      <c r="G545">
        <v>598</v>
      </c>
      <c r="H545" t="s">
        <v>163</v>
      </c>
      <c r="I545" t="s">
        <v>164</v>
      </c>
      <c r="J545" t="s">
        <v>43</v>
      </c>
      <c r="K545">
        <v>538</v>
      </c>
      <c r="L545">
        <v>24</v>
      </c>
      <c r="M545">
        <v>32</v>
      </c>
      <c r="N545">
        <v>90012000</v>
      </c>
      <c r="O545">
        <v>22500</v>
      </c>
      <c r="P545">
        <v>360000</v>
      </c>
      <c r="Q545">
        <v>270000</v>
      </c>
      <c r="R545">
        <v>4300000</v>
      </c>
      <c r="S545">
        <v>100000</v>
      </c>
      <c r="T545">
        <v>2017</v>
      </c>
      <c r="U545" t="s">
        <v>60</v>
      </c>
      <c r="V545">
        <v>13</v>
      </c>
      <c r="W545">
        <v>40.200000000000003</v>
      </c>
      <c r="X545">
        <v>126014024</v>
      </c>
      <c r="Y545">
        <v>3</v>
      </c>
      <c r="Z545">
        <v>102626859</v>
      </c>
      <c r="AA545">
        <v>23.634501</v>
      </c>
      <c r="AB545">
        <v>-102.552784</v>
      </c>
      <c r="AC545">
        <v>6</v>
      </c>
      <c r="AD545">
        <v>124779014</v>
      </c>
    </row>
    <row r="546" spans="1:30" x14ac:dyDescent="0.25">
      <c r="A546">
        <v>631</v>
      </c>
      <c r="B546" t="s">
        <v>736</v>
      </c>
      <c r="C546">
        <v>15500000</v>
      </c>
      <c r="D546">
        <v>6386271870</v>
      </c>
      <c r="E546" t="s">
        <v>29</v>
      </c>
      <c r="F546" t="s">
        <v>736</v>
      </c>
      <c r="G546">
        <v>220</v>
      </c>
      <c r="H546" t="s">
        <v>184</v>
      </c>
      <c r="I546" t="s">
        <v>185</v>
      </c>
      <c r="J546" t="s">
        <v>29</v>
      </c>
      <c r="K546">
        <v>954</v>
      </c>
      <c r="L546">
        <v>4</v>
      </c>
      <c r="M546">
        <v>122</v>
      </c>
      <c r="N546">
        <v>90914000</v>
      </c>
      <c r="O546">
        <v>22700</v>
      </c>
      <c r="P546">
        <v>363700</v>
      </c>
      <c r="Q546">
        <v>272700</v>
      </c>
      <c r="R546">
        <v>4400000</v>
      </c>
      <c r="S546">
        <v>200000</v>
      </c>
      <c r="T546">
        <v>2010</v>
      </c>
      <c r="U546" t="s">
        <v>76</v>
      </c>
      <c r="V546">
        <v>26</v>
      </c>
      <c r="W546">
        <v>68</v>
      </c>
      <c r="X546">
        <v>34268528</v>
      </c>
      <c r="Y546">
        <v>6</v>
      </c>
      <c r="Z546">
        <v>28807838</v>
      </c>
      <c r="AA546">
        <v>23.885942</v>
      </c>
      <c r="AB546">
        <v>45.079161999999997</v>
      </c>
      <c r="AC546">
        <v>13</v>
      </c>
      <c r="AD546">
        <v>40937640</v>
      </c>
    </row>
    <row r="547" spans="1:30" x14ac:dyDescent="0.25">
      <c r="A547">
        <v>632</v>
      </c>
      <c r="B547" t="s">
        <v>737</v>
      </c>
      <c r="C547">
        <v>15500000</v>
      </c>
      <c r="D547">
        <v>7776706184</v>
      </c>
      <c r="E547" t="s">
        <v>43</v>
      </c>
      <c r="F547" t="s">
        <v>737</v>
      </c>
      <c r="G547">
        <v>359</v>
      </c>
      <c r="H547" t="s">
        <v>30</v>
      </c>
      <c r="I547" t="s">
        <v>31</v>
      </c>
      <c r="J547" t="s">
        <v>43</v>
      </c>
      <c r="K547">
        <v>687</v>
      </c>
      <c r="L547">
        <v>98</v>
      </c>
      <c r="M547">
        <v>32</v>
      </c>
      <c r="N547">
        <v>167888000</v>
      </c>
      <c r="O547">
        <v>42000</v>
      </c>
      <c r="P547">
        <v>671600</v>
      </c>
      <c r="Q547">
        <v>503700</v>
      </c>
      <c r="R547">
        <v>8100000</v>
      </c>
      <c r="S547">
        <v>300000</v>
      </c>
      <c r="T547">
        <v>2016</v>
      </c>
      <c r="U547" t="s">
        <v>68</v>
      </c>
      <c r="V547">
        <v>13</v>
      </c>
      <c r="W547">
        <v>28.1</v>
      </c>
      <c r="X547">
        <v>1366417754</v>
      </c>
      <c r="Y547">
        <v>5</v>
      </c>
      <c r="Z547">
        <v>471031528</v>
      </c>
      <c r="AA547">
        <v>20.593684</v>
      </c>
      <c r="AB547">
        <v>78.962879999999998</v>
      </c>
      <c r="AC547">
        <v>7</v>
      </c>
      <c r="AD547">
        <v>92579835</v>
      </c>
    </row>
    <row r="548" spans="1:30" x14ac:dyDescent="0.25">
      <c r="A548">
        <v>633</v>
      </c>
      <c r="B548" t="s">
        <v>1137</v>
      </c>
      <c r="C548">
        <v>15500000</v>
      </c>
      <c r="D548">
        <v>8265129639</v>
      </c>
      <c r="E548" t="s">
        <v>46</v>
      </c>
      <c r="F548" t="s">
        <v>738</v>
      </c>
      <c r="G548">
        <v>1021</v>
      </c>
      <c r="H548" t="s">
        <v>184</v>
      </c>
      <c r="I548" t="s">
        <v>185</v>
      </c>
      <c r="J548" t="s">
        <v>97</v>
      </c>
      <c r="K548">
        <v>619</v>
      </c>
      <c r="L548">
        <v>4</v>
      </c>
      <c r="M548">
        <v>33</v>
      </c>
      <c r="N548">
        <v>135036000</v>
      </c>
      <c r="O548">
        <v>33800</v>
      </c>
      <c r="P548">
        <v>540100</v>
      </c>
      <c r="Q548">
        <v>405100</v>
      </c>
      <c r="R548">
        <v>6500000</v>
      </c>
      <c r="S548">
        <v>300000</v>
      </c>
      <c r="T548">
        <v>2017</v>
      </c>
      <c r="U548" t="s">
        <v>49</v>
      </c>
      <c r="V548">
        <v>16</v>
      </c>
      <c r="W548">
        <v>68</v>
      </c>
      <c r="X548">
        <v>34268528</v>
      </c>
      <c r="Y548">
        <v>6</v>
      </c>
      <c r="Z548">
        <v>28807838</v>
      </c>
      <c r="AA548">
        <v>23.885942</v>
      </c>
      <c r="AB548">
        <v>45.079161999999997</v>
      </c>
      <c r="AC548">
        <v>6</v>
      </c>
      <c r="AD548">
        <v>114793467</v>
      </c>
    </row>
    <row r="549" spans="1:30" x14ac:dyDescent="0.25">
      <c r="A549">
        <v>634</v>
      </c>
      <c r="B549" t="s">
        <v>739</v>
      </c>
      <c r="C549">
        <v>15500000</v>
      </c>
      <c r="D549">
        <v>14619523361</v>
      </c>
      <c r="E549" t="s">
        <v>29</v>
      </c>
      <c r="F549" t="s">
        <v>739</v>
      </c>
      <c r="G549">
        <v>325</v>
      </c>
      <c r="H549" t="s">
        <v>88</v>
      </c>
      <c r="I549" t="s">
        <v>89</v>
      </c>
      <c r="J549" t="s">
        <v>29</v>
      </c>
      <c r="K549">
        <v>236</v>
      </c>
      <c r="L549">
        <v>35</v>
      </c>
      <c r="M549">
        <v>123</v>
      </c>
      <c r="N549">
        <v>163678000</v>
      </c>
      <c r="O549">
        <v>40900</v>
      </c>
      <c r="P549">
        <v>654700</v>
      </c>
      <c r="Q549">
        <v>491000</v>
      </c>
      <c r="R549">
        <v>7900000</v>
      </c>
      <c r="S549">
        <v>0</v>
      </c>
      <c r="T549">
        <v>2009</v>
      </c>
      <c r="U549" t="s">
        <v>68</v>
      </c>
      <c r="V549">
        <v>27</v>
      </c>
      <c r="W549">
        <v>51.3</v>
      </c>
      <c r="X549">
        <v>212559417</v>
      </c>
      <c r="Y549">
        <v>12</v>
      </c>
      <c r="Z549">
        <v>183241641</v>
      </c>
      <c r="AA549">
        <v>-14.235004</v>
      </c>
      <c r="AB549">
        <v>-51.925280000000001</v>
      </c>
      <c r="AC549">
        <v>14</v>
      </c>
      <c r="AD549">
        <v>87020972</v>
      </c>
    </row>
    <row r="550" spans="1:30" x14ac:dyDescent="0.25">
      <c r="A550">
        <v>635</v>
      </c>
      <c r="B550" t="s">
        <v>740</v>
      </c>
      <c r="C550">
        <v>15500000</v>
      </c>
      <c r="D550">
        <v>12880388253</v>
      </c>
      <c r="E550" t="s">
        <v>243</v>
      </c>
      <c r="F550" t="s">
        <v>741</v>
      </c>
      <c r="G550">
        <v>0</v>
      </c>
      <c r="H550" t="s">
        <v>36</v>
      </c>
      <c r="I550" t="s">
        <v>37</v>
      </c>
      <c r="J550" t="s">
        <v>40</v>
      </c>
      <c r="K550">
        <v>4057944</v>
      </c>
      <c r="L550">
        <v>5048</v>
      </c>
      <c r="M550">
        <v>4453</v>
      </c>
      <c r="O550">
        <v>0</v>
      </c>
      <c r="P550">
        <v>0</v>
      </c>
      <c r="Q550">
        <v>0</v>
      </c>
      <c r="R550">
        <v>0</v>
      </c>
      <c r="S550">
        <v>10</v>
      </c>
      <c r="T550">
        <v>2016</v>
      </c>
      <c r="U550" t="s">
        <v>32</v>
      </c>
      <c r="V550">
        <v>2</v>
      </c>
      <c r="W550">
        <v>88.2</v>
      </c>
      <c r="X550">
        <v>328239523</v>
      </c>
      <c r="Y550">
        <v>15</v>
      </c>
      <c r="Z550">
        <v>270663028</v>
      </c>
      <c r="AA550">
        <v>37.090240000000001</v>
      </c>
      <c r="AB550">
        <v>-95.712890999999999</v>
      </c>
      <c r="AC550">
        <v>7</v>
      </c>
      <c r="AD550">
        <v>153337955</v>
      </c>
    </row>
    <row r="551" spans="1:30" x14ac:dyDescent="0.25">
      <c r="A551">
        <v>636</v>
      </c>
      <c r="B551" t="s">
        <v>742</v>
      </c>
      <c r="C551">
        <v>15500000</v>
      </c>
      <c r="D551">
        <v>12714141740</v>
      </c>
      <c r="E551" t="s">
        <v>40</v>
      </c>
      <c r="F551" t="s">
        <v>742</v>
      </c>
      <c r="G551">
        <v>1525</v>
      </c>
      <c r="H551" t="s">
        <v>30</v>
      </c>
      <c r="I551" t="s">
        <v>31</v>
      </c>
      <c r="J551" t="s">
        <v>40</v>
      </c>
      <c r="K551">
        <v>300</v>
      </c>
      <c r="L551">
        <v>99</v>
      </c>
      <c r="M551">
        <v>141</v>
      </c>
      <c r="N551">
        <v>139123000</v>
      </c>
      <c r="O551">
        <v>34800</v>
      </c>
      <c r="P551">
        <v>556500</v>
      </c>
      <c r="Q551">
        <v>417400</v>
      </c>
      <c r="R551">
        <v>6700000</v>
      </c>
      <c r="S551">
        <v>200000</v>
      </c>
      <c r="T551">
        <v>2017</v>
      </c>
      <c r="U551" t="s">
        <v>54</v>
      </c>
      <c r="V551">
        <v>9</v>
      </c>
      <c r="W551">
        <v>28.1</v>
      </c>
      <c r="X551">
        <v>1366417754</v>
      </c>
      <c r="Y551">
        <v>5</v>
      </c>
      <c r="Z551">
        <v>471031528</v>
      </c>
      <c r="AA551">
        <v>20.593684</v>
      </c>
      <c r="AB551">
        <v>78.962879999999998</v>
      </c>
      <c r="AC551">
        <v>6</v>
      </c>
      <c r="AD551">
        <v>176585301</v>
      </c>
    </row>
    <row r="552" spans="1:30" x14ac:dyDescent="0.25">
      <c r="A552">
        <v>637</v>
      </c>
      <c r="B552" t="s">
        <v>743</v>
      </c>
      <c r="C552">
        <v>15500000</v>
      </c>
      <c r="D552">
        <v>6396049701</v>
      </c>
      <c r="E552" t="s">
        <v>40</v>
      </c>
      <c r="F552" t="s">
        <v>743</v>
      </c>
      <c r="G552">
        <v>417</v>
      </c>
      <c r="H552" t="s">
        <v>36</v>
      </c>
      <c r="I552" t="s">
        <v>37</v>
      </c>
      <c r="J552" t="s">
        <v>97</v>
      </c>
      <c r="K552">
        <v>956</v>
      </c>
      <c r="L552">
        <v>146</v>
      </c>
      <c r="M552">
        <v>34</v>
      </c>
      <c r="N552">
        <v>27375000</v>
      </c>
      <c r="O552">
        <v>6800</v>
      </c>
      <c r="P552">
        <v>109500</v>
      </c>
      <c r="Q552">
        <v>82100</v>
      </c>
      <c r="R552">
        <v>1300000</v>
      </c>
      <c r="S552">
        <v>0</v>
      </c>
      <c r="T552">
        <v>2010</v>
      </c>
      <c r="U552" t="s">
        <v>103</v>
      </c>
      <c r="V552">
        <v>14</v>
      </c>
      <c r="W552">
        <v>88.2</v>
      </c>
      <c r="X552">
        <v>328239523</v>
      </c>
      <c r="Y552">
        <v>15</v>
      </c>
      <c r="Z552">
        <v>270663028</v>
      </c>
      <c r="AA552">
        <v>37.090240000000001</v>
      </c>
      <c r="AB552">
        <v>-95.712890999999999</v>
      </c>
      <c r="AC552">
        <v>12</v>
      </c>
      <c r="AD552">
        <v>44417011</v>
      </c>
    </row>
    <row r="553" spans="1:30" x14ac:dyDescent="0.25">
      <c r="A553">
        <v>638</v>
      </c>
      <c r="B553" t="s">
        <v>1170</v>
      </c>
      <c r="C553">
        <v>15500000</v>
      </c>
      <c r="D553">
        <v>4499826716</v>
      </c>
      <c r="E553" t="s">
        <v>72</v>
      </c>
      <c r="F553" t="s">
        <v>744</v>
      </c>
      <c r="G553">
        <v>5183</v>
      </c>
      <c r="H553" t="s">
        <v>745</v>
      </c>
      <c r="I553" t="s">
        <v>746</v>
      </c>
      <c r="J553" t="s">
        <v>151</v>
      </c>
      <c r="K553">
        <v>1597</v>
      </c>
      <c r="L553">
        <v>1</v>
      </c>
      <c r="M553">
        <v>22</v>
      </c>
      <c r="N553">
        <v>32916000</v>
      </c>
      <c r="O553">
        <v>8200</v>
      </c>
      <c r="P553">
        <v>131700</v>
      </c>
      <c r="Q553">
        <v>98700</v>
      </c>
      <c r="R553">
        <v>1600000</v>
      </c>
      <c r="S553">
        <v>100000</v>
      </c>
      <c r="T553">
        <v>2017</v>
      </c>
      <c r="U553" t="s">
        <v>78</v>
      </c>
      <c r="V553">
        <v>8</v>
      </c>
      <c r="W553">
        <v>35.200000000000003</v>
      </c>
      <c r="X553">
        <v>100388073</v>
      </c>
      <c r="Y553">
        <v>11</v>
      </c>
      <c r="Z553">
        <v>42895824</v>
      </c>
      <c r="AA553">
        <v>26.820553</v>
      </c>
      <c r="AB553">
        <v>30.802498</v>
      </c>
      <c r="AC553">
        <v>5</v>
      </c>
      <c r="AD553">
        <v>74997111</v>
      </c>
    </row>
    <row r="554" spans="1:30" x14ac:dyDescent="0.25">
      <c r="A554">
        <v>639</v>
      </c>
      <c r="B554" t="s">
        <v>747</v>
      </c>
      <c r="C554">
        <v>15400000</v>
      </c>
      <c r="D554">
        <v>1781226000</v>
      </c>
      <c r="E554" t="s">
        <v>140</v>
      </c>
      <c r="F554" t="s">
        <v>747</v>
      </c>
      <c r="G554">
        <v>165</v>
      </c>
      <c r="H554" t="s">
        <v>30</v>
      </c>
      <c r="I554" t="s">
        <v>31</v>
      </c>
      <c r="J554" t="s">
        <v>140</v>
      </c>
      <c r="K554">
        <v>5724</v>
      </c>
      <c r="L554">
        <v>100</v>
      </c>
      <c r="M554">
        <v>27</v>
      </c>
      <c r="N554">
        <v>27963000</v>
      </c>
      <c r="O554">
        <v>7000</v>
      </c>
      <c r="P554">
        <v>111900</v>
      </c>
      <c r="Q554">
        <v>83900</v>
      </c>
      <c r="R554">
        <v>1300000</v>
      </c>
      <c r="S554">
        <v>100000</v>
      </c>
      <c r="T554">
        <v>2015</v>
      </c>
      <c r="U554" t="s">
        <v>49</v>
      </c>
      <c r="V554">
        <v>6</v>
      </c>
      <c r="W554">
        <v>28.1</v>
      </c>
      <c r="X554">
        <v>1366417754</v>
      </c>
      <c r="Y554">
        <v>5</v>
      </c>
      <c r="Z554">
        <v>471031528</v>
      </c>
      <c r="AA554">
        <v>20.593684</v>
      </c>
      <c r="AB554">
        <v>78.962879999999998</v>
      </c>
      <c r="AC554">
        <v>8</v>
      </c>
      <c r="AD554">
        <v>18554437</v>
      </c>
    </row>
    <row r="555" spans="1:30" x14ac:dyDescent="0.25">
      <c r="A555">
        <v>640</v>
      </c>
      <c r="B555" t="s">
        <v>748</v>
      </c>
      <c r="C555">
        <v>15400000</v>
      </c>
      <c r="D555">
        <v>11513738907</v>
      </c>
      <c r="E555" t="s">
        <v>51</v>
      </c>
      <c r="F555" t="s">
        <v>748</v>
      </c>
      <c r="G555">
        <v>379</v>
      </c>
      <c r="H555" t="s">
        <v>169</v>
      </c>
      <c r="I555" t="s">
        <v>170</v>
      </c>
      <c r="J555" t="s">
        <v>40</v>
      </c>
      <c r="K555">
        <v>349</v>
      </c>
      <c r="L555">
        <v>6</v>
      </c>
      <c r="M555">
        <v>141</v>
      </c>
      <c r="N555">
        <v>80172000</v>
      </c>
      <c r="O555">
        <v>20000</v>
      </c>
      <c r="P555">
        <v>320700</v>
      </c>
      <c r="Q555">
        <v>240500</v>
      </c>
      <c r="R555">
        <v>3800000</v>
      </c>
      <c r="S555">
        <v>200000</v>
      </c>
      <c r="T555">
        <v>2018</v>
      </c>
      <c r="U555" t="s">
        <v>76</v>
      </c>
      <c r="V555">
        <v>18</v>
      </c>
      <c r="W555">
        <v>36.799999999999997</v>
      </c>
      <c r="X555">
        <v>9770529</v>
      </c>
      <c r="Y555">
        <v>2</v>
      </c>
      <c r="Z555">
        <v>8479744</v>
      </c>
      <c r="AA555">
        <v>23.424075999999999</v>
      </c>
      <c r="AB555">
        <v>53.847817999999997</v>
      </c>
      <c r="AC555">
        <v>5</v>
      </c>
      <c r="AD555">
        <v>191895648</v>
      </c>
    </row>
    <row r="556" spans="1:30" x14ac:dyDescent="0.25">
      <c r="A556">
        <v>641</v>
      </c>
      <c r="B556" t="s">
        <v>749</v>
      </c>
      <c r="C556">
        <v>15400000</v>
      </c>
      <c r="D556">
        <v>1543608082</v>
      </c>
      <c r="E556" t="s">
        <v>51</v>
      </c>
      <c r="F556" t="s">
        <v>749</v>
      </c>
      <c r="G556">
        <v>1647</v>
      </c>
      <c r="H556" t="s">
        <v>36</v>
      </c>
      <c r="I556" t="s">
        <v>37</v>
      </c>
      <c r="J556" t="s">
        <v>38</v>
      </c>
      <c r="K556">
        <v>6793</v>
      </c>
      <c r="L556">
        <v>147</v>
      </c>
      <c r="M556">
        <v>45</v>
      </c>
      <c r="N556">
        <v>55369000</v>
      </c>
      <c r="O556">
        <v>13800</v>
      </c>
      <c r="P556">
        <v>221500</v>
      </c>
      <c r="Q556">
        <v>166100</v>
      </c>
      <c r="R556">
        <v>2700000</v>
      </c>
      <c r="S556">
        <v>100000</v>
      </c>
      <c r="T556">
        <v>2016</v>
      </c>
      <c r="U556" t="s">
        <v>76</v>
      </c>
      <c r="V556">
        <v>14</v>
      </c>
      <c r="W556">
        <v>88.2</v>
      </c>
      <c r="X556">
        <v>328239523</v>
      </c>
      <c r="Y556">
        <v>15</v>
      </c>
      <c r="Z556">
        <v>270663028</v>
      </c>
      <c r="AA556">
        <v>37.090240000000001</v>
      </c>
      <c r="AB556">
        <v>-95.712890999999999</v>
      </c>
      <c r="AC556">
        <v>7</v>
      </c>
      <c r="AD556">
        <v>18376286</v>
      </c>
    </row>
    <row r="557" spans="1:30" x14ac:dyDescent="0.25">
      <c r="A557">
        <v>642</v>
      </c>
      <c r="B557" t="s">
        <v>750</v>
      </c>
      <c r="C557">
        <v>15400000</v>
      </c>
      <c r="D557">
        <v>5469103954</v>
      </c>
      <c r="E557" t="s">
        <v>48</v>
      </c>
      <c r="F557" t="s">
        <v>750</v>
      </c>
      <c r="G557">
        <v>1756</v>
      </c>
      <c r="H557" t="s">
        <v>36</v>
      </c>
      <c r="I557" t="s">
        <v>37</v>
      </c>
      <c r="J557" t="s">
        <v>59</v>
      </c>
      <c r="K557">
        <v>1201</v>
      </c>
      <c r="L557">
        <v>147</v>
      </c>
      <c r="M557">
        <v>42</v>
      </c>
      <c r="N557">
        <v>1583000</v>
      </c>
      <c r="O557">
        <v>396</v>
      </c>
      <c r="P557">
        <v>6300</v>
      </c>
      <c r="Q557">
        <v>4700</v>
      </c>
      <c r="R557">
        <v>76000</v>
      </c>
      <c r="S557">
        <v>0</v>
      </c>
      <c r="T557">
        <v>2013</v>
      </c>
      <c r="U557" t="s">
        <v>70</v>
      </c>
      <c r="V557">
        <v>12</v>
      </c>
      <c r="W557">
        <v>88.2</v>
      </c>
      <c r="X557">
        <v>328239523</v>
      </c>
      <c r="Y557">
        <v>15</v>
      </c>
      <c r="Z557">
        <v>270663028</v>
      </c>
      <c r="AA557">
        <v>37.090240000000001</v>
      </c>
      <c r="AB557">
        <v>-95.712890999999999</v>
      </c>
      <c r="AC557">
        <v>10</v>
      </c>
      <c r="AD557">
        <v>45575866</v>
      </c>
    </row>
    <row r="558" spans="1:30" x14ac:dyDescent="0.25">
      <c r="A558">
        <v>643</v>
      </c>
      <c r="B558" t="s">
        <v>751</v>
      </c>
      <c r="C558">
        <v>15400000</v>
      </c>
      <c r="D558">
        <v>3736069980</v>
      </c>
      <c r="E558" t="s">
        <v>243</v>
      </c>
      <c r="F558" t="s">
        <v>751</v>
      </c>
      <c r="G558">
        <v>1577</v>
      </c>
      <c r="H558" t="s">
        <v>74</v>
      </c>
      <c r="I558" t="s">
        <v>75</v>
      </c>
      <c r="J558" t="s">
        <v>244</v>
      </c>
      <c r="K558">
        <v>2083</v>
      </c>
      <c r="L558">
        <v>24</v>
      </c>
      <c r="M558">
        <v>12</v>
      </c>
      <c r="N558">
        <v>167697000</v>
      </c>
      <c r="O558">
        <v>41900</v>
      </c>
      <c r="P558">
        <v>670800</v>
      </c>
      <c r="Q558">
        <v>503100</v>
      </c>
      <c r="R558">
        <v>8000000</v>
      </c>
      <c r="S558">
        <v>400000</v>
      </c>
      <c r="T558">
        <v>2011</v>
      </c>
      <c r="U558" t="s">
        <v>54</v>
      </c>
      <c r="V558">
        <v>20</v>
      </c>
      <c r="W558">
        <v>60</v>
      </c>
      <c r="X558">
        <v>66834405</v>
      </c>
      <c r="Y558">
        <v>4</v>
      </c>
      <c r="Z558">
        <v>55908316</v>
      </c>
      <c r="AA558">
        <v>55.378050999999999</v>
      </c>
      <c r="AB558">
        <v>-3.4359730000000002</v>
      </c>
      <c r="AC558">
        <v>12</v>
      </c>
      <c r="AD558">
        <v>25944930</v>
      </c>
    </row>
    <row r="559" spans="1:30" x14ac:dyDescent="0.25">
      <c r="A559">
        <v>644</v>
      </c>
      <c r="B559" t="s">
        <v>752</v>
      </c>
      <c r="C559">
        <v>15400000</v>
      </c>
      <c r="D559">
        <v>14564170905</v>
      </c>
      <c r="E559" t="s">
        <v>29</v>
      </c>
      <c r="F559" t="s">
        <v>752</v>
      </c>
      <c r="G559">
        <v>1725</v>
      </c>
      <c r="H559" t="s">
        <v>146</v>
      </c>
      <c r="I559" t="s">
        <v>147</v>
      </c>
      <c r="J559" t="s">
        <v>29</v>
      </c>
      <c r="K559">
        <v>239</v>
      </c>
      <c r="L559">
        <v>11</v>
      </c>
      <c r="M559">
        <v>124</v>
      </c>
      <c r="N559">
        <v>82798000</v>
      </c>
      <c r="O559">
        <v>20700</v>
      </c>
      <c r="P559">
        <v>331200</v>
      </c>
      <c r="Q559">
        <v>248400</v>
      </c>
      <c r="R559">
        <v>4000000</v>
      </c>
      <c r="S559">
        <v>100000</v>
      </c>
      <c r="T559">
        <v>2008</v>
      </c>
      <c r="U559" t="s">
        <v>32</v>
      </c>
      <c r="V559">
        <v>9</v>
      </c>
      <c r="W559">
        <v>49.3</v>
      </c>
      <c r="X559">
        <v>69625582</v>
      </c>
      <c r="Y559">
        <v>1</v>
      </c>
      <c r="Z559">
        <v>35294600</v>
      </c>
      <c r="AA559">
        <v>15.870032</v>
      </c>
      <c r="AB559">
        <v>100.992541</v>
      </c>
      <c r="AC559">
        <v>15</v>
      </c>
      <c r="AD559">
        <v>80912060</v>
      </c>
    </row>
    <row r="560" spans="1:30" x14ac:dyDescent="0.25">
      <c r="A560">
        <v>645</v>
      </c>
      <c r="B560" t="s">
        <v>753</v>
      </c>
      <c r="C560">
        <v>15400000</v>
      </c>
      <c r="D560">
        <v>4909687948</v>
      </c>
      <c r="E560" t="s">
        <v>29</v>
      </c>
      <c r="F560" t="s">
        <v>753</v>
      </c>
      <c r="G560">
        <v>21</v>
      </c>
      <c r="H560" t="s">
        <v>36</v>
      </c>
      <c r="I560" t="s">
        <v>37</v>
      </c>
      <c r="J560" t="s">
        <v>29</v>
      </c>
      <c r="K560">
        <v>1401</v>
      </c>
      <c r="L560">
        <v>147</v>
      </c>
      <c r="M560">
        <v>124</v>
      </c>
      <c r="N560">
        <v>36790000</v>
      </c>
      <c r="O560">
        <v>9200</v>
      </c>
      <c r="P560">
        <v>147200</v>
      </c>
      <c r="Q560">
        <v>110400</v>
      </c>
      <c r="R560">
        <v>1800000</v>
      </c>
      <c r="S560">
        <v>100000</v>
      </c>
      <c r="T560">
        <v>2016</v>
      </c>
      <c r="U560" t="s">
        <v>60</v>
      </c>
      <c r="V560">
        <v>26</v>
      </c>
      <c r="W560">
        <v>88.2</v>
      </c>
      <c r="X560">
        <v>328239523</v>
      </c>
      <c r="Y560">
        <v>15</v>
      </c>
      <c r="Z560">
        <v>270663028</v>
      </c>
      <c r="AA560">
        <v>37.090240000000001</v>
      </c>
      <c r="AB560">
        <v>-95.712890999999999</v>
      </c>
      <c r="AC560">
        <v>7</v>
      </c>
      <c r="AD560">
        <v>58448666</v>
      </c>
    </row>
    <row r="561" spans="1:30" x14ac:dyDescent="0.25">
      <c r="A561">
        <v>646</v>
      </c>
      <c r="B561" t="s">
        <v>754</v>
      </c>
      <c r="C561">
        <v>15400000</v>
      </c>
      <c r="D561">
        <v>4750420071</v>
      </c>
      <c r="E561" t="s">
        <v>48</v>
      </c>
      <c r="F561" t="s">
        <v>754</v>
      </c>
      <c r="G561">
        <v>4186</v>
      </c>
      <c r="H561" t="s">
        <v>215</v>
      </c>
      <c r="I561" t="s">
        <v>216</v>
      </c>
      <c r="J561" t="s">
        <v>151</v>
      </c>
      <c r="K561">
        <v>1461</v>
      </c>
      <c r="L561">
        <v>23</v>
      </c>
      <c r="M561">
        <v>23</v>
      </c>
      <c r="N561">
        <v>19740000</v>
      </c>
      <c r="O561">
        <v>4900</v>
      </c>
      <c r="P561">
        <v>79000</v>
      </c>
      <c r="Q561">
        <v>59200</v>
      </c>
      <c r="R561">
        <v>947500</v>
      </c>
      <c r="S561">
        <v>0</v>
      </c>
      <c r="T561">
        <v>2018</v>
      </c>
      <c r="U561" t="s">
        <v>132</v>
      </c>
      <c r="V561">
        <v>21</v>
      </c>
      <c r="W561">
        <v>36.299999999999997</v>
      </c>
      <c r="X561">
        <v>270203917</v>
      </c>
      <c r="Y561">
        <v>5</v>
      </c>
      <c r="Z561">
        <v>151509724</v>
      </c>
      <c r="AA561">
        <v>-0.78927499999999995</v>
      </c>
      <c r="AB561">
        <v>113.92132700000001</v>
      </c>
      <c r="AC561">
        <v>4</v>
      </c>
      <c r="AD561">
        <v>98967084</v>
      </c>
    </row>
    <row r="562" spans="1:30" x14ac:dyDescent="0.25">
      <c r="A562">
        <v>647</v>
      </c>
      <c r="B562" t="s">
        <v>755</v>
      </c>
      <c r="C562">
        <v>15300000</v>
      </c>
      <c r="D562">
        <v>2656528205</v>
      </c>
      <c r="E562" t="s">
        <v>64</v>
      </c>
      <c r="F562" t="s">
        <v>755</v>
      </c>
      <c r="G562">
        <v>10988</v>
      </c>
      <c r="H562" t="s">
        <v>175</v>
      </c>
      <c r="I562" t="s">
        <v>176</v>
      </c>
      <c r="J562" t="s">
        <v>64</v>
      </c>
      <c r="K562">
        <v>3356</v>
      </c>
      <c r="L562">
        <v>11</v>
      </c>
      <c r="M562">
        <v>9</v>
      </c>
      <c r="N562">
        <v>84867000</v>
      </c>
      <c r="O562">
        <v>21200</v>
      </c>
      <c r="P562">
        <v>339500</v>
      </c>
      <c r="Q562">
        <v>254600</v>
      </c>
      <c r="R562">
        <v>4100000</v>
      </c>
      <c r="S562">
        <v>200000</v>
      </c>
      <c r="T562">
        <v>2006</v>
      </c>
      <c r="U562" t="s">
        <v>41</v>
      </c>
      <c r="V562">
        <v>6</v>
      </c>
      <c r="W562">
        <v>88.9</v>
      </c>
      <c r="X562">
        <v>47076781</v>
      </c>
      <c r="Y562">
        <v>14</v>
      </c>
      <c r="Z562">
        <v>37927409</v>
      </c>
      <c r="AA562">
        <v>40.463667000000001</v>
      </c>
      <c r="AB562">
        <v>-3.7492200000000002</v>
      </c>
      <c r="AC562">
        <v>17</v>
      </c>
      <c r="AD562">
        <v>13022197</v>
      </c>
    </row>
    <row r="563" spans="1:30" x14ac:dyDescent="0.25">
      <c r="A563">
        <v>648</v>
      </c>
      <c r="B563" t="s">
        <v>756</v>
      </c>
      <c r="C563">
        <v>15300000</v>
      </c>
      <c r="D563">
        <v>10714145606</v>
      </c>
      <c r="E563" t="s">
        <v>43</v>
      </c>
      <c r="F563" t="s">
        <v>756</v>
      </c>
      <c r="G563">
        <v>851</v>
      </c>
      <c r="H563" t="s">
        <v>36</v>
      </c>
      <c r="I563" t="s">
        <v>37</v>
      </c>
      <c r="J563" t="s">
        <v>43</v>
      </c>
      <c r="K563">
        <v>390</v>
      </c>
      <c r="L563">
        <v>148</v>
      </c>
      <c r="M563">
        <v>33</v>
      </c>
      <c r="N563">
        <v>77053000</v>
      </c>
      <c r="O563">
        <v>19300</v>
      </c>
      <c r="P563">
        <v>308200</v>
      </c>
      <c r="Q563">
        <v>231200</v>
      </c>
      <c r="R563">
        <v>3700000</v>
      </c>
      <c r="S563">
        <v>0</v>
      </c>
      <c r="T563">
        <v>2014</v>
      </c>
      <c r="U563" t="s">
        <v>78</v>
      </c>
      <c r="V563">
        <v>4</v>
      </c>
      <c r="W563">
        <v>88.2</v>
      </c>
      <c r="X563">
        <v>328239523</v>
      </c>
      <c r="Y563">
        <v>15</v>
      </c>
      <c r="Z563">
        <v>270663028</v>
      </c>
      <c r="AA563">
        <v>37.090240000000001</v>
      </c>
      <c r="AB563">
        <v>-95.712890999999999</v>
      </c>
      <c r="AC563">
        <v>8</v>
      </c>
      <c r="AD563">
        <v>111605683</v>
      </c>
    </row>
    <row r="564" spans="1:30" x14ac:dyDescent="0.25">
      <c r="A564">
        <v>649</v>
      </c>
      <c r="B564" t="s">
        <v>757</v>
      </c>
      <c r="C564">
        <v>15300000</v>
      </c>
      <c r="D564">
        <v>1640078055</v>
      </c>
      <c r="E564" t="s">
        <v>51</v>
      </c>
      <c r="F564" t="s">
        <v>757</v>
      </c>
      <c r="G564">
        <v>1397</v>
      </c>
      <c r="H564" t="s">
        <v>30</v>
      </c>
      <c r="I564" t="s">
        <v>31</v>
      </c>
      <c r="J564" t="s">
        <v>38</v>
      </c>
      <c r="K564">
        <v>6356</v>
      </c>
      <c r="L564">
        <v>101</v>
      </c>
      <c r="M564">
        <v>46</v>
      </c>
      <c r="N564">
        <v>5920000</v>
      </c>
      <c r="O564">
        <v>1500</v>
      </c>
      <c r="P564">
        <v>23700</v>
      </c>
      <c r="Q564">
        <v>17800</v>
      </c>
      <c r="R564">
        <v>284200</v>
      </c>
      <c r="S564">
        <v>0</v>
      </c>
      <c r="T564">
        <v>2017</v>
      </c>
      <c r="U564" t="s">
        <v>132</v>
      </c>
      <c r="V564">
        <v>16</v>
      </c>
      <c r="W564">
        <v>28.1</v>
      </c>
      <c r="X564">
        <v>1366417754</v>
      </c>
      <c r="Y564">
        <v>5</v>
      </c>
      <c r="Z564">
        <v>471031528</v>
      </c>
      <c r="AA564">
        <v>20.593684</v>
      </c>
      <c r="AB564">
        <v>78.962879999999998</v>
      </c>
      <c r="AC564">
        <v>5</v>
      </c>
      <c r="AD564">
        <v>27334634</v>
      </c>
    </row>
    <row r="565" spans="1:30" x14ac:dyDescent="0.25">
      <c r="A565">
        <v>650</v>
      </c>
      <c r="B565" t="s">
        <v>758</v>
      </c>
      <c r="C565">
        <v>15300000</v>
      </c>
      <c r="D565">
        <v>9938811455</v>
      </c>
      <c r="E565" t="s">
        <v>48</v>
      </c>
      <c r="F565" t="s">
        <v>758</v>
      </c>
      <c r="G565">
        <v>2175</v>
      </c>
      <c r="H565" t="s">
        <v>57</v>
      </c>
      <c r="I565" t="s">
        <v>58</v>
      </c>
      <c r="J565" t="s">
        <v>59</v>
      </c>
      <c r="K565">
        <v>441</v>
      </c>
      <c r="L565">
        <v>8</v>
      </c>
      <c r="M565">
        <v>42</v>
      </c>
      <c r="N565">
        <v>475565000</v>
      </c>
      <c r="O565">
        <v>118900</v>
      </c>
      <c r="P565">
        <v>1900000</v>
      </c>
      <c r="Q565">
        <v>1400000</v>
      </c>
      <c r="R565">
        <v>22800000</v>
      </c>
      <c r="S565">
        <v>800000</v>
      </c>
      <c r="T565">
        <v>2021</v>
      </c>
      <c r="U565" t="s">
        <v>54</v>
      </c>
      <c r="V565">
        <v>1</v>
      </c>
      <c r="W565">
        <v>81.900000000000006</v>
      </c>
      <c r="X565">
        <v>144373535</v>
      </c>
      <c r="Y565">
        <v>5</v>
      </c>
      <c r="Z565">
        <v>107683889</v>
      </c>
      <c r="AA565">
        <v>61.524009999999997</v>
      </c>
      <c r="AB565">
        <v>105.31875599999999</v>
      </c>
      <c r="AC565">
        <v>2</v>
      </c>
      <c r="AD565">
        <v>414117143</v>
      </c>
    </row>
    <row r="566" spans="1:30" x14ac:dyDescent="0.25">
      <c r="A566">
        <v>651</v>
      </c>
      <c r="B566" t="s">
        <v>759</v>
      </c>
      <c r="C566">
        <v>15300000</v>
      </c>
      <c r="D566">
        <v>16545966132</v>
      </c>
      <c r="E566" t="s">
        <v>40</v>
      </c>
      <c r="F566" t="s">
        <v>759</v>
      </c>
      <c r="G566">
        <v>87864</v>
      </c>
      <c r="H566" t="s">
        <v>30</v>
      </c>
      <c r="I566" t="s">
        <v>31</v>
      </c>
      <c r="J566" t="s">
        <v>40</v>
      </c>
      <c r="K566">
        <v>175</v>
      </c>
      <c r="L566">
        <v>100</v>
      </c>
      <c r="M566">
        <v>142</v>
      </c>
      <c r="N566">
        <v>361483000</v>
      </c>
      <c r="O566">
        <v>90400</v>
      </c>
      <c r="P566">
        <v>1400000</v>
      </c>
      <c r="Q566">
        <v>1100000</v>
      </c>
      <c r="R566">
        <v>17400000</v>
      </c>
      <c r="S566">
        <v>300000</v>
      </c>
      <c r="T566">
        <v>2011</v>
      </c>
      <c r="U566" t="s">
        <v>103</v>
      </c>
      <c r="V566">
        <v>31</v>
      </c>
      <c r="W566">
        <v>28.1</v>
      </c>
      <c r="X566">
        <v>1366417754</v>
      </c>
      <c r="Y566">
        <v>5</v>
      </c>
      <c r="Z566">
        <v>471031528</v>
      </c>
      <c r="AA566">
        <v>20.593684</v>
      </c>
      <c r="AB566">
        <v>78.962879999999998</v>
      </c>
      <c r="AC566">
        <v>11</v>
      </c>
      <c r="AD566">
        <v>125348228</v>
      </c>
    </row>
    <row r="567" spans="1:30" x14ac:dyDescent="0.25">
      <c r="A567">
        <v>652</v>
      </c>
      <c r="B567" t="s">
        <v>1171</v>
      </c>
      <c r="C567">
        <v>15200000</v>
      </c>
      <c r="D567">
        <v>857725714</v>
      </c>
      <c r="E567" t="s">
        <v>48</v>
      </c>
      <c r="F567" t="s">
        <v>760</v>
      </c>
      <c r="G567">
        <v>194</v>
      </c>
      <c r="H567" t="s">
        <v>30</v>
      </c>
      <c r="I567" t="s">
        <v>31</v>
      </c>
      <c r="J567" t="s">
        <v>97</v>
      </c>
      <c r="K567">
        <v>13929</v>
      </c>
      <c r="L567">
        <v>100</v>
      </c>
      <c r="M567">
        <v>35</v>
      </c>
      <c r="N567">
        <v>65380000</v>
      </c>
      <c r="O567">
        <v>16300</v>
      </c>
      <c r="P567">
        <v>261500</v>
      </c>
      <c r="Q567">
        <v>196100</v>
      </c>
      <c r="R567">
        <v>3100000</v>
      </c>
      <c r="S567">
        <v>1300000</v>
      </c>
      <c r="T567">
        <v>2017</v>
      </c>
      <c r="U567" t="s">
        <v>103</v>
      </c>
      <c r="V567">
        <v>15</v>
      </c>
      <c r="W567">
        <v>28.1</v>
      </c>
      <c r="X567">
        <v>1366417754</v>
      </c>
      <c r="Y567">
        <v>5</v>
      </c>
      <c r="Z567">
        <v>471031528</v>
      </c>
      <c r="AA567">
        <v>20.593684</v>
      </c>
      <c r="AB567">
        <v>78.962879999999998</v>
      </c>
      <c r="AC567">
        <v>5</v>
      </c>
      <c r="AD567">
        <v>14295428</v>
      </c>
    </row>
    <row r="568" spans="1:30" x14ac:dyDescent="0.25">
      <c r="A568">
        <v>653</v>
      </c>
      <c r="B568" t="s">
        <v>761</v>
      </c>
      <c r="C568">
        <v>15200000</v>
      </c>
      <c r="D568">
        <v>4503880875</v>
      </c>
      <c r="E568" t="s">
        <v>140</v>
      </c>
      <c r="F568" t="s">
        <v>761</v>
      </c>
      <c r="G568">
        <v>106</v>
      </c>
      <c r="H568" t="s">
        <v>30</v>
      </c>
      <c r="I568" t="s">
        <v>31</v>
      </c>
      <c r="J568" t="s">
        <v>140</v>
      </c>
      <c r="K568">
        <v>1593</v>
      </c>
      <c r="L568">
        <v>102</v>
      </c>
      <c r="M568">
        <v>28</v>
      </c>
      <c r="N568">
        <v>98329000</v>
      </c>
      <c r="O568">
        <v>24600</v>
      </c>
      <c r="P568">
        <v>393300</v>
      </c>
      <c r="Q568">
        <v>295000</v>
      </c>
      <c r="R568">
        <v>4700000</v>
      </c>
      <c r="S568">
        <v>200000</v>
      </c>
      <c r="T568">
        <v>2015</v>
      </c>
      <c r="U568" t="s">
        <v>32</v>
      </c>
      <c r="V568">
        <v>14</v>
      </c>
      <c r="W568">
        <v>28.1</v>
      </c>
      <c r="X568">
        <v>1366417754</v>
      </c>
      <c r="Y568">
        <v>5</v>
      </c>
      <c r="Z568">
        <v>471031528</v>
      </c>
      <c r="AA568">
        <v>20.593684</v>
      </c>
      <c r="AB568">
        <v>78.962879999999998</v>
      </c>
      <c r="AC568">
        <v>8</v>
      </c>
      <c r="AD568">
        <v>46915425</v>
      </c>
    </row>
    <row r="569" spans="1:30" x14ac:dyDescent="0.25">
      <c r="A569">
        <v>654</v>
      </c>
      <c r="B569" t="s">
        <v>762</v>
      </c>
      <c r="C569">
        <v>15200000</v>
      </c>
      <c r="D569">
        <v>1491452935</v>
      </c>
      <c r="E569" t="s">
        <v>40</v>
      </c>
      <c r="F569" t="s">
        <v>762</v>
      </c>
      <c r="G569">
        <v>443</v>
      </c>
      <c r="H569" t="s">
        <v>142</v>
      </c>
      <c r="I569" t="s">
        <v>143</v>
      </c>
      <c r="J569" t="s">
        <v>40</v>
      </c>
      <c r="K569">
        <v>7153</v>
      </c>
      <c r="L569">
        <v>6</v>
      </c>
      <c r="M569">
        <v>144</v>
      </c>
      <c r="N569">
        <v>9980000</v>
      </c>
      <c r="O569">
        <v>2500</v>
      </c>
      <c r="P569">
        <v>39900</v>
      </c>
      <c r="Q569">
        <v>29900</v>
      </c>
      <c r="R569">
        <v>479000</v>
      </c>
      <c r="S569">
        <v>0</v>
      </c>
      <c r="T569">
        <v>2013</v>
      </c>
      <c r="U569" t="s">
        <v>54</v>
      </c>
      <c r="V569">
        <v>11</v>
      </c>
      <c r="W569">
        <v>35.5</v>
      </c>
      <c r="X569">
        <v>108116615</v>
      </c>
      <c r="Y569">
        <v>2</v>
      </c>
      <c r="Z569">
        <v>50975903</v>
      </c>
      <c r="AA569">
        <v>12.879721</v>
      </c>
      <c r="AB569">
        <v>121.774017</v>
      </c>
      <c r="AC569">
        <v>10</v>
      </c>
      <c r="AD569">
        <v>12428774</v>
      </c>
    </row>
    <row r="570" spans="1:30" x14ac:dyDescent="0.25">
      <c r="A570">
        <v>655</v>
      </c>
      <c r="B570" t="s">
        <v>763</v>
      </c>
      <c r="C570">
        <v>15200000</v>
      </c>
      <c r="D570">
        <v>6391679636</v>
      </c>
      <c r="E570" t="s">
        <v>29</v>
      </c>
      <c r="F570" t="s">
        <v>763</v>
      </c>
      <c r="G570">
        <v>5056</v>
      </c>
      <c r="H570" t="s">
        <v>30</v>
      </c>
      <c r="I570" t="s">
        <v>31</v>
      </c>
      <c r="J570" t="s">
        <v>29</v>
      </c>
      <c r="K570">
        <v>955</v>
      </c>
      <c r="L570">
        <v>102</v>
      </c>
      <c r="M570">
        <v>126</v>
      </c>
      <c r="N570">
        <v>57809000</v>
      </c>
      <c r="O570">
        <v>14500</v>
      </c>
      <c r="P570">
        <v>231200</v>
      </c>
      <c r="Q570">
        <v>173400</v>
      </c>
      <c r="R570">
        <v>2800000</v>
      </c>
      <c r="S570">
        <v>200000</v>
      </c>
      <c r="T570">
        <v>2012</v>
      </c>
      <c r="U570" t="s">
        <v>32</v>
      </c>
      <c r="V570">
        <v>16</v>
      </c>
      <c r="W570">
        <v>28.1</v>
      </c>
      <c r="X570">
        <v>1366417754</v>
      </c>
      <c r="Y570">
        <v>5</v>
      </c>
      <c r="Z570">
        <v>471031528</v>
      </c>
      <c r="AA570">
        <v>20.593684</v>
      </c>
      <c r="AB570">
        <v>78.962879999999998</v>
      </c>
      <c r="AC570">
        <v>11</v>
      </c>
      <c r="AD570">
        <v>48421815</v>
      </c>
    </row>
    <row r="571" spans="1:30" x14ac:dyDescent="0.25">
      <c r="A571">
        <v>656</v>
      </c>
      <c r="B571" t="s">
        <v>764</v>
      </c>
      <c r="C571">
        <v>15200000</v>
      </c>
      <c r="D571">
        <v>7151683497</v>
      </c>
      <c r="E571" t="s">
        <v>40</v>
      </c>
      <c r="F571" t="s">
        <v>764</v>
      </c>
      <c r="G571">
        <v>11099</v>
      </c>
      <c r="H571" t="s">
        <v>30</v>
      </c>
      <c r="I571" t="s">
        <v>31</v>
      </c>
      <c r="J571" t="s">
        <v>40</v>
      </c>
      <c r="K571">
        <v>794</v>
      </c>
      <c r="L571">
        <v>102</v>
      </c>
      <c r="M571">
        <v>144</v>
      </c>
      <c r="N571">
        <v>210909000</v>
      </c>
      <c r="O571">
        <v>52700</v>
      </c>
      <c r="P571">
        <v>843600</v>
      </c>
      <c r="Q571">
        <v>632700</v>
      </c>
      <c r="R571">
        <v>10100000</v>
      </c>
      <c r="S571">
        <v>300000</v>
      </c>
      <c r="T571">
        <v>2014</v>
      </c>
      <c r="U571" t="s">
        <v>49</v>
      </c>
      <c r="V571">
        <v>2</v>
      </c>
      <c r="W571">
        <v>28.1</v>
      </c>
      <c r="X571">
        <v>1366417754</v>
      </c>
      <c r="Y571">
        <v>5</v>
      </c>
      <c r="Z571">
        <v>471031528</v>
      </c>
      <c r="AA571">
        <v>20.593684</v>
      </c>
      <c r="AB571">
        <v>78.962879999999998</v>
      </c>
      <c r="AC571">
        <v>9</v>
      </c>
      <c r="AD571">
        <v>66219291</v>
      </c>
    </row>
    <row r="572" spans="1:30" x14ac:dyDescent="0.25">
      <c r="A572">
        <v>657</v>
      </c>
      <c r="B572" t="s">
        <v>765</v>
      </c>
      <c r="C572">
        <v>15200000</v>
      </c>
      <c r="D572">
        <v>7564652648</v>
      </c>
      <c r="E572" t="s">
        <v>40</v>
      </c>
      <c r="F572" t="s">
        <v>765</v>
      </c>
      <c r="G572">
        <v>9862</v>
      </c>
      <c r="H572" t="s">
        <v>30</v>
      </c>
      <c r="I572" t="s">
        <v>31</v>
      </c>
      <c r="J572" t="s">
        <v>29</v>
      </c>
      <c r="K572">
        <v>728</v>
      </c>
      <c r="L572">
        <v>101</v>
      </c>
      <c r="M572">
        <v>125</v>
      </c>
      <c r="N572">
        <v>105978000</v>
      </c>
      <c r="O572">
        <v>26500</v>
      </c>
      <c r="P572">
        <v>423900</v>
      </c>
      <c r="Q572">
        <v>317900</v>
      </c>
      <c r="R572">
        <v>5100000</v>
      </c>
      <c r="S572">
        <v>200000</v>
      </c>
      <c r="T572">
        <v>2011</v>
      </c>
      <c r="U572" t="s">
        <v>132</v>
      </c>
      <c r="V572">
        <v>1</v>
      </c>
      <c r="W572">
        <v>28.1</v>
      </c>
      <c r="X572">
        <v>1366417754</v>
      </c>
      <c r="Y572">
        <v>5</v>
      </c>
      <c r="Z572">
        <v>471031528</v>
      </c>
      <c r="AA572">
        <v>20.593684</v>
      </c>
      <c r="AB572">
        <v>78.962879999999998</v>
      </c>
      <c r="AC572">
        <v>11</v>
      </c>
      <c r="AD572">
        <v>57307974</v>
      </c>
    </row>
    <row r="573" spans="1:30" x14ac:dyDescent="0.25">
      <c r="A573">
        <v>658</v>
      </c>
      <c r="B573" t="s">
        <v>766</v>
      </c>
      <c r="C573">
        <v>15200000</v>
      </c>
      <c r="D573">
        <v>8333387785</v>
      </c>
      <c r="E573" t="s">
        <v>40</v>
      </c>
      <c r="F573" t="s">
        <v>766</v>
      </c>
      <c r="G573">
        <v>654</v>
      </c>
      <c r="H573" t="s">
        <v>232</v>
      </c>
      <c r="I573" t="s">
        <v>233</v>
      </c>
      <c r="J573" t="s">
        <v>40</v>
      </c>
      <c r="K573">
        <v>615</v>
      </c>
      <c r="L573">
        <v>5</v>
      </c>
      <c r="M573">
        <v>144</v>
      </c>
      <c r="N573">
        <v>4427000</v>
      </c>
      <c r="O573">
        <v>1100</v>
      </c>
      <c r="P573">
        <v>17700</v>
      </c>
      <c r="Q573">
        <v>13300</v>
      </c>
      <c r="R573">
        <v>212500</v>
      </c>
      <c r="S573">
        <v>0</v>
      </c>
      <c r="T573">
        <v>2014</v>
      </c>
      <c r="U573" t="s">
        <v>78</v>
      </c>
      <c r="V573">
        <v>29</v>
      </c>
      <c r="W573">
        <v>23.9</v>
      </c>
      <c r="X573">
        <v>83429615</v>
      </c>
      <c r="Y573">
        <v>13</v>
      </c>
      <c r="Z573">
        <v>63097818</v>
      </c>
      <c r="AA573">
        <v>38.963745000000003</v>
      </c>
      <c r="AB573">
        <v>35.243321999999999</v>
      </c>
      <c r="AC573">
        <v>8</v>
      </c>
      <c r="AD573">
        <v>86806122</v>
      </c>
    </row>
    <row r="574" spans="1:30" x14ac:dyDescent="0.25">
      <c r="A574">
        <v>659</v>
      </c>
      <c r="B574" t="s">
        <v>767</v>
      </c>
      <c r="C574">
        <v>15200000</v>
      </c>
      <c r="D574">
        <v>14198154095</v>
      </c>
      <c r="E574" t="s">
        <v>105</v>
      </c>
      <c r="F574" t="s">
        <v>767</v>
      </c>
      <c r="G574">
        <v>160405</v>
      </c>
      <c r="H574" t="s">
        <v>36</v>
      </c>
      <c r="I574" t="s">
        <v>37</v>
      </c>
      <c r="J574" t="s">
        <v>106</v>
      </c>
      <c r="K574">
        <v>247</v>
      </c>
      <c r="L574">
        <v>148</v>
      </c>
      <c r="M574">
        <v>16</v>
      </c>
      <c r="N574">
        <v>187006000</v>
      </c>
      <c r="O574">
        <v>46800</v>
      </c>
      <c r="P574">
        <v>748000</v>
      </c>
      <c r="Q574">
        <v>561000</v>
      </c>
      <c r="R574">
        <v>9000000</v>
      </c>
      <c r="S574">
        <v>100000</v>
      </c>
      <c r="T574">
        <v>2005</v>
      </c>
      <c r="U574" t="s">
        <v>103</v>
      </c>
      <c r="V574">
        <v>2</v>
      </c>
      <c r="W574">
        <v>88.2</v>
      </c>
      <c r="X574">
        <v>328239523</v>
      </c>
      <c r="Y574">
        <v>15</v>
      </c>
      <c r="Z574">
        <v>270663028</v>
      </c>
      <c r="AA574">
        <v>37.090240000000001</v>
      </c>
      <c r="AB574">
        <v>-95.712890999999999</v>
      </c>
      <c r="AC574">
        <v>18</v>
      </c>
      <c r="AD574">
        <v>65732194</v>
      </c>
    </row>
    <row r="575" spans="1:30" x14ac:dyDescent="0.25">
      <c r="A575">
        <v>660</v>
      </c>
      <c r="B575" t="s">
        <v>768</v>
      </c>
      <c r="C575">
        <v>15200000</v>
      </c>
      <c r="D575">
        <v>6624168155</v>
      </c>
      <c r="E575" t="s">
        <v>105</v>
      </c>
      <c r="F575" t="s">
        <v>768</v>
      </c>
      <c r="G575">
        <v>91704</v>
      </c>
      <c r="H575" t="s">
        <v>30</v>
      </c>
      <c r="I575" t="s">
        <v>31</v>
      </c>
      <c r="J575" t="s">
        <v>106</v>
      </c>
      <c r="K575">
        <v>900</v>
      </c>
      <c r="L575">
        <v>101</v>
      </c>
      <c r="M575">
        <v>16</v>
      </c>
      <c r="N575">
        <v>49662000</v>
      </c>
      <c r="O575">
        <v>12400</v>
      </c>
      <c r="P575">
        <v>198600</v>
      </c>
      <c r="Q575">
        <v>149000</v>
      </c>
      <c r="R575">
        <v>2400000</v>
      </c>
      <c r="S575">
        <v>100000</v>
      </c>
      <c r="T575">
        <v>2008</v>
      </c>
      <c r="U575" t="s">
        <v>60</v>
      </c>
      <c r="V575">
        <v>19</v>
      </c>
      <c r="W575">
        <v>28.1</v>
      </c>
      <c r="X575">
        <v>1366417754</v>
      </c>
      <c r="Y575">
        <v>5</v>
      </c>
      <c r="Z575">
        <v>471031528</v>
      </c>
      <c r="AA575">
        <v>20.593684</v>
      </c>
      <c r="AB575">
        <v>78.962879999999998</v>
      </c>
      <c r="AC575">
        <v>15</v>
      </c>
      <c r="AD575">
        <v>36800934</v>
      </c>
    </row>
    <row r="576" spans="1:30" x14ac:dyDescent="0.25">
      <c r="A576">
        <v>661</v>
      </c>
      <c r="B576" t="s">
        <v>769</v>
      </c>
      <c r="C576">
        <v>15100000</v>
      </c>
      <c r="D576">
        <v>1777072487</v>
      </c>
      <c r="E576" t="s">
        <v>48</v>
      </c>
      <c r="F576" t="s">
        <v>769</v>
      </c>
      <c r="G576">
        <v>210</v>
      </c>
      <c r="H576" t="s">
        <v>36</v>
      </c>
      <c r="I576" t="s">
        <v>37</v>
      </c>
      <c r="J576" t="s">
        <v>59</v>
      </c>
      <c r="K576">
        <v>5778</v>
      </c>
      <c r="L576">
        <v>150</v>
      </c>
      <c r="M576">
        <v>44</v>
      </c>
      <c r="N576">
        <v>15984000</v>
      </c>
      <c r="O576">
        <v>4000</v>
      </c>
      <c r="P576">
        <v>63900</v>
      </c>
      <c r="Q576">
        <v>48000</v>
      </c>
      <c r="R576">
        <v>767200</v>
      </c>
      <c r="S576">
        <v>0</v>
      </c>
      <c r="T576">
        <v>2017</v>
      </c>
      <c r="U576" t="s">
        <v>41</v>
      </c>
      <c r="V576">
        <v>1</v>
      </c>
      <c r="W576">
        <v>88.2</v>
      </c>
      <c r="X576">
        <v>328239523</v>
      </c>
      <c r="Y576">
        <v>15</v>
      </c>
      <c r="Z576">
        <v>270663028</v>
      </c>
      <c r="AA576">
        <v>37.090240000000001</v>
      </c>
      <c r="AB576">
        <v>-95.712890999999999</v>
      </c>
      <c r="AC576">
        <v>6</v>
      </c>
      <c r="AD576">
        <v>24681562</v>
      </c>
    </row>
    <row r="577" spans="1:30" x14ac:dyDescent="0.25">
      <c r="A577">
        <v>663</v>
      </c>
      <c r="B577" t="s">
        <v>770</v>
      </c>
      <c r="C577">
        <v>15100000</v>
      </c>
      <c r="D577">
        <v>2143140898</v>
      </c>
      <c r="E577" t="s">
        <v>43</v>
      </c>
      <c r="F577" t="s">
        <v>770</v>
      </c>
      <c r="G577">
        <v>3810</v>
      </c>
      <c r="H577" t="s">
        <v>215</v>
      </c>
      <c r="I577" t="s">
        <v>216</v>
      </c>
      <c r="J577" t="s">
        <v>40</v>
      </c>
      <c r="K577">
        <v>4520</v>
      </c>
      <c r="L577">
        <v>24</v>
      </c>
      <c r="M577">
        <v>144</v>
      </c>
      <c r="N577">
        <v>17231000</v>
      </c>
      <c r="O577">
        <v>4300</v>
      </c>
      <c r="P577">
        <v>68900</v>
      </c>
      <c r="Q577">
        <v>51700</v>
      </c>
      <c r="R577">
        <v>827100</v>
      </c>
      <c r="S577">
        <v>100000</v>
      </c>
      <c r="T577">
        <v>2017</v>
      </c>
      <c r="U577" t="s">
        <v>60</v>
      </c>
      <c r="V577">
        <v>16</v>
      </c>
      <c r="W577">
        <v>36.299999999999997</v>
      </c>
      <c r="X577">
        <v>270203917</v>
      </c>
      <c r="Y577">
        <v>5</v>
      </c>
      <c r="Z577">
        <v>151509724</v>
      </c>
      <c r="AA577">
        <v>-0.78927499999999995</v>
      </c>
      <c r="AB577">
        <v>113.92132700000001</v>
      </c>
      <c r="AC577">
        <v>6</v>
      </c>
      <c r="AD577">
        <v>29765845</v>
      </c>
    </row>
    <row r="578" spans="1:30" x14ac:dyDescent="0.25">
      <c r="A578">
        <v>664</v>
      </c>
      <c r="B578" t="s">
        <v>771</v>
      </c>
      <c r="C578">
        <v>15100000</v>
      </c>
      <c r="D578">
        <v>2400037562</v>
      </c>
      <c r="E578" t="s">
        <v>72</v>
      </c>
      <c r="F578" t="s">
        <v>772</v>
      </c>
      <c r="G578">
        <v>159</v>
      </c>
      <c r="H578" t="s">
        <v>773</v>
      </c>
      <c r="I578" t="s">
        <v>774</v>
      </c>
      <c r="J578" t="s">
        <v>59</v>
      </c>
      <c r="K578">
        <v>3889418</v>
      </c>
      <c r="L578">
        <v>504</v>
      </c>
      <c r="M578">
        <v>7615</v>
      </c>
      <c r="N578">
        <v>86</v>
      </c>
      <c r="O578">
        <v>0.02</v>
      </c>
      <c r="P578">
        <v>0.34</v>
      </c>
      <c r="Q578">
        <v>0.26</v>
      </c>
      <c r="R578">
        <v>4</v>
      </c>
      <c r="S578">
        <v>0</v>
      </c>
      <c r="T578">
        <v>2006</v>
      </c>
      <c r="U578" t="s">
        <v>32</v>
      </c>
      <c r="V578">
        <v>12</v>
      </c>
      <c r="W578">
        <v>0</v>
      </c>
      <c r="X578">
        <v>0</v>
      </c>
      <c r="Y578">
        <v>0</v>
      </c>
      <c r="Z578">
        <v>0</v>
      </c>
      <c r="AA578">
        <v>0</v>
      </c>
      <c r="AB578">
        <v>0</v>
      </c>
      <c r="AC578">
        <v>17</v>
      </c>
      <c r="AD578">
        <v>11764890</v>
      </c>
    </row>
    <row r="579" spans="1:30" x14ac:dyDescent="0.25">
      <c r="A579">
        <v>665</v>
      </c>
      <c r="B579" t="s">
        <v>775</v>
      </c>
      <c r="C579">
        <v>15100000</v>
      </c>
      <c r="D579">
        <v>1760131384</v>
      </c>
      <c r="E579" t="s">
        <v>48</v>
      </c>
      <c r="F579" t="s">
        <v>775</v>
      </c>
      <c r="G579">
        <v>533</v>
      </c>
      <c r="H579" t="s">
        <v>142</v>
      </c>
      <c r="I579" t="s">
        <v>143</v>
      </c>
      <c r="J579" t="s">
        <v>40</v>
      </c>
      <c r="K579">
        <v>5849</v>
      </c>
      <c r="L579">
        <v>7</v>
      </c>
      <c r="M579">
        <v>145</v>
      </c>
      <c r="N579">
        <v>12376000</v>
      </c>
      <c r="O579">
        <v>3100</v>
      </c>
      <c r="P579">
        <v>49500</v>
      </c>
      <c r="Q579">
        <v>37100</v>
      </c>
      <c r="R579">
        <v>594000</v>
      </c>
      <c r="S579">
        <v>0</v>
      </c>
      <c r="T579">
        <v>2008</v>
      </c>
      <c r="U579" t="s">
        <v>54</v>
      </c>
      <c r="V579">
        <v>27</v>
      </c>
      <c r="W579">
        <v>35.5</v>
      </c>
      <c r="X579">
        <v>108116615</v>
      </c>
      <c r="Y579">
        <v>2</v>
      </c>
      <c r="Z579">
        <v>50975903</v>
      </c>
      <c r="AA579">
        <v>12.879721</v>
      </c>
      <c r="AB579">
        <v>121.774017</v>
      </c>
      <c r="AC579">
        <v>15</v>
      </c>
      <c r="AD579">
        <v>9778507</v>
      </c>
    </row>
    <row r="580" spans="1:30" x14ac:dyDescent="0.25">
      <c r="A580">
        <v>666</v>
      </c>
      <c r="B580" t="s">
        <v>776</v>
      </c>
      <c r="C580">
        <v>15100000</v>
      </c>
      <c r="D580">
        <v>3060202847</v>
      </c>
      <c r="E580" t="s">
        <v>48</v>
      </c>
      <c r="F580" t="s">
        <v>776</v>
      </c>
      <c r="G580">
        <v>1037</v>
      </c>
      <c r="H580" t="s">
        <v>36</v>
      </c>
      <c r="I580" t="s">
        <v>37</v>
      </c>
      <c r="J580" t="s">
        <v>59</v>
      </c>
      <c r="K580">
        <v>2796</v>
      </c>
      <c r="L580">
        <v>149</v>
      </c>
      <c r="M580">
        <v>43</v>
      </c>
      <c r="N580">
        <v>43409000</v>
      </c>
      <c r="O580">
        <v>10900</v>
      </c>
      <c r="P580">
        <v>173600</v>
      </c>
      <c r="Q580">
        <v>130200</v>
      </c>
      <c r="R580">
        <v>2100000</v>
      </c>
      <c r="S580">
        <v>200000</v>
      </c>
      <c r="T580">
        <v>2013</v>
      </c>
      <c r="U580" t="s">
        <v>60</v>
      </c>
      <c r="V580">
        <v>12</v>
      </c>
      <c r="W580">
        <v>88.2</v>
      </c>
      <c r="X580">
        <v>328239523</v>
      </c>
      <c r="Y580">
        <v>15</v>
      </c>
      <c r="Z580">
        <v>270663028</v>
      </c>
      <c r="AA580">
        <v>37.090240000000001</v>
      </c>
      <c r="AB580">
        <v>-95.712890999999999</v>
      </c>
      <c r="AC580">
        <v>10</v>
      </c>
      <c r="AD580">
        <v>25501690</v>
      </c>
    </row>
    <row r="581" spans="1:30" x14ac:dyDescent="0.25">
      <c r="A581">
        <v>667</v>
      </c>
      <c r="B581" t="s">
        <v>777</v>
      </c>
      <c r="C581">
        <v>15100000</v>
      </c>
      <c r="D581">
        <v>2761547758</v>
      </c>
      <c r="E581" t="s">
        <v>72</v>
      </c>
      <c r="F581" t="s">
        <v>777</v>
      </c>
      <c r="G581">
        <v>2618</v>
      </c>
      <c r="H581" t="s">
        <v>36</v>
      </c>
      <c r="I581" t="s">
        <v>37</v>
      </c>
      <c r="J581" t="s">
        <v>40</v>
      </c>
      <c r="K581">
        <v>3241</v>
      </c>
      <c r="L581">
        <v>150</v>
      </c>
      <c r="M581">
        <v>145</v>
      </c>
      <c r="N581">
        <v>11956000</v>
      </c>
      <c r="O581">
        <v>3000</v>
      </c>
      <c r="P581">
        <v>47800</v>
      </c>
      <c r="Q581">
        <v>35900</v>
      </c>
      <c r="R581">
        <v>573900</v>
      </c>
      <c r="S581">
        <v>0</v>
      </c>
      <c r="T581">
        <v>2010</v>
      </c>
      <c r="U581" t="s">
        <v>60</v>
      </c>
      <c r="V581">
        <v>6</v>
      </c>
      <c r="W581">
        <v>88.2</v>
      </c>
      <c r="X581">
        <v>328239523</v>
      </c>
      <c r="Y581">
        <v>15</v>
      </c>
      <c r="Z581">
        <v>270663028</v>
      </c>
      <c r="AA581">
        <v>37.090240000000001</v>
      </c>
      <c r="AB581">
        <v>-95.712890999999999</v>
      </c>
      <c r="AC581">
        <v>13</v>
      </c>
      <c r="AD581">
        <v>17702229</v>
      </c>
    </row>
    <row r="582" spans="1:30" x14ac:dyDescent="0.25">
      <c r="A582">
        <v>668</v>
      </c>
      <c r="B582" t="s">
        <v>778</v>
      </c>
      <c r="C582">
        <v>15100000</v>
      </c>
      <c r="D582">
        <v>4236036141</v>
      </c>
      <c r="E582" t="s">
        <v>51</v>
      </c>
      <c r="F582" t="s">
        <v>778</v>
      </c>
      <c r="G582">
        <v>2997</v>
      </c>
      <c r="H582" t="s">
        <v>175</v>
      </c>
      <c r="I582" t="s">
        <v>176</v>
      </c>
      <c r="J582" t="s">
        <v>40</v>
      </c>
      <c r="K582">
        <v>1760</v>
      </c>
      <c r="L582">
        <v>12</v>
      </c>
      <c r="M582">
        <v>145</v>
      </c>
      <c r="N582">
        <v>5972000</v>
      </c>
      <c r="O582">
        <v>1500</v>
      </c>
      <c r="P582">
        <v>23900</v>
      </c>
      <c r="Q582">
        <v>17900</v>
      </c>
      <c r="R582">
        <v>286600</v>
      </c>
      <c r="S582">
        <v>0</v>
      </c>
      <c r="T582">
        <v>2013</v>
      </c>
      <c r="U582" t="s">
        <v>41</v>
      </c>
      <c r="V582">
        <v>12</v>
      </c>
      <c r="W582">
        <v>88.9</v>
      </c>
      <c r="X582">
        <v>47076781</v>
      </c>
      <c r="Y582">
        <v>14</v>
      </c>
      <c r="Z582">
        <v>37927409</v>
      </c>
      <c r="AA582">
        <v>40.463667000000001</v>
      </c>
      <c r="AB582">
        <v>-3.7492200000000002</v>
      </c>
      <c r="AC582">
        <v>10</v>
      </c>
      <c r="AD582">
        <v>35300301</v>
      </c>
    </row>
    <row r="583" spans="1:30" x14ac:dyDescent="0.25">
      <c r="A583">
        <v>670</v>
      </c>
      <c r="B583" t="s">
        <v>1172</v>
      </c>
      <c r="C583">
        <v>15100000</v>
      </c>
      <c r="D583">
        <v>5324913850</v>
      </c>
      <c r="E583" t="s">
        <v>48</v>
      </c>
      <c r="F583" t="s">
        <v>779</v>
      </c>
      <c r="G583">
        <v>753</v>
      </c>
      <c r="H583" t="s">
        <v>745</v>
      </c>
      <c r="I583" t="s">
        <v>746</v>
      </c>
      <c r="J583" t="s">
        <v>40</v>
      </c>
      <c r="K583">
        <v>1242</v>
      </c>
      <c r="L583">
        <v>2</v>
      </c>
      <c r="M583">
        <v>145</v>
      </c>
      <c r="N583">
        <v>46060000</v>
      </c>
      <c r="O583">
        <v>11500</v>
      </c>
      <c r="P583">
        <v>184200</v>
      </c>
      <c r="Q583">
        <v>138200</v>
      </c>
      <c r="R583">
        <v>2200000</v>
      </c>
      <c r="S583">
        <v>100000</v>
      </c>
      <c r="T583">
        <v>2014</v>
      </c>
      <c r="U583" t="s">
        <v>103</v>
      </c>
      <c r="V583">
        <v>31</v>
      </c>
      <c r="W583">
        <v>35.200000000000003</v>
      </c>
      <c r="X583">
        <v>100388073</v>
      </c>
      <c r="Y583">
        <v>11</v>
      </c>
      <c r="Z583">
        <v>42895824</v>
      </c>
      <c r="AA583">
        <v>26.820553</v>
      </c>
      <c r="AB583">
        <v>30.802498</v>
      </c>
      <c r="AC583">
        <v>8</v>
      </c>
      <c r="AD583">
        <v>55467852</v>
      </c>
    </row>
    <row r="584" spans="1:30" x14ac:dyDescent="0.25">
      <c r="A584">
        <v>671</v>
      </c>
      <c r="B584" t="s">
        <v>780</v>
      </c>
      <c r="C584">
        <v>15100000</v>
      </c>
      <c r="D584">
        <v>6668507856</v>
      </c>
      <c r="E584" t="s">
        <v>51</v>
      </c>
      <c r="F584" t="s">
        <v>780</v>
      </c>
      <c r="G584">
        <v>3733</v>
      </c>
      <c r="H584" t="s">
        <v>57</v>
      </c>
      <c r="I584" t="s">
        <v>58</v>
      </c>
      <c r="J584" t="s">
        <v>38</v>
      </c>
      <c r="K584">
        <v>894</v>
      </c>
      <c r="L584">
        <v>10</v>
      </c>
      <c r="M584">
        <v>47</v>
      </c>
      <c r="N584">
        <v>95603000</v>
      </c>
      <c r="O584">
        <v>23900</v>
      </c>
      <c r="P584">
        <v>382400</v>
      </c>
      <c r="Q584">
        <v>286800</v>
      </c>
      <c r="R584">
        <v>4600000</v>
      </c>
      <c r="S584">
        <v>100000</v>
      </c>
      <c r="T584">
        <v>2013</v>
      </c>
      <c r="U584" t="s">
        <v>68</v>
      </c>
      <c r="V584">
        <v>24</v>
      </c>
      <c r="W584">
        <v>81.900000000000006</v>
      </c>
      <c r="X584">
        <v>144373535</v>
      </c>
      <c r="Y584">
        <v>5</v>
      </c>
      <c r="Z584">
        <v>107683889</v>
      </c>
      <c r="AA584">
        <v>61.524009999999997</v>
      </c>
      <c r="AB584">
        <v>105.31875599999999</v>
      </c>
      <c r="AC584">
        <v>10</v>
      </c>
      <c r="AD584">
        <v>55570898</v>
      </c>
    </row>
    <row r="585" spans="1:30" x14ac:dyDescent="0.25">
      <c r="A585">
        <v>672</v>
      </c>
      <c r="B585" t="s">
        <v>781</v>
      </c>
      <c r="C585">
        <v>15100000</v>
      </c>
      <c r="D585">
        <v>7857371770</v>
      </c>
      <c r="E585" t="s">
        <v>29</v>
      </c>
      <c r="F585" t="s">
        <v>781</v>
      </c>
      <c r="G585">
        <v>776</v>
      </c>
      <c r="H585" t="s">
        <v>66</v>
      </c>
      <c r="I585" t="s">
        <v>67</v>
      </c>
      <c r="J585" t="s">
        <v>29</v>
      </c>
      <c r="K585">
        <v>680</v>
      </c>
      <c r="L585">
        <v>13</v>
      </c>
      <c r="M585">
        <v>127</v>
      </c>
      <c r="N585">
        <v>40806000</v>
      </c>
      <c r="O585">
        <v>10200</v>
      </c>
      <c r="P585">
        <v>163200</v>
      </c>
      <c r="Q585">
        <v>122400</v>
      </c>
      <c r="R585">
        <v>2000000</v>
      </c>
      <c r="S585">
        <v>0</v>
      </c>
      <c r="T585">
        <v>2005</v>
      </c>
      <c r="U585" t="s">
        <v>103</v>
      </c>
      <c r="V585">
        <v>10</v>
      </c>
      <c r="W585">
        <v>94.3</v>
      </c>
      <c r="X585">
        <v>51709098</v>
      </c>
      <c r="Y585">
        <v>4</v>
      </c>
      <c r="Z585">
        <v>42106719</v>
      </c>
      <c r="AA585">
        <v>35.907756999999997</v>
      </c>
      <c r="AB585">
        <v>127.76692199999999</v>
      </c>
      <c r="AC585">
        <v>17</v>
      </c>
      <c r="AD585">
        <v>38516528</v>
      </c>
    </row>
    <row r="586" spans="1:30" x14ac:dyDescent="0.25">
      <c r="A586">
        <v>673</v>
      </c>
      <c r="B586" t="s">
        <v>1173</v>
      </c>
      <c r="C586">
        <v>15100000</v>
      </c>
      <c r="D586">
        <v>9477021288</v>
      </c>
      <c r="E586" t="s">
        <v>140</v>
      </c>
      <c r="F586" t="s">
        <v>782</v>
      </c>
      <c r="G586">
        <v>921</v>
      </c>
      <c r="H586" t="s">
        <v>100</v>
      </c>
      <c r="I586" t="s">
        <v>101</v>
      </c>
      <c r="J586" t="s">
        <v>140</v>
      </c>
      <c r="K586">
        <v>491</v>
      </c>
      <c r="L586">
        <v>13</v>
      </c>
      <c r="M586">
        <v>28</v>
      </c>
      <c r="N586">
        <v>512343000</v>
      </c>
      <c r="O586">
        <v>128100</v>
      </c>
      <c r="P586">
        <v>2000000</v>
      </c>
      <c r="Q586">
        <v>1500000</v>
      </c>
      <c r="R586">
        <v>24600000</v>
      </c>
      <c r="S586">
        <v>700000</v>
      </c>
      <c r="T586">
        <v>2016</v>
      </c>
      <c r="U586" t="s">
        <v>70</v>
      </c>
      <c r="V586">
        <v>2</v>
      </c>
      <c r="W586">
        <v>90</v>
      </c>
      <c r="X586">
        <v>44938712</v>
      </c>
      <c r="Y586">
        <v>10</v>
      </c>
      <c r="Z586">
        <v>41339571</v>
      </c>
      <c r="AA586">
        <v>-38.416097000000001</v>
      </c>
      <c r="AB586">
        <v>-63.616672000000001</v>
      </c>
      <c r="AC586">
        <v>7</v>
      </c>
      <c r="AD586">
        <v>112821682</v>
      </c>
    </row>
    <row r="587" spans="1:30" x14ac:dyDescent="0.25">
      <c r="A587">
        <v>674</v>
      </c>
      <c r="B587" t="s">
        <v>783</v>
      </c>
      <c r="C587">
        <v>15100000</v>
      </c>
      <c r="D587">
        <v>10489367372</v>
      </c>
      <c r="E587" t="s">
        <v>105</v>
      </c>
      <c r="F587" t="s">
        <v>783</v>
      </c>
      <c r="G587">
        <v>209520</v>
      </c>
      <c r="H587" t="s">
        <v>142</v>
      </c>
      <c r="I587" t="s">
        <v>143</v>
      </c>
      <c r="J587" t="s">
        <v>106</v>
      </c>
      <c r="K587">
        <v>404</v>
      </c>
      <c r="L587">
        <v>7</v>
      </c>
      <c r="M587">
        <v>17</v>
      </c>
      <c r="N587">
        <v>181644000</v>
      </c>
      <c r="O587">
        <v>45400</v>
      </c>
      <c r="P587">
        <v>726600</v>
      </c>
      <c r="Q587">
        <v>544900</v>
      </c>
      <c r="R587">
        <v>8700000</v>
      </c>
      <c r="S587">
        <v>100000</v>
      </c>
      <c r="T587">
        <v>2009</v>
      </c>
      <c r="U587" t="s">
        <v>103</v>
      </c>
      <c r="V587">
        <v>22</v>
      </c>
      <c r="W587">
        <v>35.5</v>
      </c>
      <c r="X587">
        <v>108116615</v>
      </c>
      <c r="Y587">
        <v>2</v>
      </c>
      <c r="Z587">
        <v>50975903</v>
      </c>
      <c r="AA587">
        <v>12.879721</v>
      </c>
      <c r="AB587">
        <v>121.774017</v>
      </c>
      <c r="AC587">
        <v>13</v>
      </c>
      <c r="AD587">
        <v>67239534</v>
      </c>
    </row>
    <row r="588" spans="1:30" x14ac:dyDescent="0.25">
      <c r="A588">
        <v>675</v>
      </c>
      <c r="B588" t="s">
        <v>784</v>
      </c>
      <c r="C588">
        <v>15100000</v>
      </c>
      <c r="D588">
        <v>13897932103</v>
      </c>
      <c r="E588" t="s">
        <v>40</v>
      </c>
      <c r="F588" t="s">
        <v>784</v>
      </c>
      <c r="G588">
        <v>2717</v>
      </c>
      <c r="H588" t="s">
        <v>57</v>
      </c>
      <c r="I588" t="s">
        <v>58</v>
      </c>
      <c r="J588" t="s">
        <v>40</v>
      </c>
      <c r="K588">
        <v>256</v>
      </c>
      <c r="L588">
        <v>9</v>
      </c>
      <c r="M588">
        <v>143</v>
      </c>
      <c r="N588">
        <v>713509000</v>
      </c>
      <c r="O588">
        <v>178400</v>
      </c>
      <c r="P588">
        <v>2900000</v>
      </c>
      <c r="Q588">
        <v>2100000</v>
      </c>
      <c r="R588">
        <v>34200000</v>
      </c>
      <c r="S588">
        <v>700000</v>
      </c>
      <c r="T588">
        <v>2020</v>
      </c>
      <c r="U588" t="s">
        <v>60</v>
      </c>
      <c r="V588">
        <v>24</v>
      </c>
      <c r="W588">
        <v>81.900000000000006</v>
      </c>
      <c r="X588">
        <v>144373535</v>
      </c>
      <c r="Y588">
        <v>5</v>
      </c>
      <c r="Z588">
        <v>107683889</v>
      </c>
      <c r="AA588">
        <v>61.524009999999997</v>
      </c>
      <c r="AB588">
        <v>105.31875599999999</v>
      </c>
      <c r="AC588">
        <v>3</v>
      </c>
      <c r="AD588">
        <v>386053669</v>
      </c>
    </row>
    <row r="589" spans="1:30" x14ac:dyDescent="0.25">
      <c r="A589">
        <v>676</v>
      </c>
      <c r="B589" t="s">
        <v>785</v>
      </c>
      <c r="C589">
        <v>15100000</v>
      </c>
      <c r="D589">
        <v>12413869881</v>
      </c>
      <c r="E589" t="s">
        <v>29</v>
      </c>
      <c r="F589" t="s">
        <v>785</v>
      </c>
      <c r="G589">
        <v>52</v>
      </c>
      <c r="H589" t="s">
        <v>74</v>
      </c>
      <c r="I589" t="s">
        <v>75</v>
      </c>
      <c r="J589" t="s">
        <v>29</v>
      </c>
      <c r="K589">
        <v>309</v>
      </c>
      <c r="L589">
        <v>25</v>
      </c>
      <c r="M589">
        <v>127</v>
      </c>
      <c r="N589">
        <v>84750000</v>
      </c>
      <c r="O589">
        <v>21200</v>
      </c>
      <c r="P589">
        <v>339000</v>
      </c>
      <c r="Q589">
        <v>254300</v>
      </c>
      <c r="R589">
        <v>4100000</v>
      </c>
      <c r="S589">
        <v>100000</v>
      </c>
      <c r="T589">
        <v>2009</v>
      </c>
      <c r="U589" t="s">
        <v>103</v>
      </c>
      <c r="V589">
        <v>15</v>
      </c>
      <c r="W589">
        <v>60</v>
      </c>
      <c r="X589">
        <v>66834405</v>
      </c>
      <c r="Y589">
        <v>4</v>
      </c>
      <c r="Z589">
        <v>55908316</v>
      </c>
      <c r="AA589">
        <v>55.378050999999999</v>
      </c>
      <c r="AB589">
        <v>-3.4359730000000002</v>
      </c>
      <c r="AC589">
        <v>13</v>
      </c>
      <c r="AD589">
        <v>79576088</v>
      </c>
    </row>
    <row r="590" spans="1:30" x14ac:dyDescent="0.25">
      <c r="A590">
        <v>677</v>
      </c>
      <c r="B590" t="s">
        <v>786</v>
      </c>
      <c r="C590">
        <v>15000000</v>
      </c>
      <c r="D590">
        <v>4352427049</v>
      </c>
      <c r="E590" t="s">
        <v>51</v>
      </c>
      <c r="F590" t="s">
        <v>786</v>
      </c>
      <c r="G590">
        <v>2324</v>
      </c>
      <c r="H590" t="s">
        <v>74</v>
      </c>
      <c r="I590" t="s">
        <v>75</v>
      </c>
      <c r="J590" t="s">
        <v>38</v>
      </c>
      <c r="K590">
        <v>1663</v>
      </c>
      <c r="L590">
        <v>25</v>
      </c>
      <c r="M590">
        <v>47</v>
      </c>
      <c r="N590">
        <v>250995000</v>
      </c>
      <c r="O590">
        <v>62700</v>
      </c>
      <c r="P590">
        <v>1000000</v>
      </c>
      <c r="Q590">
        <v>753000</v>
      </c>
      <c r="R590">
        <v>12000000</v>
      </c>
      <c r="S590">
        <v>600000</v>
      </c>
      <c r="T590">
        <v>2013</v>
      </c>
      <c r="U590" t="s">
        <v>49</v>
      </c>
      <c r="V590">
        <v>6</v>
      </c>
      <c r="W590">
        <v>60</v>
      </c>
      <c r="X590">
        <v>66834405</v>
      </c>
      <c r="Y590">
        <v>4</v>
      </c>
      <c r="Z590">
        <v>55908316</v>
      </c>
      <c r="AA590">
        <v>55.378050999999999</v>
      </c>
      <c r="AB590">
        <v>-3.4359730000000002</v>
      </c>
      <c r="AC590">
        <v>10</v>
      </c>
      <c r="AD590">
        <v>36270225</v>
      </c>
    </row>
    <row r="591" spans="1:30" x14ac:dyDescent="0.25">
      <c r="A591">
        <v>678</v>
      </c>
      <c r="B591" t="s">
        <v>787</v>
      </c>
      <c r="C591">
        <v>15000000</v>
      </c>
      <c r="D591">
        <v>9924103188</v>
      </c>
      <c r="E591" t="s">
        <v>48</v>
      </c>
      <c r="F591" t="s">
        <v>787</v>
      </c>
      <c r="G591">
        <v>899</v>
      </c>
      <c r="H591" t="s">
        <v>30</v>
      </c>
      <c r="I591" t="s">
        <v>31</v>
      </c>
      <c r="J591" t="s">
        <v>59</v>
      </c>
      <c r="K591">
        <v>457</v>
      </c>
      <c r="L591">
        <v>104</v>
      </c>
      <c r="M591">
        <v>45</v>
      </c>
      <c r="N591">
        <v>113572000</v>
      </c>
      <c r="O591">
        <v>28400</v>
      </c>
      <c r="P591">
        <v>454300</v>
      </c>
      <c r="Q591">
        <v>340700</v>
      </c>
      <c r="R591">
        <v>5500000</v>
      </c>
      <c r="S591">
        <v>400000</v>
      </c>
      <c r="T591">
        <v>2014</v>
      </c>
      <c r="U591" t="s">
        <v>70</v>
      </c>
      <c r="V591">
        <v>17</v>
      </c>
      <c r="W591">
        <v>28.1</v>
      </c>
      <c r="X591">
        <v>1366417754</v>
      </c>
      <c r="Y591">
        <v>5</v>
      </c>
      <c r="Z591">
        <v>471031528</v>
      </c>
      <c r="AA591">
        <v>20.593684</v>
      </c>
      <c r="AB591">
        <v>78.962879999999998</v>
      </c>
      <c r="AC591">
        <v>9</v>
      </c>
      <c r="AD591">
        <v>91889844</v>
      </c>
    </row>
    <row r="592" spans="1:30" x14ac:dyDescent="0.25">
      <c r="A592">
        <v>679</v>
      </c>
      <c r="B592" t="s">
        <v>1174</v>
      </c>
      <c r="C592">
        <v>15000000</v>
      </c>
      <c r="D592">
        <v>8897705695</v>
      </c>
      <c r="E592" t="s">
        <v>40</v>
      </c>
      <c r="F592" t="s">
        <v>788</v>
      </c>
      <c r="G592">
        <v>795</v>
      </c>
      <c r="H592" t="s">
        <v>88</v>
      </c>
      <c r="I592" t="s">
        <v>89</v>
      </c>
      <c r="J592" t="s">
        <v>43</v>
      </c>
      <c r="K592">
        <v>548</v>
      </c>
      <c r="L592">
        <v>36</v>
      </c>
      <c r="M592">
        <v>34</v>
      </c>
      <c r="N592">
        <v>145478000</v>
      </c>
      <c r="O592">
        <v>36400</v>
      </c>
      <c r="P592">
        <v>581900</v>
      </c>
      <c r="Q592">
        <v>436400</v>
      </c>
      <c r="R592">
        <v>7000000</v>
      </c>
      <c r="S592">
        <v>0</v>
      </c>
      <c r="T592">
        <v>2018</v>
      </c>
      <c r="U592" t="s">
        <v>60</v>
      </c>
      <c r="V592">
        <v>26</v>
      </c>
      <c r="W592">
        <v>51.3</v>
      </c>
      <c r="X592">
        <v>212559417</v>
      </c>
      <c r="Y592">
        <v>12</v>
      </c>
      <c r="Z592">
        <v>183241641</v>
      </c>
      <c r="AA592">
        <v>-14.235004</v>
      </c>
      <c r="AB592">
        <v>-51.925280000000001</v>
      </c>
      <c r="AC592">
        <v>5</v>
      </c>
      <c r="AD592">
        <v>148295094</v>
      </c>
    </row>
    <row r="593" spans="1:30" x14ac:dyDescent="0.25">
      <c r="A593">
        <v>680</v>
      </c>
      <c r="B593" t="s">
        <v>789</v>
      </c>
      <c r="C593">
        <v>15000000</v>
      </c>
      <c r="D593">
        <v>7159750970</v>
      </c>
      <c r="E593" t="s">
        <v>51</v>
      </c>
      <c r="F593" t="s">
        <v>789</v>
      </c>
      <c r="G593">
        <v>1362</v>
      </c>
      <c r="H593" t="s">
        <v>36</v>
      </c>
      <c r="I593" t="s">
        <v>37</v>
      </c>
      <c r="J593" t="s">
        <v>38</v>
      </c>
      <c r="K593">
        <v>805</v>
      </c>
      <c r="L593">
        <v>151</v>
      </c>
      <c r="M593">
        <v>48</v>
      </c>
      <c r="N593">
        <v>43133000</v>
      </c>
      <c r="O593">
        <v>10800</v>
      </c>
      <c r="P593">
        <v>172500</v>
      </c>
      <c r="Q593">
        <v>129400</v>
      </c>
      <c r="R593">
        <v>2100000</v>
      </c>
      <c r="S593">
        <v>0</v>
      </c>
      <c r="T593">
        <v>2009</v>
      </c>
      <c r="U593" t="s">
        <v>41</v>
      </c>
      <c r="V593">
        <v>9</v>
      </c>
      <c r="W593">
        <v>88.2</v>
      </c>
      <c r="X593">
        <v>328239523</v>
      </c>
      <c r="Y593">
        <v>15</v>
      </c>
      <c r="Z593">
        <v>270663028</v>
      </c>
      <c r="AA593">
        <v>37.090240000000001</v>
      </c>
      <c r="AB593">
        <v>-95.712890999999999</v>
      </c>
      <c r="AC593">
        <v>14</v>
      </c>
      <c r="AD593">
        <v>42617565</v>
      </c>
    </row>
    <row r="594" spans="1:30" x14ac:dyDescent="0.25">
      <c r="A594">
        <v>681</v>
      </c>
      <c r="B594" t="s">
        <v>790</v>
      </c>
      <c r="C594">
        <v>15000000</v>
      </c>
      <c r="D594">
        <v>2730879024</v>
      </c>
      <c r="E594" t="s">
        <v>43</v>
      </c>
      <c r="F594" t="s">
        <v>791</v>
      </c>
      <c r="G594">
        <v>0</v>
      </c>
      <c r="H594" t="s">
        <v>36</v>
      </c>
      <c r="I594" t="s">
        <v>37</v>
      </c>
      <c r="J594" t="s">
        <v>38</v>
      </c>
      <c r="K594">
        <v>4057944</v>
      </c>
      <c r="L594">
        <v>7692</v>
      </c>
      <c r="M594">
        <v>7445</v>
      </c>
      <c r="O594">
        <v>0</v>
      </c>
      <c r="P594">
        <v>0</v>
      </c>
      <c r="Q594">
        <v>0</v>
      </c>
      <c r="R594">
        <v>0</v>
      </c>
      <c r="S594">
        <v>0</v>
      </c>
      <c r="T594">
        <v>2006</v>
      </c>
      <c r="U594" t="s">
        <v>49</v>
      </c>
      <c r="V594">
        <v>25</v>
      </c>
      <c r="W594">
        <v>88.2</v>
      </c>
      <c r="X594">
        <v>328239523</v>
      </c>
      <c r="Y594">
        <v>15</v>
      </c>
      <c r="Z594">
        <v>270663028</v>
      </c>
      <c r="AA594">
        <v>37.090240000000001</v>
      </c>
      <c r="AB594">
        <v>-95.712890999999999</v>
      </c>
      <c r="AC594">
        <v>17</v>
      </c>
      <c r="AD594">
        <v>13386661</v>
      </c>
    </row>
    <row r="595" spans="1:30" x14ac:dyDescent="0.25">
      <c r="A595">
        <v>682</v>
      </c>
      <c r="B595" t="s">
        <v>792</v>
      </c>
      <c r="C595">
        <v>15000000</v>
      </c>
      <c r="D595">
        <v>4008801873</v>
      </c>
      <c r="E595" t="s">
        <v>40</v>
      </c>
      <c r="F595" t="s">
        <v>792</v>
      </c>
      <c r="G595">
        <v>724</v>
      </c>
      <c r="H595" t="s">
        <v>163</v>
      </c>
      <c r="I595" t="s">
        <v>164</v>
      </c>
      <c r="J595" t="s">
        <v>40</v>
      </c>
      <c r="K595">
        <v>1907</v>
      </c>
      <c r="L595">
        <v>26</v>
      </c>
      <c r="M595">
        <v>146</v>
      </c>
      <c r="N595">
        <v>33880000</v>
      </c>
      <c r="O595">
        <v>8500</v>
      </c>
      <c r="P595">
        <v>135500</v>
      </c>
      <c r="Q595">
        <v>101600</v>
      </c>
      <c r="R595">
        <v>1600000</v>
      </c>
      <c r="S595">
        <v>100000</v>
      </c>
      <c r="T595">
        <v>2014</v>
      </c>
      <c r="U595" t="s">
        <v>132</v>
      </c>
      <c r="V595">
        <v>17</v>
      </c>
      <c r="W595">
        <v>40.200000000000003</v>
      </c>
      <c r="X595">
        <v>126014024</v>
      </c>
      <c r="Y595">
        <v>3</v>
      </c>
      <c r="Z595">
        <v>102626859</v>
      </c>
      <c r="AA595">
        <v>23.634501</v>
      </c>
      <c r="AB595">
        <v>-102.552784</v>
      </c>
      <c r="AC595">
        <v>8</v>
      </c>
      <c r="AD595">
        <v>41758352</v>
      </c>
    </row>
    <row r="596" spans="1:30" x14ac:dyDescent="0.25">
      <c r="A596">
        <v>683</v>
      </c>
      <c r="B596" t="s">
        <v>793</v>
      </c>
      <c r="C596">
        <v>15000000</v>
      </c>
      <c r="D596">
        <v>4741434420</v>
      </c>
      <c r="E596" t="s">
        <v>51</v>
      </c>
      <c r="F596" t="s">
        <v>793</v>
      </c>
      <c r="G596">
        <v>20292</v>
      </c>
      <c r="H596" t="s">
        <v>36</v>
      </c>
      <c r="I596" t="s">
        <v>37</v>
      </c>
      <c r="J596" t="s">
        <v>38</v>
      </c>
      <c r="K596">
        <v>1469</v>
      </c>
      <c r="L596">
        <v>151</v>
      </c>
      <c r="M596">
        <v>48</v>
      </c>
      <c r="N596">
        <v>41789000</v>
      </c>
      <c r="O596">
        <v>10400</v>
      </c>
      <c r="P596">
        <v>167200</v>
      </c>
      <c r="Q596">
        <v>125400</v>
      </c>
      <c r="R596">
        <v>2000000</v>
      </c>
      <c r="S596">
        <v>100000</v>
      </c>
      <c r="T596">
        <v>2005</v>
      </c>
      <c r="U596" t="s">
        <v>78</v>
      </c>
      <c r="V596">
        <v>16</v>
      </c>
      <c r="W596">
        <v>88.2</v>
      </c>
      <c r="X596">
        <v>328239523</v>
      </c>
      <c r="Y596">
        <v>15</v>
      </c>
      <c r="Z596">
        <v>270663028</v>
      </c>
      <c r="AA596">
        <v>37.090240000000001</v>
      </c>
      <c r="AB596">
        <v>-95.712890999999999</v>
      </c>
      <c r="AC596">
        <v>17</v>
      </c>
      <c r="AD596">
        <v>23242325</v>
      </c>
    </row>
    <row r="597" spans="1:30" x14ac:dyDescent="0.25">
      <c r="A597">
        <v>684</v>
      </c>
      <c r="B597" t="s">
        <v>794</v>
      </c>
      <c r="C597">
        <v>15000000</v>
      </c>
      <c r="D597">
        <v>6889304306</v>
      </c>
      <c r="E597" t="s">
        <v>51</v>
      </c>
      <c r="F597" t="s">
        <v>794</v>
      </c>
      <c r="G597">
        <v>5198</v>
      </c>
      <c r="H597" t="s">
        <v>36</v>
      </c>
      <c r="I597" t="s">
        <v>37</v>
      </c>
      <c r="J597" t="s">
        <v>97</v>
      </c>
      <c r="K597">
        <v>857</v>
      </c>
      <c r="L597">
        <v>151</v>
      </c>
      <c r="M597">
        <v>37</v>
      </c>
      <c r="N597">
        <v>29724000</v>
      </c>
      <c r="O597">
        <v>7400</v>
      </c>
      <c r="P597">
        <v>118900</v>
      </c>
      <c r="Q597">
        <v>89200</v>
      </c>
      <c r="R597">
        <v>1400000</v>
      </c>
      <c r="S597">
        <v>100000</v>
      </c>
      <c r="T597">
        <v>2008</v>
      </c>
      <c r="U597" t="s">
        <v>54</v>
      </c>
      <c r="V597">
        <v>2</v>
      </c>
      <c r="W597">
        <v>88.2</v>
      </c>
      <c r="X597">
        <v>328239523</v>
      </c>
      <c r="Y597">
        <v>15</v>
      </c>
      <c r="Z597">
        <v>270663028</v>
      </c>
      <c r="AA597">
        <v>37.090240000000001</v>
      </c>
      <c r="AB597">
        <v>-95.712890999999999</v>
      </c>
      <c r="AC597">
        <v>15</v>
      </c>
      <c r="AD597">
        <v>38273912</v>
      </c>
    </row>
    <row r="598" spans="1:30" x14ac:dyDescent="0.25">
      <c r="A598">
        <v>685</v>
      </c>
      <c r="B598" t="s">
        <v>795</v>
      </c>
      <c r="C598">
        <v>15000000</v>
      </c>
      <c r="D598">
        <v>7536093065</v>
      </c>
      <c r="E598" t="s">
        <v>105</v>
      </c>
      <c r="F598" t="s">
        <v>796</v>
      </c>
      <c r="G598">
        <v>206</v>
      </c>
      <c r="H598" t="s">
        <v>30</v>
      </c>
      <c r="I598" t="s">
        <v>31</v>
      </c>
      <c r="J598" t="s">
        <v>106</v>
      </c>
      <c r="K598">
        <v>1145576</v>
      </c>
      <c r="L598">
        <v>2573</v>
      </c>
      <c r="M598">
        <v>1992</v>
      </c>
      <c r="N598">
        <v>998</v>
      </c>
      <c r="O598">
        <v>0.25</v>
      </c>
      <c r="P598">
        <v>4</v>
      </c>
      <c r="Q598">
        <v>3</v>
      </c>
      <c r="R598">
        <v>48</v>
      </c>
      <c r="S598">
        <v>0</v>
      </c>
      <c r="T598">
        <v>2018</v>
      </c>
      <c r="U598" t="s">
        <v>70</v>
      </c>
      <c r="V598">
        <v>16</v>
      </c>
      <c r="W598">
        <v>28.1</v>
      </c>
      <c r="X598">
        <v>1366417754</v>
      </c>
      <c r="Y598">
        <v>5</v>
      </c>
      <c r="Z598">
        <v>471031528</v>
      </c>
      <c r="AA598">
        <v>20.593684</v>
      </c>
      <c r="AB598">
        <v>78.962879999999998</v>
      </c>
      <c r="AC598">
        <v>5</v>
      </c>
      <c r="AD598">
        <v>125601551</v>
      </c>
    </row>
    <row r="599" spans="1:30" x14ac:dyDescent="0.25">
      <c r="A599">
        <v>686</v>
      </c>
      <c r="B599" t="s">
        <v>797</v>
      </c>
      <c r="C599">
        <v>15000000</v>
      </c>
      <c r="D599">
        <v>8658553456</v>
      </c>
      <c r="E599" t="s">
        <v>40</v>
      </c>
      <c r="F599" t="s">
        <v>797</v>
      </c>
      <c r="G599">
        <v>965</v>
      </c>
      <c r="H599" t="s">
        <v>30</v>
      </c>
      <c r="I599" t="s">
        <v>31</v>
      </c>
      <c r="J599" t="s">
        <v>40</v>
      </c>
      <c r="K599">
        <v>577</v>
      </c>
      <c r="L599">
        <v>103</v>
      </c>
      <c r="M599">
        <v>145</v>
      </c>
      <c r="N599">
        <v>102357000</v>
      </c>
      <c r="O599">
        <v>25600</v>
      </c>
      <c r="P599">
        <v>409400</v>
      </c>
      <c r="Q599">
        <v>307100</v>
      </c>
      <c r="R599">
        <v>4900000</v>
      </c>
      <c r="S599">
        <v>200000</v>
      </c>
      <c r="T599">
        <v>2016</v>
      </c>
      <c r="U599" t="s">
        <v>103</v>
      </c>
      <c r="V599">
        <v>9</v>
      </c>
      <c r="W599">
        <v>28.1</v>
      </c>
      <c r="X599">
        <v>1366417754</v>
      </c>
      <c r="Y599">
        <v>5</v>
      </c>
      <c r="Z599">
        <v>471031528</v>
      </c>
      <c r="AA599">
        <v>20.593684</v>
      </c>
      <c r="AB599">
        <v>78.962879999999998</v>
      </c>
      <c r="AC599">
        <v>6</v>
      </c>
      <c r="AD599">
        <v>120257686</v>
      </c>
    </row>
    <row r="600" spans="1:30" x14ac:dyDescent="0.25">
      <c r="A600">
        <v>687</v>
      </c>
      <c r="B600" t="s">
        <v>798</v>
      </c>
      <c r="C600">
        <v>15000000</v>
      </c>
      <c r="D600">
        <v>9978734160</v>
      </c>
      <c r="E600" t="s">
        <v>29</v>
      </c>
      <c r="F600" t="s">
        <v>798</v>
      </c>
      <c r="G600">
        <v>2726</v>
      </c>
      <c r="H600" t="s">
        <v>30</v>
      </c>
      <c r="I600" t="s">
        <v>31</v>
      </c>
      <c r="J600" t="s">
        <v>29</v>
      </c>
      <c r="K600">
        <v>439</v>
      </c>
      <c r="L600">
        <v>103</v>
      </c>
      <c r="M600">
        <v>127</v>
      </c>
      <c r="N600">
        <v>242185000</v>
      </c>
      <c r="O600">
        <v>60500</v>
      </c>
      <c r="P600">
        <v>968700</v>
      </c>
      <c r="Q600">
        <v>726600</v>
      </c>
      <c r="R600">
        <v>11600000</v>
      </c>
      <c r="S600">
        <v>300000</v>
      </c>
      <c r="T600">
        <v>2014</v>
      </c>
      <c r="U600" t="s">
        <v>70</v>
      </c>
      <c r="V600">
        <v>6</v>
      </c>
      <c r="W600">
        <v>28.1</v>
      </c>
      <c r="X600">
        <v>1366417754</v>
      </c>
      <c r="Y600">
        <v>5</v>
      </c>
      <c r="Z600">
        <v>471031528</v>
      </c>
      <c r="AA600">
        <v>20.593684</v>
      </c>
      <c r="AB600">
        <v>78.962879999999998</v>
      </c>
      <c r="AC600">
        <v>9</v>
      </c>
      <c r="AD600">
        <v>92395686</v>
      </c>
    </row>
    <row r="601" spans="1:30" x14ac:dyDescent="0.25">
      <c r="A601">
        <v>689</v>
      </c>
      <c r="B601" t="s">
        <v>799</v>
      </c>
      <c r="C601">
        <v>15000000</v>
      </c>
      <c r="D601">
        <v>10239836582</v>
      </c>
      <c r="E601" t="s">
        <v>40</v>
      </c>
      <c r="F601" t="s">
        <v>799</v>
      </c>
      <c r="G601">
        <v>1803</v>
      </c>
      <c r="H601" t="s">
        <v>36</v>
      </c>
      <c r="I601" t="s">
        <v>37</v>
      </c>
      <c r="J601" t="s">
        <v>140</v>
      </c>
      <c r="K601">
        <v>423</v>
      </c>
      <c r="L601">
        <v>151</v>
      </c>
      <c r="M601">
        <v>29</v>
      </c>
      <c r="N601">
        <v>312858000</v>
      </c>
      <c r="O601">
        <v>78200</v>
      </c>
      <c r="P601">
        <v>1300000</v>
      </c>
      <c r="Q601">
        <v>938600</v>
      </c>
      <c r="R601">
        <v>15000000</v>
      </c>
      <c r="S601">
        <v>200000</v>
      </c>
      <c r="T601">
        <v>2008</v>
      </c>
      <c r="U601" t="s">
        <v>49</v>
      </c>
      <c r="V601">
        <v>26</v>
      </c>
      <c r="W601">
        <v>88.2</v>
      </c>
      <c r="X601">
        <v>328239523</v>
      </c>
      <c r="Y601">
        <v>15</v>
      </c>
      <c r="Z601">
        <v>270663028</v>
      </c>
      <c r="AA601">
        <v>37.090240000000001</v>
      </c>
      <c r="AB601">
        <v>-95.712890999999999</v>
      </c>
      <c r="AC601">
        <v>15</v>
      </c>
      <c r="AD601">
        <v>56887981</v>
      </c>
    </row>
    <row r="602" spans="1:30" x14ac:dyDescent="0.25">
      <c r="A602">
        <v>690</v>
      </c>
      <c r="B602" t="s">
        <v>800</v>
      </c>
      <c r="C602">
        <v>15000000</v>
      </c>
      <c r="D602">
        <v>11827310821</v>
      </c>
      <c r="E602" t="s">
        <v>105</v>
      </c>
      <c r="F602" t="s">
        <v>800</v>
      </c>
      <c r="G602">
        <v>269050</v>
      </c>
      <c r="H602" t="s">
        <v>215</v>
      </c>
      <c r="I602" t="s">
        <v>216</v>
      </c>
      <c r="J602" t="s">
        <v>106</v>
      </c>
      <c r="K602">
        <v>331</v>
      </c>
      <c r="L602">
        <v>25</v>
      </c>
      <c r="M602">
        <v>17</v>
      </c>
      <c r="N602">
        <v>113064000</v>
      </c>
      <c r="O602">
        <v>28300</v>
      </c>
      <c r="P602">
        <v>452300</v>
      </c>
      <c r="Q602">
        <v>339200</v>
      </c>
      <c r="R602">
        <v>5400000</v>
      </c>
      <c r="S602">
        <v>100000</v>
      </c>
      <c r="T602">
        <v>2013</v>
      </c>
      <c r="U602" t="s">
        <v>70</v>
      </c>
      <c r="V602">
        <v>23</v>
      </c>
      <c r="W602">
        <v>36.299999999999997</v>
      </c>
      <c r="X602">
        <v>270203917</v>
      </c>
      <c r="Y602">
        <v>5</v>
      </c>
      <c r="Z602">
        <v>151509724</v>
      </c>
      <c r="AA602">
        <v>-0.78927499999999995</v>
      </c>
      <c r="AB602">
        <v>113.92132700000001</v>
      </c>
      <c r="AC602">
        <v>10</v>
      </c>
      <c r="AD602">
        <v>98560923</v>
      </c>
    </row>
    <row r="603" spans="1:30" x14ac:dyDescent="0.25">
      <c r="A603">
        <v>691</v>
      </c>
      <c r="B603" t="s">
        <v>1175</v>
      </c>
      <c r="C603">
        <v>15000000</v>
      </c>
      <c r="D603">
        <v>13562853889</v>
      </c>
      <c r="E603" t="s">
        <v>140</v>
      </c>
      <c r="F603" t="s">
        <v>801</v>
      </c>
      <c r="G603">
        <v>1788</v>
      </c>
      <c r="H603" t="s">
        <v>52</v>
      </c>
      <c r="I603" t="s">
        <v>53</v>
      </c>
      <c r="J603" t="s">
        <v>140</v>
      </c>
      <c r="K603">
        <v>277</v>
      </c>
      <c r="L603">
        <v>5</v>
      </c>
      <c r="M603">
        <v>29</v>
      </c>
      <c r="N603">
        <v>282372000</v>
      </c>
      <c r="O603">
        <v>70600</v>
      </c>
      <c r="P603">
        <v>1100000</v>
      </c>
      <c r="Q603">
        <v>847100</v>
      </c>
      <c r="R603">
        <v>13600000</v>
      </c>
      <c r="S603">
        <v>900000</v>
      </c>
      <c r="T603">
        <v>2014</v>
      </c>
      <c r="U603" t="s">
        <v>76</v>
      </c>
      <c r="V603">
        <v>23</v>
      </c>
      <c r="W603">
        <v>63.2</v>
      </c>
      <c r="X603">
        <v>126226568</v>
      </c>
      <c r="Y603">
        <v>2</v>
      </c>
      <c r="Z603">
        <v>115782416</v>
      </c>
      <c r="AA603">
        <v>36.204824000000002</v>
      </c>
      <c r="AB603">
        <v>138.25292400000001</v>
      </c>
      <c r="AC603">
        <v>9</v>
      </c>
      <c r="AD603">
        <v>125581980</v>
      </c>
    </row>
    <row r="604" spans="1:30" x14ac:dyDescent="0.25">
      <c r="A604">
        <v>692</v>
      </c>
      <c r="B604" t="s">
        <v>1176</v>
      </c>
      <c r="C604">
        <v>15000000</v>
      </c>
      <c r="D604">
        <v>11506702632</v>
      </c>
      <c r="E604" t="s">
        <v>29</v>
      </c>
      <c r="F604" t="s">
        <v>802</v>
      </c>
      <c r="G604">
        <v>340</v>
      </c>
      <c r="H604" t="s">
        <v>88</v>
      </c>
      <c r="I604" t="s">
        <v>89</v>
      </c>
      <c r="J604" t="s">
        <v>29</v>
      </c>
      <c r="K604">
        <v>347</v>
      </c>
      <c r="L604">
        <v>36</v>
      </c>
      <c r="M604">
        <v>128</v>
      </c>
      <c r="N604">
        <v>182871000</v>
      </c>
      <c r="O604">
        <v>45700</v>
      </c>
      <c r="P604">
        <v>731500</v>
      </c>
      <c r="Q604">
        <v>548600</v>
      </c>
      <c r="R604">
        <v>8800000</v>
      </c>
      <c r="S604">
        <v>0</v>
      </c>
      <c r="T604">
        <v>2012</v>
      </c>
      <c r="U604" t="s">
        <v>54</v>
      </c>
      <c r="V604">
        <v>3</v>
      </c>
      <c r="W604">
        <v>51.3</v>
      </c>
      <c r="X604">
        <v>212559417</v>
      </c>
      <c r="Y604">
        <v>12</v>
      </c>
      <c r="Z604">
        <v>183241641</v>
      </c>
      <c r="AA604">
        <v>-14.235004</v>
      </c>
      <c r="AB604">
        <v>-51.925280000000001</v>
      </c>
      <c r="AC604">
        <v>11</v>
      </c>
      <c r="AD604">
        <v>87171989</v>
      </c>
    </row>
    <row r="605" spans="1:30" x14ac:dyDescent="0.25">
      <c r="A605">
        <v>693</v>
      </c>
      <c r="B605" t="s">
        <v>803</v>
      </c>
      <c r="C605">
        <v>15000000</v>
      </c>
      <c r="D605">
        <v>8932038210</v>
      </c>
      <c r="E605" t="s">
        <v>40</v>
      </c>
      <c r="F605" t="s">
        <v>803</v>
      </c>
      <c r="G605">
        <v>3168</v>
      </c>
      <c r="H605" t="s">
        <v>30</v>
      </c>
      <c r="I605" t="s">
        <v>31</v>
      </c>
      <c r="J605" t="s">
        <v>40</v>
      </c>
      <c r="K605">
        <v>544</v>
      </c>
      <c r="L605">
        <v>104</v>
      </c>
      <c r="M605">
        <v>146</v>
      </c>
      <c r="N605">
        <v>130731000</v>
      </c>
      <c r="O605">
        <v>32700</v>
      </c>
      <c r="P605">
        <v>522900</v>
      </c>
      <c r="Q605">
        <v>392200</v>
      </c>
      <c r="R605">
        <v>6300000</v>
      </c>
      <c r="S605">
        <v>200000</v>
      </c>
      <c r="T605">
        <v>2017</v>
      </c>
      <c r="U605" t="s">
        <v>54</v>
      </c>
      <c r="V605">
        <v>7</v>
      </c>
      <c r="W605">
        <v>28.1</v>
      </c>
      <c r="X605">
        <v>1366417754</v>
      </c>
      <c r="Y605">
        <v>5</v>
      </c>
      <c r="Z605">
        <v>471031528</v>
      </c>
      <c r="AA605">
        <v>20.593684</v>
      </c>
      <c r="AB605">
        <v>78.962879999999998</v>
      </c>
      <c r="AC605">
        <v>6</v>
      </c>
      <c r="AD605">
        <v>124056086</v>
      </c>
    </row>
    <row r="606" spans="1:30" x14ac:dyDescent="0.25">
      <c r="A606">
        <v>694</v>
      </c>
      <c r="B606" t="s">
        <v>804</v>
      </c>
      <c r="C606">
        <v>14900000</v>
      </c>
      <c r="D606">
        <v>10069000444</v>
      </c>
      <c r="E606" t="s">
        <v>29</v>
      </c>
      <c r="F606" t="s">
        <v>804</v>
      </c>
      <c r="G606">
        <v>419</v>
      </c>
      <c r="H606" t="s">
        <v>36</v>
      </c>
      <c r="I606" t="s">
        <v>37</v>
      </c>
      <c r="J606" t="s">
        <v>29</v>
      </c>
      <c r="K606">
        <v>435</v>
      </c>
      <c r="L606">
        <v>152</v>
      </c>
      <c r="M606">
        <v>129</v>
      </c>
      <c r="N606">
        <v>119812000</v>
      </c>
      <c r="O606">
        <v>30000</v>
      </c>
      <c r="P606">
        <v>479200</v>
      </c>
      <c r="Q606">
        <v>359400</v>
      </c>
      <c r="R606">
        <v>5800000</v>
      </c>
      <c r="S606">
        <v>100000</v>
      </c>
      <c r="T606">
        <v>2007</v>
      </c>
      <c r="U606" t="s">
        <v>41</v>
      </c>
      <c r="V606">
        <v>8</v>
      </c>
      <c r="W606">
        <v>88.2</v>
      </c>
      <c r="X606">
        <v>328239523</v>
      </c>
      <c r="Y606">
        <v>15</v>
      </c>
      <c r="Z606">
        <v>270663028</v>
      </c>
      <c r="AA606">
        <v>37.090240000000001</v>
      </c>
      <c r="AB606">
        <v>-95.712890999999999</v>
      </c>
      <c r="AC606">
        <v>16</v>
      </c>
      <c r="AD606">
        <v>52442710</v>
      </c>
    </row>
    <row r="607" spans="1:30" x14ac:dyDescent="0.25">
      <c r="A607">
        <v>695</v>
      </c>
      <c r="B607" t="s">
        <v>805</v>
      </c>
      <c r="C607">
        <v>14900000</v>
      </c>
      <c r="D607">
        <v>8074260978</v>
      </c>
      <c r="E607" t="s">
        <v>40</v>
      </c>
      <c r="F607" t="s">
        <v>805</v>
      </c>
      <c r="G607">
        <v>66362</v>
      </c>
      <c r="H607" t="s">
        <v>215</v>
      </c>
      <c r="I607" t="s">
        <v>216</v>
      </c>
      <c r="J607" t="s">
        <v>40</v>
      </c>
      <c r="K607">
        <v>639</v>
      </c>
      <c r="L607">
        <v>26</v>
      </c>
      <c r="M607">
        <v>146</v>
      </c>
      <c r="N607">
        <v>43581000</v>
      </c>
      <c r="O607">
        <v>10900</v>
      </c>
      <c r="P607">
        <v>174300</v>
      </c>
      <c r="Q607">
        <v>130700</v>
      </c>
      <c r="R607">
        <v>2100000</v>
      </c>
      <c r="S607">
        <v>100000</v>
      </c>
      <c r="T607">
        <v>2012</v>
      </c>
      <c r="U607" t="s">
        <v>132</v>
      </c>
      <c r="V607">
        <v>29</v>
      </c>
      <c r="W607">
        <v>36.299999999999997</v>
      </c>
      <c r="X607">
        <v>270203917</v>
      </c>
      <c r="Y607">
        <v>5</v>
      </c>
      <c r="Z607">
        <v>151509724</v>
      </c>
      <c r="AA607">
        <v>-0.78927499999999995</v>
      </c>
      <c r="AB607">
        <v>113.92132700000001</v>
      </c>
      <c r="AC607">
        <v>10</v>
      </c>
      <c r="AD607">
        <v>67285508</v>
      </c>
    </row>
    <row r="608" spans="1:30" x14ac:dyDescent="0.25">
      <c r="A608">
        <v>696</v>
      </c>
      <c r="B608" t="s">
        <v>806</v>
      </c>
      <c r="C608">
        <v>14900000</v>
      </c>
      <c r="D608">
        <v>4033400167</v>
      </c>
      <c r="E608" t="s">
        <v>40</v>
      </c>
      <c r="F608" t="s">
        <v>806</v>
      </c>
      <c r="G608">
        <v>86</v>
      </c>
      <c r="H608" t="s">
        <v>36</v>
      </c>
      <c r="I608" t="s">
        <v>37</v>
      </c>
      <c r="J608" t="s">
        <v>40</v>
      </c>
      <c r="K608">
        <v>1886</v>
      </c>
      <c r="L608">
        <v>152</v>
      </c>
      <c r="M608">
        <v>147</v>
      </c>
      <c r="N608">
        <v>11043000</v>
      </c>
      <c r="O608">
        <v>2800</v>
      </c>
      <c r="P608">
        <v>44200</v>
      </c>
      <c r="Q608">
        <v>33100</v>
      </c>
      <c r="R608">
        <v>530100</v>
      </c>
      <c r="S608">
        <v>0</v>
      </c>
      <c r="T608">
        <v>2006</v>
      </c>
      <c r="U608" t="s">
        <v>41</v>
      </c>
      <c r="V608">
        <v>8</v>
      </c>
      <c r="W608">
        <v>88.2</v>
      </c>
      <c r="X608">
        <v>328239523</v>
      </c>
      <c r="Y608">
        <v>15</v>
      </c>
      <c r="Z608">
        <v>270663028</v>
      </c>
      <c r="AA608">
        <v>37.090240000000001</v>
      </c>
      <c r="AB608">
        <v>-95.712890999999999</v>
      </c>
      <c r="AC608">
        <v>17</v>
      </c>
      <c r="AD608">
        <v>19771569</v>
      </c>
    </row>
    <row r="609" spans="1:30" x14ac:dyDescent="0.25">
      <c r="A609">
        <v>697</v>
      </c>
      <c r="B609" t="s">
        <v>807</v>
      </c>
      <c r="C609">
        <v>14900000</v>
      </c>
      <c r="D609">
        <v>4395184343</v>
      </c>
      <c r="E609" t="s">
        <v>29</v>
      </c>
      <c r="F609" t="s">
        <v>807</v>
      </c>
      <c r="G609">
        <v>127</v>
      </c>
      <c r="H609" t="s">
        <v>36</v>
      </c>
      <c r="I609" t="s">
        <v>37</v>
      </c>
      <c r="J609" t="s">
        <v>29</v>
      </c>
      <c r="K609">
        <v>1656</v>
      </c>
      <c r="L609">
        <v>152</v>
      </c>
      <c r="M609">
        <v>129</v>
      </c>
      <c r="N609">
        <v>56358000</v>
      </c>
      <c r="O609">
        <v>14100</v>
      </c>
      <c r="P609">
        <v>225400</v>
      </c>
      <c r="Q609">
        <v>169100</v>
      </c>
      <c r="R609">
        <v>2700000</v>
      </c>
      <c r="S609">
        <v>100000</v>
      </c>
      <c r="T609">
        <v>2007</v>
      </c>
      <c r="U609" t="s">
        <v>132</v>
      </c>
      <c r="V609">
        <v>3</v>
      </c>
      <c r="W609">
        <v>88.2</v>
      </c>
      <c r="X609">
        <v>328239523</v>
      </c>
      <c r="Y609">
        <v>15</v>
      </c>
      <c r="Z609">
        <v>270663028</v>
      </c>
      <c r="AA609">
        <v>37.090240000000001</v>
      </c>
      <c r="AB609">
        <v>-95.712890999999999</v>
      </c>
      <c r="AC609">
        <v>15</v>
      </c>
      <c r="AD609">
        <v>24417690</v>
      </c>
    </row>
    <row r="610" spans="1:30" x14ac:dyDescent="0.25">
      <c r="A610">
        <v>698</v>
      </c>
      <c r="B610" t="s">
        <v>808</v>
      </c>
      <c r="C610">
        <v>14900000</v>
      </c>
      <c r="D610">
        <v>4977284539</v>
      </c>
      <c r="E610" t="s">
        <v>40</v>
      </c>
      <c r="F610" t="s">
        <v>808</v>
      </c>
      <c r="G610">
        <v>8420</v>
      </c>
      <c r="H610" t="s">
        <v>175</v>
      </c>
      <c r="I610" t="s">
        <v>176</v>
      </c>
      <c r="J610" t="s">
        <v>38</v>
      </c>
      <c r="K610">
        <v>1377</v>
      </c>
      <c r="L610">
        <v>13</v>
      </c>
      <c r="M610">
        <v>49</v>
      </c>
      <c r="N610">
        <v>13857000</v>
      </c>
      <c r="O610">
        <v>3500</v>
      </c>
      <c r="P610">
        <v>55400</v>
      </c>
      <c r="Q610">
        <v>41600</v>
      </c>
      <c r="R610">
        <v>665200</v>
      </c>
      <c r="S610">
        <v>100000</v>
      </c>
      <c r="T610">
        <v>2012</v>
      </c>
      <c r="U610" t="s">
        <v>41</v>
      </c>
      <c r="V610">
        <v>15</v>
      </c>
      <c r="W610">
        <v>88.9</v>
      </c>
      <c r="X610">
        <v>47076781</v>
      </c>
      <c r="Y610">
        <v>14</v>
      </c>
      <c r="Z610">
        <v>37927409</v>
      </c>
      <c r="AA610">
        <v>40.463667000000001</v>
      </c>
      <c r="AB610">
        <v>-3.7492200000000002</v>
      </c>
      <c r="AC610">
        <v>11</v>
      </c>
      <c r="AD610">
        <v>37706701</v>
      </c>
    </row>
    <row r="611" spans="1:30" x14ac:dyDescent="0.25">
      <c r="A611">
        <v>699</v>
      </c>
      <c r="B611" t="s">
        <v>1177</v>
      </c>
      <c r="C611">
        <v>14900000</v>
      </c>
      <c r="D611">
        <v>5549770244</v>
      </c>
      <c r="E611" t="s">
        <v>40</v>
      </c>
      <c r="F611" t="s">
        <v>809</v>
      </c>
      <c r="G611">
        <v>27944</v>
      </c>
      <c r="H611" t="s">
        <v>146</v>
      </c>
      <c r="I611" t="s">
        <v>147</v>
      </c>
      <c r="J611" t="s">
        <v>40</v>
      </c>
      <c r="K611">
        <v>1181</v>
      </c>
      <c r="L611">
        <v>12</v>
      </c>
      <c r="M611">
        <v>147</v>
      </c>
      <c r="N611">
        <v>49556000</v>
      </c>
      <c r="O611">
        <v>12400</v>
      </c>
      <c r="P611">
        <v>198200</v>
      </c>
      <c r="Q611">
        <v>148700</v>
      </c>
      <c r="R611">
        <v>2400000</v>
      </c>
      <c r="S611">
        <v>100000</v>
      </c>
      <c r="T611">
        <v>2011</v>
      </c>
      <c r="U611" t="s">
        <v>103</v>
      </c>
      <c r="V611">
        <v>17</v>
      </c>
      <c r="W611">
        <v>49.3</v>
      </c>
      <c r="X611">
        <v>69625582</v>
      </c>
      <c r="Y611">
        <v>1</v>
      </c>
      <c r="Z611">
        <v>35294600</v>
      </c>
      <c r="AA611">
        <v>15.870032</v>
      </c>
      <c r="AB611">
        <v>100.992541</v>
      </c>
      <c r="AC611">
        <v>11</v>
      </c>
      <c r="AD611">
        <v>42043713</v>
      </c>
    </row>
    <row r="612" spans="1:30" x14ac:dyDescent="0.25">
      <c r="A612">
        <v>701</v>
      </c>
      <c r="B612" t="s">
        <v>1161</v>
      </c>
      <c r="C612">
        <v>14900000</v>
      </c>
      <c r="D612">
        <v>439098</v>
      </c>
      <c r="E612" t="s">
        <v>48</v>
      </c>
      <c r="F612" t="s">
        <v>810</v>
      </c>
      <c r="G612">
        <v>1</v>
      </c>
      <c r="H612" t="s">
        <v>57</v>
      </c>
      <c r="I612" t="s">
        <v>58</v>
      </c>
      <c r="J612" t="s">
        <v>106</v>
      </c>
      <c r="K612">
        <v>3609784</v>
      </c>
      <c r="L612">
        <v>10</v>
      </c>
      <c r="M612">
        <v>19</v>
      </c>
      <c r="N612">
        <v>7697</v>
      </c>
      <c r="O612">
        <v>2</v>
      </c>
      <c r="P612">
        <v>31</v>
      </c>
      <c r="Q612">
        <v>23</v>
      </c>
      <c r="R612">
        <v>369</v>
      </c>
      <c r="S612">
        <v>0</v>
      </c>
      <c r="T612">
        <v>2008</v>
      </c>
      <c r="U612" t="s">
        <v>70</v>
      </c>
      <c r="V612">
        <v>11</v>
      </c>
      <c r="W612">
        <v>81.900000000000006</v>
      </c>
      <c r="X612">
        <v>144373535</v>
      </c>
      <c r="Y612">
        <v>5</v>
      </c>
      <c r="Z612">
        <v>107683889</v>
      </c>
      <c r="AA612">
        <v>61.524009999999997</v>
      </c>
      <c r="AB612">
        <v>105.31875599999999</v>
      </c>
      <c r="AC612">
        <v>15</v>
      </c>
      <c r="AD612">
        <v>2439</v>
      </c>
    </row>
    <row r="613" spans="1:30" x14ac:dyDescent="0.25">
      <c r="A613">
        <v>702</v>
      </c>
      <c r="B613" t="s">
        <v>811</v>
      </c>
      <c r="C613">
        <v>14900000</v>
      </c>
      <c r="D613">
        <v>5956193599</v>
      </c>
      <c r="E613" t="s">
        <v>51</v>
      </c>
      <c r="F613" t="s">
        <v>811</v>
      </c>
      <c r="G613">
        <v>4175</v>
      </c>
      <c r="H613" t="s">
        <v>88</v>
      </c>
      <c r="I613" t="s">
        <v>89</v>
      </c>
      <c r="J613" t="s">
        <v>38</v>
      </c>
      <c r="K613">
        <v>1066</v>
      </c>
      <c r="L613">
        <v>37</v>
      </c>
      <c r="M613">
        <v>49</v>
      </c>
      <c r="N613">
        <v>39775000</v>
      </c>
      <c r="O613">
        <v>9900</v>
      </c>
      <c r="P613">
        <v>159100</v>
      </c>
      <c r="Q613">
        <v>119300</v>
      </c>
      <c r="R613">
        <v>1900000</v>
      </c>
      <c r="S613">
        <v>100000</v>
      </c>
      <c r="T613">
        <v>2011</v>
      </c>
      <c r="U613" t="s">
        <v>76</v>
      </c>
      <c r="V613">
        <v>13</v>
      </c>
      <c r="W613">
        <v>51.3</v>
      </c>
      <c r="X613">
        <v>212559417</v>
      </c>
      <c r="Y613">
        <v>12</v>
      </c>
      <c r="Z613">
        <v>183241641</v>
      </c>
      <c r="AA613">
        <v>-14.235004</v>
      </c>
      <c r="AB613">
        <v>-51.925280000000001</v>
      </c>
      <c r="AC613">
        <v>12</v>
      </c>
      <c r="AD613">
        <v>41362455</v>
      </c>
    </row>
    <row r="614" spans="1:30" x14ac:dyDescent="0.25">
      <c r="A614">
        <v>703</v>
      </c>
      <c r="B614" t="s">
        <v>812</v>
      </c>
      <c r="C614">
        <v>14900000</v>
      </c>
      <c r="D614">
        <v>8615618825</v>
      </c>
      <c r="E614" t="s">
        <v>40</v>
      </c>
      <c r="F614" t="s">
        <v>813</v>
      </c>
      <c r="G614">
        <v>93</v>
      </c>
      <c r="H614" t="s">
        <v>52</v>
      </c>
      <c r="I614" t="s">
        <v>53</v>
      </c>
      <c r="J614" t="s">
        <v>814</v>
      </c>
      <c r="K614">
        <v>3468229</v>
      </c>
      <c r="L614">
        <v>3508</v>
      </c>
      <c r="M614">
        <v>3271</v>
      </c>
      <c r="N614">
        <v>2477</v>
      </c>
      <c r="O614">
        <v>0.62</v>
      </c>
      <c r="P614">
        <v>10</v>
      </c>
      <c r="Q614">
        <v>7</v>
      </c>
      <c r="R614">
        <v>119</v>
      </c>
      <c r="S614">
        <v>9</v>
      </c>
      <c r="T614">
        <v>2012</v>
      </c>
      <c r="U614" t="s">
        <v>132</v>
      </c>
      <c r="V614">
        <v>19</v>
      </c>
      <c r="W614">
        <v>63.2</v>
      </c>
      <c r="X614">
        <v>126226568</v>
      </c>
      <c r="Y614">
        <v>2</v>
      </c>
      <c r="Z614">
        <v>115782416</v>
      </c>
      <c r="AA614">
        <v>36.204824000000002</v>
      </c>
      <c r="AB614">
        <v>138.25292400000001</v>
      </c>
      <c r="AC614">
        <v>10</v>
      </c>
      <c r="AD614">
        <v>71796823</v>
      </c>
    </row>
    <row r="615" spans="1:30" x14ac:dyDescent="0.25">
      <c r="A615">
        <v>704</v>
      </c>
      <c r="B615" t="s">
        <v>815</v>
      </c>
      <c r="C615">
        <v>14800000</v>
      </c>
      <c r="D615">
        <v>13356517783</v>
      </c>
      <c r="E615" t="s">
        <v>29</v>
      </c>
      <c r="F615" t="s">
        <v>815</v>
      </c>
      <c r="G615">
        <v>1210</v>
      </c>
      <c r="H615" t="s">
        <v>36</v>
      </c>
      <c r="I615" t="s">
        <v>37</v>
      </c>
      <c r="J615" t="s">
        <v>40</v>
      </c>
      <c r="K615">
        <v>276</v>
      </c>
      <c r="L615">
        <v>153</v>
      </c>
      <c r="M615">
        <v>148</v>
      </c>
      <c r="N615">
        <v>61205000</v>
      </c>
      <c r="O615">
        <v>15300</v>
      </c>
      <c r="P615">
        <v>244800</v>
      </c>
      <c r="Q615">
        <v>183600</v>
      </c>
      <c r="R615">
        <v>2900000</v>
      </c>
      <c r="S615">
        <v>0</v>
      </c>
      <c r="T615">
        <v>2006</v>
      </c>
      <c r="U615" t="s">
        <v>68</v>
      </c>
      <c r="V615">
        <v>9</v>
      </c>
      <c r="W615">
        <v>88.2</v>
      </c>
      <c r="X615">
        <v>328239523</v>
      </c>
      <c r="Y615">
        <v>15</v>
      </c>
      <c r="Z615">
        <v>270663028</v>
      </c>
      <c r="AA615">
        <v>37.090240000000001</v>
      </c>
      <c r="AB615">
        <v>-95.712890999999999</v>
      </c>
      <c r="AC615">
        <v>17</v>
      </c>
      <c r="AD615">
        <v>65473126</v>
      </c>
    </row>
    <row r="616" spans="1:30" x14ac:dyDescent="0.25">
      <c r="A616">
        <v>705</v>
      </c>
      <c r="B616" t="s">
        <v>816</v>
      </c>
      <c r="C616">
        <v>14800000</v>
      </c>
      <c r="D616">
        <v>1833519700</v>
      </c>
      <c r="E616" t="s">
        <v>43</v>
      </c>
      <c r="F616" t="s">
        <v>816</v>
      </c>
      <c r="G616">
        <v>1481</v>
      </c>
      <c r="H616" t="s">
        <v>36</v>
      </c>
      <c r="I616" t="s">
        <v>37</v>
      </c>
      <c r="J616" t="s">
        <v>43</v>
      </c>
      <c r="K616">
        <v>5533</v>
      </c>
      <c r="L616">
        <v>153</v>
      </c>
      <c r="M616">
        <v>35</v>
      </c>
      <c r="N616">
        <v>7177000</v>
      </c>
      <c r="O616">
        <v>1800</v>
      </c>
      <c r="P616">
        <v>28700</v>
      </c>
      <c r="Q616">
        <v>21500</v>
      </c>
      <c r="R616">
        <v>344500</v>
      </c>
      <c r="S616">
        <v>0</v>
      </c>
      <c r="T616">
        <v>2006</v>
      </c>
      <c r="U616" t="s">
        <v>49</v>
      </c>
      <c r="V616">
        <v>20</v>
      </c>
      <c r="W616">
        <v>88.2</v>
      </c>
      <c r="X616">
        <v>328239523</v>
      </c>
      <c r="Y616">
        <v>15</v>
      </c>
      <c r="Z616">
        <v>270663028</v>
      </c>
      <c r="AA616">
        <v>37.090240000000001</v>
      </c>
      <c r="AB616">
        <v>-95.712890999999999</v>
      </c>
      <c r="AC616">
        <v>17</v>
      </c>
      <c r="AD616">
        <v>8987841</v>
      </c>
    </row>
    <row r="617" spans="1:30" x14ac:dyDescent="0.25">
      <c r="A617">
        <v>706</v>
      </c>
      <c r="B617" t="s">
        <v>817</v>
      </c>
      <c r="C617">
        <v>14800000</v>
      </c>
      <c r="D617">
        <v>3587576784</v>
      </c>
      <c r="E617" t="s">
        <v>29</v>
      </c>
      <c r="F617" t="s">
        <v>817</v>
      </c>
      <c r="G617">
        <v>195</v>
      </c>
      <c r="H617" t="s">
        <v>36</v>
      </c>
      <c r="I617" t="s">
        <v>37</v>
      </c>
      <c r="J617" t="s">
        <v>29</v>
      </c>
      <c r="K617">
        <v>2226</v>
      </c>
      <c r="L617">
        <v>153</v>
      </c>
      <c r="M617">
        <v>130</v>
      </c>
      <c r="N617">
        <v>22980000</v>
      </c>
      <c r="O617">
        <v>5700</v>
      </c>
      <c r="P617">
        <v>91900</v>
      </c>
      <c r="Q617">
        <v>68900</v>
      </c>
      <c r="R617">
        <v>1100000</v>
      </c>
      <c r="S617">
        <v>0</v>
      </c>
      <c r="T617">
        <v>2010</v>
      </c>
      <c r="U617" t="s">
        <v>49</v>
      </c>
      <c r="V617">
        <v>31</v>
      </c>
      <c r="W617">
        <v>88.2</v>
      </c>
      <c r="X617">
        <v>328239523</v>
      </c>
      <c r="Y617">
        <v>15</v>
      </c>
      <c r="Z617">
        <v>270663028</v>
      </c>
      <c r="AA617">
        <v>37.090240000000001</v>
      </c>
      <c r="AB617">
        <v>-95.712890999999999</v>
      </c>
      <c r="AC617">
        <v>13</v>
      </c>
      <c r="AD617">
        <v>22997287</v>
      </c>
    </row>
    <row r="618" spans="1:30" x14ac:dyDescent="0.25">
      <c r="A618">
        <v>707</v>
      </c>
      <c r="B618" t="s">
        <v>818</v>
      </c>
      <c r="C618">
        <v>14800000</v>
      </c>
      <c r="D618">
        <v>5269059435</v>
      </c>
      <c r="E618" t="s">
        <v>51</v>
      </c>
      <c r="F618" t="s">
        <v>818</v>
      </c>
      <c r="G618">
        <v>3834</v>
      </c>
      <c r="H618" t="s">
        <v>299</v>
      </c>
      <c r="I618" t="s">
        <v>300</v>
      </c>
      <c r="J618" t="s">
        <v>38</v>
      </c>
      <c r="K618">
        <v>1253</v>
      </c>
      <c r="L618">
        <v>7</v>
      </c>
      <c r="M618">
        <v>50</v>
      </c>
      <c r="N618">
        <v>21072000</v>
      </c>
      <c r="O618">
        <v>5300</v>
      </c>
      <c r="P618">
        <v>84300</v>
      </c>
      <c r="Q618">
        <v>63200</v>
      </c>
      <c r="R618">
        <v>1000000</v>
      </c>
      <c r="S618">
        <v>0</v>
      </c>
      <c r="T618">
        <v>2013</v>
      </c>
      <c r="U618" t="s">
        <v>32</v>
      </c>
      <c r="V618">
        <v>19</v>
      </c>
      <c r="W618">
        <v>113.1</v>
      </c>
      <c r="X618">
        <v>25766605</v>
      </c>
      <c r="Y618">
        <v>5</v>
      </c>
      <c r="Z618">
        <v>21844756</v>
      </c>
      <c r="AA618">
        <v>-25.274398000000001</v>
      </c>
      <c r="AB618">
        <v>133.775136</v>
      </c>
      <c r="AC618">
        <v>10</v>
      </c>
      <c r="AD618">
        <v>43908828</v>
      </c>
    </row>
    <row r="619" spans="1:30" x14ac:dyDescent="0.25">
      <c r="A619">
        <v>708</v>
      </c>
      <c r="B619" t="s">
        <v>1158</v>
      </c>
      <c r="C619">
        <v>14800000</v>
      </c>
      <c r="D619">
        <v>7018015062</v>
      </c>
      <c r="E619" t="s">
        <v>72</v>
      </c>
      <c r="F619" t="s">
        <v>819</v>
      </c>
      <c r="G619">
        <v>2387</v>
      </c>
      <c r="H619" t="s">
        <v>487</v>
      </c>
      <c r="I619" t="s">
        <v>488</v>
      </c>
      <c r="J619" t="s">
        <v>151</v>
      </c>
      <c r="K619">
        <v>828</v>
      </c>
      <c r="L619">
        <v>3</v>
      </c>
      <c r="M619">
        <v>25</v>
      </c>
      <c r="N619">
        <v>47117000</v>
      </c>
      <c r="O619">
        <v>11800</v>
      </c>
      <c r="P619">
        <v>188500</v>
      </c>
      <c r="Q619">
        <v>141400</v>
      </c>
      <c r="R619">
        <v>2300000</v>
      </c>
      <c r="S619">
        <v>0</v>
      </c>
      <c r="T619">
        <v>2015</v>
      </c>
      <c r="U619" t="s">
        <v>103</v>
      </c>
      <c r="V619">
        <v>12</v>
      </c>
      <c r="W619">
        <v>82.7</v>
      </c>
      <c r="X619">
        <v>44385155</v>
      </c>
      <c r="Y619">
        <v>9</v>
      </c>
      <c r="Z619">
        <v>30835699</v>
      </c>
      <c r="AA619">
        <v>48.379432999999999</v>
      </c>
      <c r="AB619">
        <v>31.165579999999999</v>
      </c>
      <c r="AC619">
        <v>7</v>
      </c>
      <c r="AD619">
        <v>83547798</v>
      </c>
    </row>
    <row r="620" spans="1:30" x14ac:dyDescent="0.25">
      <c r="A620">
        <v>709</v>
      </c>
      <c r="B620" t="s">
        <v>820</v>
      </c>
      <c r="C620">
        <v>14800000</v>
      </c>
      <c r="D620">
        <v>8649303688</v>
      </c>
      <c r="E620" t="s">
        <v>48</v>
      </c>
      <c r="F620" t="s">
        <v>820</v>
      </c>
      <c r="G620">
        <v>233</v>
      </c>
      <c r="H620" t="s">
        <v>36</v>
      </c>
      <c r="I620" t="s">
        <v>37</v>
      </c>
      <c r="J620" t="s">
        <v>29</v>
      </c>
      <c r="K620">
        <v>580</v>
      </c>
      <c r="L620">
        <v>153</v>
      </c>
      <c r="M620">
        <v>130</v>
      </c>
      <c r="N620">
        <v>51645000</v>
      </c>
      <c r="O620">
        <v>12900</v>
      </c>
      <c r="P620">
        <v>206600</v>
      </c>
      <c r="Q620">
        <v>154900</v>
      </c>
      <c r="R620">
        <v>2500000</v>
      </c>
      <c r="S620">
        <v>0</v>
      </c>
      <c r="T620">
        <v>2008</v>
      </c>
      <c r="U620" t="s">
        <v>68</v>
      </c>
      <c r="V620">
        <v>4</v>
      </c>
      <c r="W620">
        <v>88.2</v>
      </c>
      <c r="X620">
        <v>328239523</v>
      </c>
      <c r="Y620">
        <v>15</v>
      </c>
      <c r="Z620">
        <v>270663028</v>
      </c>
      <c r="AA620">
        <v>37.090240000000001</v>
      </c>
      <c r="AB620">
        <v>-95.712890999999999</v>
      </c>
      <c r="AC620">
        <v>15</v>
      </c>
      <c r="AD620">
        <v>48051687</v>
      </c>
    </row>
    <row r="621" spans="1:30" x14ac:dyDescent="0.25">
      <c r="A621">
        <v>710</v>
      </c>
      <c r="B621" t="s">
        <v>821</v>
      </c>
      <c r="C621">
        <v>14800000</v>
      </c>
      <c r="D621">
        <v>9076642765</v>
      </c>
      <c r="E621" t="s">
        <v>29</v>
      </c>
      <c r="F621" t="s">
        <v>821</v>
      </c>
      <c r="G621">
        <v>318</v>
      </c>
      <c r="H621" t="s">
        <v>88</v>
      </c>
      <c r="I621" t="s">
        <v>89</v>
      </c>
      <c r="J621" t="s">
        <v>29</v>
      </c>
      <c r="K621">
        <v>529</v>
      </c>
      <c r="L621">
        <v>38</v>
      </c>
      <c r="M621">
        <v>130</v>
      </c>
      <c r="N621">
        <v>88120000</v>
      </c>
      <c r="O621">
        <v>22000</v>
      </c>
      <c r="P621">
        <v>352500</v>
      </c>
      <c r="Q621">
        <v>264400</v>
      </c>
      <c r="R621">
        <v>4200000</v>
      </c>
      <c r="S621">
        <v>0</v>
      </c>
      <c r="T621">
        <v>2008</v>
      </c>
      <c r="U621" t="s">
        <v>76</v>
      </c>
      <c r="V621">
        <v>29</v>
      </c>
      <c r="W621">
        <v>51.3</v>
      </c>
      <c r="X621">
        <v>212559417</v>
      </c>
      <c r="Y621">
        <v>12</v>
      </c>
      <c r="Z621">
        <v>183241641</v>
      </c>
      <c r="AA621">
        <v>-14.235004</v>
      </c>
      <c r="AB621">
        <v>-51.925280000000001</v>
      </c>
      <c r="AC621">
        <v>15</v>
      </c>
      <c r="AD621">
        <v>50425793</v>
      </c>
    </row>
    <row r="622" spans="1:30" x14ac:dyDescent="0.25">
      <c r="A622">
        <v>712</v>
      </c>
      <c r="B622" t="s">
        <v>822</v>
      </c>
      <c r="C622">
        <v>14800000</v>
      </c>
      <c r="D622">
        <v>272678287</v>
      </c>
      <c r="E622" t="s">
        <v>48</v>
      </c>
      <c r="F622" t="s">
        <v>822</v>
      </c>
      <c r="G622">
        <v>34</v>
      </c>
      <c r="H622" t="s">
        <v>395</v>
      </c>
      <c r="I622" t="s">
        <v>396</v>
      </c>
      <c r="J622" t="s">
        <v>38</v>
      </c>
      <c r="K622">
        <v>3968552</v>
      </c>
      <c r="L622">
        <v>2600</v>
      </c>
      <c r="M622">
        <v>4443</v>
      </c>
      <c r="N622">
        <v>37883</v>
      </c>
      <c r="O622">
        <v>9</v>
      </c>
      <c r="P622">
        <v>152</v>
      </c>
      <c r="Q622">
        <v>114</v>
      </c>
      <c r="R622">
        <v>1800</v>
      </c>
      <c r="S622">
        <v>3580</v>
      </c>
      <c r="T622">
        <v>2015</v>
      </c>
      <c r="U622" t="s">
        <v>60</v>
      </c>
      <c r="V622">
        <v>31</v>
      </c>
      <c r="W622">
        <v>70.2</v>
      </c>
      <c r="X622">
        <v>83132799</v>
      </c>
      <c r="Y622">
        <v>3</v>
      </c>
      <c r="Z622">
        <v>64324835</v>
      </c>
      <c r="AA622">
        <v>51.165691000000002</v>
      </c>
      <c r="AB622">
        <v>10.451525999999999</v>
      </c>
      <c r="AC622">
        <v>8</v>
      </c>
      <c r="AD622">
        <v>2840398</v>
      </c>
    </row>
    <row r="623" spans="1:30" x14ac:dyDescent="0.25">
      <c r="A623">
        <v>713</v>
      </c>
      <c r="B623" t="s">
        <v>823</v>
      </c>
      <c r="C623">
        <v>14800000</v>
      </c>
      <c r="D623">
        <v>15788208522</v>
      </c>
      <c r="E623" t="s">
        <v>48</v>
      </c>
      <c r="F623" t="s">
        <v>823</v>
      </c>
      <c r="G623">
        <v>2222</v>
      </c>
      <c r="H623" t="s">
        <v>36</v>
      </c>
      <c r="I623" t="s">
        <v>37</v>
      </c>
      <c r="J623" t="s">
        <v>59</v>
      </c>
      <c r="K623">
        <v>195</v>
      </c>
      <c r="L623">
        <v>152</v>
      </c>
      <c r="M623">
        <v>46</v>
      </c>
      <c r="N623">
        <v>1203000000</v>
      </c>
      <c r="O623">
        <v>300800</v>
      </c>
      <c r="P623">
        <v>4800000</v>
      </c>
      <c r="Q623">
        <v>3600000</v>
      </c>
      <c r="R623">
        <v>57800000</v>
      </c>
      <c r="S623">
        <v>1700000</v>
      </c>
      <c r="T623">
        <v>2021</v>
      </c>
      <c r="U623" t="s">
        <v>32</v>
      </c>
      <c r="V623">
        <v>24</v>
      </c>
      <c r="W623">
        <v>88.2</v>
      </c>
      <c r="X623">
        <v>328239523</v>
      </c>
      <c r="Y623">
        <v>15</v>
      </c>
      <c r="Z623">
        <v>270663028</v>
      </c>
      <c r="AA623">
        <v>37.090240000000001</v>
      </c>
      <c r="AB623">
        <v>-95.712890999999999</v>
      </c>
      <c r="AC623">
        <v>2</v>
      </c>
      <c r="AD623">
        <v>657842021</v>
      </c>
    </row>
    <row r="624" spans="1:30" x14ac:dyDescent="0.25">
      <c r="A624">
        <v>714</v>
      </c>
      <c r="B624" t="s">
        <v>824</v>
      </c>
      <c r="C624">
        <v>14800000</v>
      </c>
      <c r="D624">
        <v>8866012877</v>
      </c>
      <c r="E624" t="s">
        <v>48</v>
      </c>
      <c r="F624" t="s">
        <v>824</v>
      </c>
      <c r="G624">
        <v>3867</v>
      </c>
      <c r="H624" t="s">
        <v>36</v>
      </c>
      <c r="I624" t="s">
        <v>37</v>
      </c>
      <c r="J624" t="s">
        <v>151</v>
      </c>
      <c r="K624">
        <v>554</v>
      </c>
      <c r="L624">
        <v>153</v>
      </c>
      <c r="M624">
        <v>25</v>
      </c>
      <c r="N624">
        <v>53181000</v>
      </c>
      <c r="O624">
        <v>13300</v>
      </c>
      <c r="P624">
        <v>212700</v>
      </c>
      <c r="Q624">
        <v>159500</v>
      </c>
      <c r="R624">
        <v>2600000</v>
      </c>
      <c r="S624">
        <v>0</v>
      </c>
      <c r="T624">
        <v>2019</v>
      </c>
      <c r="U624" t="s">
        <v>68</v>
      </c>
      <c r="V624">
        <v>7</v>
      </c>
      <c r="W624">
        <v>88.2</v>
      </c>
      <c r="X624">
        <v>328239523</v>
      </c>
      <c r="Y624">
        <v>15</v>
      </c>
      <c r="Z624">
        <v>270663028</v>
      </c>
      <c r="AA624">
        <v>37.090240000000001</v>
      </c>
      <c r="AB624">
        <v>-95.712890999999999</v>
      </c>
      <c r="AC624">
        <v>4</v>
      </c>
      <c r="AD624">
        <v>184708601</v>
      </c>
    </row>
    <row r="625" spans="1:30" x14ac:dyDescent="0.25">
      <c r="A625">
        <v>715</v>
      </c>
      <c r="B625" t="s">
        <v>1158</v>
      </c>
      <c r="C625">
        <v>14700000</v>
      </c>
      <c r="D625">
        <v>2230986039</v>
      </c>
      <c r="E625" t="s">
        <v>40</v>
      </c>
      <c r="F625" t="s">
        <v>825</v>
      </c>
      <c r="G625">
        <v>1385</v>
      </c>
      <c r="H625" t="s">
        <v>184</v>
      </c>
      <c r="I625" t="s">
        <v>185</v>
      </c>
      <c r="J625" t="s">
        <v>40</v>
      </c>
      <c r="K625">
        <v>4276</v>
      </c>
      <c r="L625">
        <v>5</v>
      </c>
      <c r="M625">
        <v>149</v>
      </c>
      <c r="N625">
        <v>2694000</v>
      </c>
      <c r="O625">
        <v>673</v>
      </c>
      <c r="P625">
        <v>10800</v>
      </c>
      <c r="Q625">
        <v>8100</v>
      </c>
      <c r="R625">
        <v>129300</v>
      </c>
      <c r="S625">
        <v>0</v>
      </c>
      <c r="T625">
        <v>2016</v>
      </c>
      <c r="U625" t="s">
        <v>49</v>
      </c>
      <c r="V625">
        <v>27</v>
      </c>
      <c r="W625">
        <v>68</v>
      </c>
      <c r="X625">
        <v>34268528</v>
      </c>
      <c r="Y625">
        <v>6</v>
      </c>
      <c r="Z625">
        <v>28807838</v>
      </c>
      <c r="AA625">
        <v>23.885942</v>
      </c>
      <c r="AB625">
        <v>45.079161999999997</v>
      </c>
      <c r="AC625">
        <v>7</v>
      </c>
      <c r="AD625">
        <v>26559357</v>
      </c>
    </row>
    <row r="626" spans="1:30" x14ac:dyDescent="0.25">
      <c r="A626">
        <v>716</v>
      </c>
      <c r="B626" t="s">
        <v>826</v>
      </c>
      <c r="C626">
        <v>14700000</v>
      </c>
      <c r="D626">
        <v>1321380490</v>
      </c>
      <c r="E626" t="s">
        <v>40</v>
      </c>
      <c r="F626" t="s">
        <v>826</v>
      </c>
      <c r="G626">
        <v>85</v>
      </c>
      <c r="H626" t="s">
        <v>36</v>
      </c>
      <c r="I626" t="s">
        <v>37</v>
      </c>
      <c r="J626" t="s">
        <v>40</v>
      </c>
      <c r="K626">
        <v>8317</v>
      </c>
      <c r="L626">
        <v>154</v>
      </c>
      <c r="M626">
        <v>149</v>
      </c>
      <c r="N626">
        <v>4781000</v>
      </c>
      <c r="O626">
        <v>1200</v>
      </c>
      <c r="P626">
        <v>19100</v>
      </c>
      <c r="Q626">
        <v>14300</v>
      </c>
      <c r="R626">
        <v>229500</v>
      </c>
      <c r="S626">
        <v>0</v>
      </c>
      <c r="T626">
        <v>2017</v>
      </c>
      <c r="U626" t="s">
        <v>44</v>
      </c>
      <c r="V626">
        <v>5</v>
      </c>
      <c r="W626">
        <v>88.2</v>
      </c>
      <c r="X626">
        <v>328239523</v>
      </c>
      <c r="Y626">
        <v>15</v>
      </c>
      <c r="Z626">
        <v>270663028</v>
      </c>
      <c r="AA626">
        <v>37.090240000000001</v>
      </c>
      <c r="AB626">
        <v>-95.712890999999999</v>
      </c>
      <c r="AC626">
        <v>6</v>
      </c>
      <c r="AD626">
        <v>18352506</v>
      </c>
    </row>
    <row r="627" spans="1:30" x14ac:dyDescent="0.25">
      <c r="A627">
        <v>717</v>
      </c>
      <c r="B627" t="s">
        <v>827</v>
      </c>
      <c r="C627">
        <v>14700000</v>
      </c>
      <c r="D627">
        <v>1506796393</v>
      </c>
      <c r="E627" t="s">
        <v>40</v>
      </c>
      <c r="F627" t="s">
        <v>828</v>
      </c>
      <c r="G627">
        <v>554</v>
      </c>
      <c r="H627" t="s">
        <v>175</v>
      </c>
      <c r="I627" t="s">
        <v>176</v>
      </c>
      <c r="J627" t="s">
        <v>40</v>
      </c>
      <c r="K627">
        <v>325721</v>
      </c>
      <c r="L627">
        <v>1549</v>
      </c>
      <c r="M627">
        <v>2275</v>
      </c>
      <c r="N627">
        <v>226420</v>
      </c>
      <c r="O627">
        <v>57</v>
      </c>
      <c r="P627">
        <v>906</v>
      </c>
      <c r="Q627">
        <v>679</v>
      </c>
      <c r="R627">
        <v>10900</v>
      </c>
      <c r="S627">
        <v>600</v>
      </c>
      <c r="T627">
        <v>2010</v>
      </c>
      <c r="U627" t="s">
        <v>41</v>
      </c>
      <c r="V627">
        <v>19</v>
      </c>
      <c r="W627">
        <v>88.9</v>
      </c>
      <c r="X627">
        <v>47076781</v>
      </c>
      <c r="Y627">
        <v>14</v>
      </c>
      <c r="Z627">
        <v>37927409</v>
      </c>
      <c r="AA627">
        <v>40.463667000000001</v>
      </c>
      <c r="AB627">
        <v>-3.7492200000000002</v>
      </c>
      <c r="AC627">
        <v>13</v>
      </c>
      <c r="AD627">
        <v>9658951</v>
      </c>
    </row>
    <row r="628" spans="1:30" x14ac:dyDescent="0.25">
      <c r="A628">
        <v>718</v>
      </c>
      <c r="B628" t="s">
        <v>829</v>
      </c>
      <c r="C628">
        <v>14700000</v>
      </c>
      <c r="D628">
        <v>2465473772</v>
      </c>
      <c r="E628" t="s">
        <v>40</v>
      </c>
      <c r="F628" t="s">
        <v>829</v>
      </c>
      <c r="G628">
        <v>317</v>
      </c>
      <c r="H628" t="s">
        <v>36</v>
      </c>
      <c r="I628" t="s">
        <v>37</v>
      </c>
      <c r="J628" t="s">
        <v>43</v>
      </c>
      <c r="K628">
        <v>3746</v>
      </c>
      <c r="L628">
        <v>154</v>
      </c>
      <c r="M628">
        <v>36</v>
      </c>
      <c r="N628">
        <v>18978000</v>
      </c>
      <c r="O628">
        <v>4700</v>
      </c>
      <c r="P628">
        <v>75900</v>
      </c>
      <c r="Q628">
        <v>56900</v>
      </c>
      <c r="R628">
        <v>911000</v>
      </c>
      <c r="S628">
        <v>0</v>
      </c>
      <c r="T628">
        <v>2010</v>
      </c>
      <c r="U628" t="s">
        <v>70</v>
      </c>
      <c r="V628">
        <v>15</v>
      </c>
      <c r="W628">
        <v>88.2</v>
      </c>
      <c r="X628">
        <v>328239523</v>
      </c>
      <c r="Y628">
        <v>15</v>
      </c>
      <c r="Z628">
        <v>270663028</v>
      </c>
      <c r="AA628">
        <v>37.090240000000001</v>
      </c>
      <c r="AB628">
        <v>-95.712890999999999</v>
      </c>
      <c r="AC628">
        <v>13</v>
      </c>
      <c r="AD628">
        <v>15804319</v>
      </c>
    </row>
    <row r="629" spans="1:30" x14ac:dyDescent="0.25">
      <c r="A629">
        <v>719</v>
      </c>
      <c r="B629" t="s">
        <v>830</v>
      </c>
      <c r="C629">
        <v>14700000</v>
      </c>
      <c r="D629">
        <v>4029253667</v>
      </c>
      <c r="E629" t="s">
        <v>43</v>
      </c>
      <c r="F629" t="s">
        <v>830</v>
      </c>
      <c r="G629">
        <v>43564</v>
      </c>
      <c r="H629" t="s">
        <v>30</v>
      </c>
      <c r="I629" t="s">
        <v>31</v>
      </c>
      <c r="J629" t="s">
        <v>43</v>
      </c>
      <c r="K629">
        <v>1879</v>
      </c>
      <c r="L629">
        <v>106</v>
      </c>
      <c r="M629">
        <v>36</v>
      </c>
      <c r="N629">
        <v>74483000</v>
      </c>
      <c r="O629">
        <v>18600</v>
      </c>
      <c r="P629">
        <v>297900</v>
      </c>
      <c r="Q629">
        <v>223400</v>
      </c>
      <c r="R629">
        <v>3600000</v>
      </c>
      <c r="S629">
        <v>200000</v>
      </c>
      <c r="T629">
        <v>2015</v>
      </c>
      <c r="U629" t="s">
        <v>68</v>
      </c>
      <c r="V629">
        <v>22</v>
      </c>
      <c r="W629">
        <v>28.1</v>
      </c>
      <c r="X629">
        <v>1366417754</v>
      </c>
      <c r="Y629">
        <v>5</v>
      </c>
      <c r="Z629">
        <v>471031528</v>
      </c>
      <c r="AA629">
        <v>20.593684</v>
      </c>
      <c r="AB629">
        <v>78.962879999999998</v>
      </c>
      <c r="AC629">
        <v>8</v>
      </c>
      <c r="AD629">
        <v>41971392</v>
      </c>
    </row>
    <row r="630" spans="1:30" x14ac:dyDescent="0.25">
      <c r="A630">
        <v>720</v>
      </c>
      <c r="B630" t="s">
        <v>831</v>
      </c>
      <c r="C630">
        <v>14700000</v>
      </c>
      <c r="D630">
        <v>6751985988</v>
      </c>
      <c r="E630" t="s">
        <v>140</v>
      </c>
      <c r="F630" t="s">
        <v>831</v>
      </c>
      <c r="G630">
        <v>698</v>
      </c>
      <c r="H630" t="s">
        <v>36</v>
      </c>
      <c r="I630" t="s">
        <v>37</v>
      </c>
      <c r="J630" t="s">
        <v>40</v>
      </c>
      <c r="K630">
        <v>885</v>
      </c>
      <c r="L630">
        <v>154</v>
      </c>
      <c r="M630">
        <v>149</v>
      </c>
      <c r="N630">
        <v>36338000</v>
      </c>
      <c r="O630">
        <v>9100</v>
      </c>
      <c r="P630">
        <v>145400</v>
      </c>
      <c r="Q630">
        <v>109000</v>
      </c>
      <c r="R630">
        <v>1700000</v>
      </c>
      <c r="S630">
        <v>100000</v>
      </c>
      <c r="T630">
        <v>2006</v>
      </c>
      <c r="U630" t="s">
        <v>32</v>
      </c>
      <c r="V630">
        <v>26</v>
      </c>
      <c r="W630">
        <v>88.2</v>
      </c>
      <c r="X630">
        <v>328239523</v>
      </c>
      <c r="Y630">
        <v>15</v>
      </c>
      <c r="Z630">
        <v>270663028</v>
      </c>
      <c r="AA630">
        <v>37.090240000000001</v>
      </c>
      <c r="AB630">
        <v>-95.712890999999999</v>
      </c>
      <c r="AC630">
        <v>17</v>
      </c>
      <c r="AD630">
        <v>33097970</v>
      </c>
    </row>
    <row r="631" spans="1:30" x14ac:dyDescent="0.25">
      <c r="A631">
        <v>721</v>
      </c>
      <c r="B631" t="s">
        <v>832</v>
      </c>
      <c r="C631">
        <v>14700000</v>
      </c>
      <c r="D631">
        <v>7255848125</v>
      </c>
      <c r="E631" t="s">
        <v>140</v>
      </c>
      <c r="F631" t="s">
        <v>832</v>
      </c>
      <c r="G631">
        <v>4340</v>
      </c>
      <c r="H631" t="s">
        <v>36</v>
      </c>
      <c r="I631" t="s">
        <v>37</v>
      </c>
      <c r="J631" t="s">
        <v>140</v>
      </c>
      <c r="K631">
        <v>798</v>
      </c>
      <c r="L631">
        <v>154</v>
      </c>
      <c r="M631">
        <v>30</v>
      </c>
      <c r="N631">
        <v>55583000</v>
      </c>
      <c r="O631">
        <v>0</v>
      </c>
      <c r="P631">
        <v>0</v>
      </c>
      <c r="Q631">
        <v>0</v>
      </c>
      <c r="R631">
        <v>0</v>
      </c>
      <c r="S631">
        <v>0</v>
      </c>
      <c r="T631">
        <v>2006</v>
      </c>
      <c r="U631" t="s">
        <v>103</v>
      </c>
      <c r="V631">
        <v>9</v>
      </c>
      <c r="W631">
        <v>88.2</v>
      </c>
      <c r="X631">
        <v>328239523</v>
      </c>
      <c r="Y631">
        <v>15</v>
      </c>
      <c r="Z631">
        <v>270663028</v>
      </c>
      <c r="AA631">
        <v>37.090240000000001</v>
      </c>
      <c r="AB631">
        <v>-95.712890999999999</v>
      </c>
      <c r="AC631">
        <v>16</v>
      </c>
      <c r="AD631">
        <v>37790875</v>
      </c>
    </row>
    <row r="632" spans="1:30" x14ac:dyDescent="0.25">
      <c r="A632">
        <v>722</v>
      </c>
      <c r="B632" t="s">
        <v>833</v>
      </c>
      <c r="C632">
        <v>14700000</v>
      </c>
      <c r="D632">
        <v>8882319696</v>
      </c>
      <c r="E632" t="s">
        <v>43</v>
      </c>
      <c r="F632" t="s">
        <v>833</v>
      </c>
      <c r="G632">
        <v>1996</v>
      </c>
      <c r="H632" t="s">
        <v>36</v>
      </c>
      <c r="I632" t="s">
        <v>37</v>
      </c>
      <c r="J632" t="s">
        <v>43</v>
      </c>
      <c r="K632">
        <v>552</v>
      </c>
      <c r="L632">
        <v>154</v>
      </c>
      <c r="M632">
        <v>36</v>
      </c>
      <c r="N632">
        <v>79402000</v>
      </c>
      <c r="O632">
        <v>19900</v>
      </c>
      <c r="P632">
        <v>317600</v>
      </c>
      <c r="Q632">
        <v>238200</v>
      </c>
      <c r="R632">
        <v>3800000</v>
      </c>
      <c r="S632">
        <v>100000</v>
      </c>
      <c r="T632">
        <v>2012</v>
      </c>
      <c r="U632" t="s">
        <v>60</v>
      </c>
      <c r="V632">
        <v>28</v>
      </c>
      <c r="W632">
        <v>88.2</v>
      </c>
      <c r="X632">
        <v>328239523</v>
      </c>
      <c r="Y632">
        <v>15</v>
      </c>
      <c r="Z632">
        <v>270663028</v>
      </c>
      <c r="AA632">
        <v>37.090240000000001</v>
      </c>
      <c r="AB632">
        <v>-95.712890999999999</v>
      </c>
      <c r="AC632">
        <v>11</v>
      </c>
      <c r="AD632">
        <v>67290300</v>
      </c>
    </row>
    <row r="633" spans="1:30" x14ac:dyDescent="0.25">
      <c r="A633">
        <v>723</v>
      </c>
      <c r="B633" t="s">
        <v>834</v>
      </c>
      <c r="C633">
        <v>14700000</v>
      </c>
      <c r="D633">
        <v>12362331529</v>
      </c>
      <c r="E633" t="s">
        <v>40</v>
      </c>
      <c r="F633" t="s">
        <v>834</v>
      </c>
      <c r="G633">
        <v>23490</v>
      </c>
      <c r="H633" t="s">
        <v>30</v>
      </c>
      <c r="I633" t="s">
        <v>31</v>
      </c>
      <c r="J633" t="s">
        <v>40</v>
      </c>
      <c r="K633">
        <v>310</v>
      </c>
      <c r="L633">
        <v>105</v>
      </c>
      <c r="M633">
        <v>148</v>
      </c>
      <c r="N633">
        <v>347603000</v>
      </c>
      <c r="O633">
        <v>86900</v>
      </c>
      <c r="P633">
        <v>1400000</v>
      </c>
      <c r="Q633">
        <v>1000000</v>
      </c>
      <c r="R633">
        <v>16700000</v>
      </c>
      <c r="S633">
        <v>400000</v>
      </c>
      <c r="T633">
        <v>2013</v>
      </c>
      <c r="U633" t="s">
        <v>132</v>
      </c>
      <c r="V633">
        <v>28</v>
      </c>
      <c r="W633">
        <v>28.1</v>
      </c>
      <c r="X633">
        <v>1366417754</v>
      </c>
      <c r="Y633">
        <v>5</v>
      </c>
      <c r="Z633">
        <v>471031528</v>
      </c>
      <c r="AA633">
        <v>20.593684</v>
      </c>
      <c r="AB633">
        <v>78.962879999999998</v>
      </c>
      <c r="AC633">
        <v>9</v>
      </c>
      <c r="AD633">
        <v>114466032</v>
      </c>
    </row>
    <row r="634" spans="1:30" x14ac:dyDescent="0.25">
      <c r="A634">
        <v>724</v>
      </c>
      <c r="B634" t="s">
        <v>835</v>
      </c>
      <c r="C634">
        <v>14700000</v>
      </c>
      <c r="D634">
        <v>12961669452</v>
      </c>
      <c r="E634" t="s">
        <v>105</v>
      </c>
      <c r="F634" t="s">
        <v>835</v>
      </c>
      <c r="G634">
        <v>80830</v>
      </c>
      <c r="H634" t="s">
        <v>36</v>
      </c>
      <c r="I634" t="s">
        <v>37</v>
      </c>
      <c r="J634" t="s">
        <v>106</v>
      </c>
      <c r="K634">
        <v>289</v>
      </c>
      <c r="L634">
        <v>154</v>
      </c>
      <c r="M634">
        <v>18</v>
      </c>
      <c r="N634">
        <v>185709000</v>
      </c>
      <c r="O634">
        <v>46400</v>
      </c>
      <c r="P634">
        <v>742800</v>
      </c>
      <c r="Q634">
        <v>557100</v>
      </c>
      <c r="R634">
        <v>8900000</v>
      </c>
      <c r="S634">
        <v>100000</v>
      </c>
      <c r="T634">
        <v>2006</v>
      </c>
      <c r="U634" t="s">
        <v>70</v>
      </c>
      <c r="V634">
        <v>7</v>
      </c>
      <c r="W634">
        <v>88.2</v>
      </c>
      <c r="X634">
        <v>328239523</v>
      </c>
      <c r="Y634">
        <v>15</v>
      </c>
      <c r="Z634">
        <v>270663028</v>
      </c>
      <c r="AA634">
        <v>37.090240000000001</v>
      </c>
      <c r="AB634">
        <v>-95.712890999999999</v>
      </c>
      <c r="AC634">
        <v>17</v>
      </c>
      <c r="AD634">
        <v>63537595</v>
      </c>
    </row>
    <row r="635" spans="1:30" x14ac:dyDescent="0.25">
      <c r="A635">
        <v>725</v>
      </c>
      <c r="B635" t="s">
        <v>836</v>
      </c>
      <c r="C635">
        <v>14700000</v>
      </c>
      <c r="D635">
        <v>4684983333</v>
      </c>
      <c r="E635" t="s">
        <v>29</v>
      </c>
      <c r="F635" t="s">
        <v>836</v>
      </c>
      <c r="G635">
        <v>3978</v>
      </c>
      <c r="H635" t="s">
        <v>88</v>
      </c>
      <c r="I635" t="s">
        <v>89</v>
      </c>
      <c r="J635" t="s">
        <v>40</v>
      </c>
      <c r="K635">
        <v>1501</v>
      </c>
      <c r="L635">
        <v>39</v>
      </c>
      <c r="M635">
        <v>149</v>
      </c>
      <c r="N635">
        <v>40975000</v>
      </c>
      <c r="O635">
        <v>10200</v>
      </c>
      <c r="P635">
        <v>163900</v>
      </c>
      <c r="Q635">
        <v>122900</v>
      </c>
      <c r="R635">
        <v>2000000</v>
      </c>
      <c r="S635">
        <v>100000</v>
      </c>
      <c r="T635">
        <v>2014</v>
      </c>
      <c r="U635" t="s">
        <v>49</v>
      </c>
      <c r="V635">
        <v>27</v>
      </c>
      <c r="W635">
        <v>51.3</v>
      </c>
      <c r="X635">
        <v>212559417</v>
      </c>
      <c r="Y635">
        <v>12</v>
      </c>
      <c r="Z635">
        <v>183241641</v>
      </c>
      <c r="AA635">
        <v>-14.235004</v>
      </c>
      <c r="AB635">
        <v>-51.925280000000001</v>
      </c>
      <c r="AC635">
        <v>9</v>
      </c>
      <c r="AD635">
        <v>43379475</v>
      </c>
    </row>
    <row r="636" spans="1:30" x14ac:dyDescent="0.25">
      <c r="A636">
        <v>726</v>
      </c>
      <c r="B636" t="s">
        <v>837</v>
      </c>
      <c r="C636">
        <v>14600000</v>
      </c>
      <c r="D636">
        <v>2613197447</v>
      </c>
      <c r="E636" t="s">
        <v>40</v>
      </c>
      <c r="F636" t="s">
        <v>837</v>
      </c>
      <c r="G636">
        <v>490</v>
      </c>
      <c r="H636" t="s">
        <v>838</v>
      </c>
      <c r="I636" t="s">
        <v>839</v>
      </c>
      <c r="J636" t="s">
        <v>40</v>
      </c>
      <c r="K636">
        <v>3458</v>
      </c>
      <c r="L636">
        <v>1</v>
      </c>
      <c r="M636">
        <v>150</v>
      </c>
      <c r="N636">
        <v>16409000</v>
      </c>
      <c r="O636">
        <v>4100</v>
      </c>
      <c r="P636">
        <v>65600</v>
      </c>
      <c r="Q636">
        <v>49200</v>
      </c>
      <c r="R636">
        <v>787600</v>
      </c>
      <c r="S636">
        <v>100000</v>
      </c>
      <c r="T636">
        <v>2014</v>
      </c>
      <c r="U636" t="s">
        <v>78</v>
      </c>
      <c r="V636">
        <v>29</v>
      </c>
      <c r="W636">
        <v>44.9</v>
      </c>
      <c r="X636">
        <v>17373662</v>
      </c>
      <c r="Y636">
        <v>4</v>
      </c>
      <c r="Z636">
        <v>11116711</v>
      </c>
      <c r="AA636">
        <v>-1.8312390000000001</v>
      </c>
      <c r="AB636">
        <v>-78.183406000000005</v>
      </c>
      <c r="AC636">
        <v>8</v>
      </c>
      <c r="AD636">
        <v>27220806</v>
      </c>
    </row>
    <row r="637" spans="1:30" x14ac:dyDescent="0.25">
      <c r="A637">
        <v>727</v>
      </c>
      <c r="B637" t="s">
        <v>840</v>
      </c>
      <c r="C637">
        <v>14600000</v>
      </c>
      <c r="D637">
        <v>3337074920</v>
      </c>
      <c r="E637" t="s">
        <v>48</v>
      </c>
      <c r="F637" t="s">
        <v>840</v>
      </c>
      <c r="G637">
        <v>961</v>
      </c>
      <c r="H637" t="s">
        <v>175</v>
      </c>
      <c r="I637" t="s">
        <v>176</v>
      </c>
      <c r="J637" t="s">
        <v>38</v>
      </c>
      <c r="K637">
        <v>2455</v>
      </c>
      <c r="L637">
        <v>14</v>
      </c>
      <c r="M637">
        <v>51</v>
      </c>
      <c r="N637">
        <v>60568000</v>
      </c>
      <c r="O637">
        <v>15100</v>
      </c>
      <c r="P637">
        <v>242300</v>
      </c>
      <c r="Q637">
        <v>181700</v>
      </c>
      <c r="R637">
        <v>2900000</v>
      </c>
      <c r="S637">
        <v>0</v>
      </c>
      <c r="T637">
        <v>2013</v>
      </c>
      <c r="U637" t="s">
        <v>78</v>
      </c>
      <c r="V637">
        <v>12</v>
      </c>
      <c r="W637">
        <v>88.9</v>
      </c>
      <c r="X637">
        <v>47076781</v>
      </c>
      <c r="Y637">
        <v>14</v>
      </c>
      <c r="Z637">
        <v>37927409</v>
      </c>
      <c r="AA637">
        <v>40.463667000000001</v>
      </c>
      <c r="AB637">
        <v>-3.7492200000000002</v>
      </c>
      <c r="AC637">
        <v>9</v>
      </c>
      <c r="AD637">
        <v>30898841</v>
      </c>
    </row>
    <row r="638" spans="1:30" x14ac:dyDescent="0.25">
      <c r="A638">
        <v>728</v>
      </c>
      <c r="B638" t="s">
        <v>841</v>
      </c>
      <c r="C638">
        <v>14600000</v>
      </c>
      <c r="D638">
        <v>3603556207</v>
      </c>
      <c r="E638" t="s">
        <v>51</v>
      </c>
      <c r="F638" t="s">
        <v>841</v>
      </c>
      <c r="G638">
        <v>1244</v>
      </c>
      <c r="H638" t="s">
        <v>36</v>
      </c>
      <c r="I638" t="s">
        <v>37</v>
      </c>
      <c r="J638" t="s">
        <v>40</v>
      </c>
      <c r="K638">
        <v>2223</v>
      </c>
      <c r="L638">
        <v>155</v>
      </c>
      <c r="M638">
        <v>150</v>
      </c>
      <c r="N638">
        <v>92594000</v>
      </c>
      <c r="O638">
        <v>23100</v>
      </c>
      <c r="P638">
        <v>370400</v>
      </c>
      <c r="Q638">
        <v>277800</v>
      </c>
      <c r="R638">
        <v>4400000</v>
      </c>
      <c r="S638">
        <v>400000</v>
      </c>
      <c r="T638">
        <v>2012</v>
      </c>
      <c r="U638" t="s">
        <v>76</v>
      </c>
      <c r="V638">
        <v>9</v>
      </c>
      <c r="W638">
        <v>88.2</v>
      </c>
      <c r="X638">
        <v>328239523</v>
      </c>
      <c r="Y638">
        <v>15</v>
      </c>
      <c r="Z638">
        <v>270663028</v>
      </c>
      <c r="AA638">
        <v>37.090240000000001</v>
      </c>
      <c r="AB638">
        <v>-95.712890999999999</v>
      </c>
      <c r="AC638">
        <v>11</v>
      </c>
      <c r="AD638">
        <v>27299668</v>
      </c>
    </row>
    <row r="639" spans="1:30" x14ac:dyDescent="0.25">
      <c r="A639">
        <v>729</v>
      </c>
      <c r="B639" t="s">
        <v>1178</v>
      </c>
      <c r="C639">
        <v>14600000</v>
      </c>
      <c r="D639">
        <v>4622581344</v>
      </c>
      <c r="E639" t="s">
        <v>48</v>
      </c>
      <c r="F639" t="s">
        <v>842</v>
      </c>
      <c r="G639">
        <v>951</v>
      </c>
      <c r="H639" t="s">
        <v>88</v>
      </c>
      <c r="I639" t="s">
        <v>89</v>
      </c>
      <c r="J639" t="s">
        <v>40</v>
      </c>
      <c r="K639">
        <v>1534</v>
      </c>
      <c r="L639">
        <v>40</v>
      </c>
      <c r="M639">
        <v>150</v>
      </c>
      <c r="N639">
        <v>10547000</v>
      </c>
      <c r="O639">
        <v>2600</v>
      </c>
      <c r="P639">
        <v>42200</v>
      </c>
      <c r="Q639">
        <v>31600</v>
      </c>
      <c r="R639">
        <v>506300</v>
      </c>
      <c r="S639">
        <v>0</v>
      </c>
      <c r="T639">
        <v>2015</v>
      </c>
      <c r="U639" t="s">
        <v>132</v>
      </c>
      <c r="V639">
        <v>21</v>
      </c>
      <c r="W639">
        <v>51.3</v>
      </c>
      <c r="X639">
        <v>212559417</v>
      </c>
      <c r="Y639">
        <v>12</v>
      </c>
      <c r="Z639">
        <v>183241641</v>
      </c>
      <c r="AA639">
        <v>-14.235004</v>
      </c>
      <c r="AB639">
        <v>-51.925280000000001</v>
      </c>
      <c r="AC639">
        <v>7</v>
      </c>
      <c r="AD639">
        <v>55030730</v>
      </c>
    </row>
    <row r="640" spans="1:30" x14ac:dyDescent="0.25">
      <c r="A640">
        <v>730</v>
      </c>
      <c r="B640" t="s">
        <v>843</v>
      </c>
      <c r="C640">
        <v>14600000</v>
      </c>
      <c r="D640">
        <v>5766647017</v>
      </c>
      <c r="E640" t="s">
        <v>51</v>
      </c>
      <c r="F640" t="s">
        <v>364</v>
      </c>
      <c r="G640">
        <v>4009</v>
      </c>
      <c r="H640" t="s">
        <v>36</v>
      </c>
      <c r="I640" t="s">
        <v>37</v>
      </c>
      <c r="J640" t="s">
        <v>40</v>
      </c>
      <c r="K640">
        <v>621</v>
      </c>
      <c r="L640">
        <v>78</v>
      </c>
      <c r="M640">
        <v>72</v>
      </c>
      <c r="N640">
        <v>151697000</v>
      </c>
      <c r="O640">
        <v>37900</v>
      </c>
      <c r="P640">
        <v>606800</v>
      </c>
      <c r="Q640">
        <v>455100</v>
      </c>
      <c r="R640">
        <v>7300000</v>
      </c>
      <c r="S640">
        <v>200000</v>
      </c>
      <c r="T640">
        <v>2012</v>
      </c>
      <c r="U640" t="s">
        <v>76</v>
      </c>
      <c r="V640">
        <v>4</v>
      </c>
      <c r="W640">
        <v>88.2</v>
      </c>
      <c r="X640">
        <v>328239523</v>
      </c>
      <c r="Y640">
        <v>15</v>
      </c>
      <c r="Z640">
        <v>270663028</v>
      </c>
      <c r="AA640">
        <v>37.090240000000001</v>
      </c>
      <c r="AB640">
        <v>-95.712890999999999</v>
      </c>
      <c r="AC640">
        <v>11</v>
      </c>
      <c r="AD640">
        <v>43686719</v>
      </c>
    </row>
    <row r="641" spans="1:30" x14ac:dyDescent="0.25">
      <c r="A641">
        <v>731</v>
      </c>
      <c r="B641" t="s">
        <v>844</v>
      </c>
      <c r="C641">
        <v>14600000</v>
      </c>
      <c r="D641">
        <v>6017932195</v>
      </c>
      <c r="E641" t="s">
        <v>29</v>
      </c>
      <c r="F641" t="s">
        <v>844</v>
      </c>
      <c r="G641">
        <v>365</v>
      </c>
      <c r="H641" t="s">
        <v>36</v>
      </c>
      <c r="I641" t="s">
        <v>37</v>
      </c>
      <c r="J641" t="s">
        <v>29</v>
      </c>
      <c r="K641">
        <v>1044</v>
      </c>
      <c r="L641">
        <v>155</v>
      </c>
      <c r="M641">
        <v>131</v>
      </c>
      <c r="N641">
        <v>35528000</v>
      </c>
      <c r="O641">
        <v>8900</v>
      </c>
      <c r="P641">
        <v>142100</v>
      </c>
      <c r="Q641">
        <v>106600</v>
      </c>
      <c r="R641">
        <v>1700000</v>
      </c>
      <c r="S641">
        <v>0</v>
      </c>
      <c r="T641">
        <v>2011</v>
      </c>
      <c r="U641" t="s">
        <v>60</v>
      </c>
      <c r="V641">
        <v>15</v>
      </c>
      <c r="W641">
        <v>88.2</v>
      </c>
      <c r="X641">
        <v>328239523</v>
      </c>
      <c r="Y641">
        <v>15</v>
      </c>
      <c r="Z641">
        <v>270663028</v>
      </c>
      <c r="AA641">
        <v>37.090240000000001</v>
      </c>
      <c r="AB641">
        <v>-95.712890999999999</v>
      </c>
      <c r="AC641">
        <v>12</v>
      </c>
      <c r="AD641">
        <v>41791195</v>
      </c>
    </row>
    <row r="642" spans="1:30" x14ac:dyDescent="0.25">
      <c r="A642">
        <v>732</v>
      </c>
      <c r="B642" t="s">
        <v>845</v>
      </c>
      <c r="C642">
        <v>14600000</v>
      </c>
      <c r="D642">
        <v>11182302317</v>
      </c>
      <c r="E642" t="s">
        <v>29</v>
      </c>
      <c r="F642" t="s">
        <v>845</v>
      </c>
      <c r="G642">
        <v>1206</v>
      </c>
      <c r="H642" t="s">
        <v>88</v>
      </c>
      <c r="I642" t="s">
        <v>89</v>
      </c>
      <c r="J642" t="s">
        <v>29</v>
      </c>
      <c r="K642">
        <v>369</v>
      </c>
      <c r="L642">
        <v>40</v>
      </c>
      <c r="M642">
        <v>131</v>
      </c>
      <c r="N642">
        <v>109865000</v>
      </c>
      <c r="O642">
        <v>27500</v>
      </c>
      <c r="P642">
        <v>439500</v>
      </c>
      <c r="Q642">
        <v>329600</v>
      </c>
      <c r="R642">
        <v>5300000</v>
      </c>
      <c r="S642">
        <v>100000</v>
      </c>
      <c r="T642">
        <v>2014</v>
      </c>
      <c r="U642" t="s">
        <v>70</v>
      </c>
      <c r="V642">
        <v>19</v>
      </c>
      <c r="W642">
        <v>51.3</v>
      </c>
      <c r="X642">
        <v>212559417</v>
      </c>
      <c r="Y642">
        <v>12</v>
      </c>
      <c r="Z642">
        <v>183241641</v>
      </c>
      <c r="AA642">
        <v>-14.235004</v>
      </c>
      <c r="AB642">
        <v>-51.925280000000001</v>
      </c>
      <c r="AC642">
        <v>9</v>
      </c>
      <c r="AD642">
        <v>103539836</v>
      </c>
    </row>
    <row r="643" spans="1:30" x14ac:dyDescent="0.25">
      <c r="A643">
        <v>733</v>
      </c>
      <c r="B643" t="s">
        <v>846</v>
      </c>
      <c r="C643">
        <v>14600000</v>
      </c>
      <c r="D643">
        <v>7952268926</v>
      </c>
      <c r="E643" t="s">
        <v>29</v>
      </c>
      <c r="F643" t="s">
        <v>846</v>
      </c>
      <c r="G643">
        <v>67</v>
      </c>
      <c r="H643" t="s">
        <v>36</v>
      </c>
      <c r="I643" t="s">
        <v>37</v>
      </c>
      <c r="J643" t="s">
        <v>29</v>
      </c>
      <c r="K643">
        <v>659</v>
      </c>
      <c r="L643">
        <v>155</v>
      </c>
      <c r="M643">
        <v>131</v>
      </c>
      <c r="N643">
        <v>37632000</v>
      </c>
      <c r="O643">
        <v>9400</v>
      </c>
      <c r="P643">
        <v>150500</v>
      </c>
      <c r="Q643">
        <v>112900</v>
      </c>
      <c r="R643">
        <v>1800000</v>
      </c>
      <c r="S643">
        <v>0</v>
      </c>
      <c r="T643">
        <v>2013</v>
      </c>
      <c r="U643" t="s">
        <v>41</v>
      </c>
      <c r="V643">
        <v>21</v>
      </c>
      <c r="W643">
        <v>88.2</v>
      </c>
      <c r="X643">
        <v>328239523</v>
      </c>
      <c r="Y643">
        <v>15</v>
      </c>
      <c r="Z643">
        <v>270663028</v>
      </c>
      <c r="AA643">
        <v>37.090240000000001</v>
      </c>
      <c r="AB643">
        <v>-95.712890999999999</v>
      </c>
      <c r="AC643">
        <v>10</v>
      </c>
      <c r="AD643">
        <v>66268907</v>
      </c>
    </row>
    <row r="644" spans="1:30" x14ac:dyDescent="0.25">
      <c r="A644">
        <v>734</v>
      </c>
      <c r="B644" t="s">
        <v>847</v>
      </c>
      <c r="C644">
        <v>14600000</v>
      </c>
      <c r="D644">
        <v>2750902766</v>
      </c>
      <c r="E644" t="s">
        <v>72</v>
      </c>
      <c r="F644" t="s">
        <v>847</v>
      </c>
      <c r="G644">
        <v>603</v>
      </c>
      <c r="H644" t="s">
        <v>163</v>
      </c>
      <c r="I644" t="s">
        <v>164</v>
      </c>
      <c r="J644" t="s">
        <v>29</v>
      </c>
      <c r="K644">
        <v>3248</v>
      </c>
      <c r="L644">
        <v>27</v>
      </c>
      <c r="M644">
        <v>131</v>
      </c>
      <c r="N644">
        <v>50677000</v>
      </c>
      <c r="O644">
        <v>12700</v>
      </c>
      <c r="P644">
        <v>202700</v>
      </c>
      <c r="Q644">
        <v>152000</v>
      </c>
      <c r="R644">
        <v>2400000</v>
      </c>
      <c r="S644">
        <v>100000</v>
      </c>
      <c r="T644">
        <v>2014</v>
      </c>
      <c r="U644" t="s">
        <v>68</v>
      </c>
      <c r="V644">
        <v>24</v>
      </c>
      <c r="W644">
        <v>40.200000000000003</v>
      </c>
      <c r="X644">
        <v>126014024</v>
      </c>
      <c r="Y644">
        <v>3</v>
      </c>
      <c r="Z644">
        <v>102626859</v>
      </c>
      <c r="AA644">
        <v>23.634501</v>
      </c>
      <c r="AB644">
        <v>-102.552784</v>
      </c>
      <c r="AC644">
        <v>9</v>
      </c>
      <c r="AD644">
        <v>25471321</v>
      </c>
    </row>
    <row r="645" spans="1:30" x14ac:dyDescent="0.25">
      <c r="A645">
        <v>735</v>
      </c>
      <c r="B645" t="s">
        <v>848</v>
      </c>
      <c r="C645">
        <v>14600000</v>
      </c>
      <c r="D645">
        <v>5525773746</v>
      </c>
      <c r="E645" t="s">
        <v>140</v>
      </c>
      <c r="F645" t="s">
        <v>848</v>
      </c>
      <c r="G645">
        <v>560</v>
      </c>
      <c r="H645" t="s">
        <v>30</v>
      </c>
      <c r="I645" t="s">
        <v>31</v>
      </c>
      <c r="J645" t="s">
        <v>97</v>
      </c>
      <c r="K645">
        <v>1185</v>
      </c>
      <c r="L645">
        <v>106</v>
      </c>
      <c r="M645">
        <v>38</v>
      </c>
      <c r="N645">
        <v>139116000</v>
      </c>
      <c r="O645">
        <v>34800</v>
      </c>
      <c r="P645">
        <v>556500</v>
      </c>
      <c r="Q645">
        <v>417300</v>
      </c>
      <c r="R645">
        <v>6700000</v>
      </c>
      <c r="S645">
        <v>500000</v>
      </c>
      <c r="T645">
        <v>2019</v>
      </c>
      <c r="U645" t="s">
        <v>103</v>
      </c>
      <c r="V645">
        <v>28</v>
      </c>
      <c r="W645">
        <v>28.1</v>
      </c>
      <c r="X645">
        <v>1366417754</v>
      </c>
      <c r="Y645">
        <v>5</v>
      </c>
      <c r="Z645">
        <v>471031528</v>
      </c>
      <c r="AA645">
        <v>20.593684</v>
      </c>
      <c r="AB645">
        <v>78.962879999999998</v>
      </c>
      <c r="AC645">
        <v>3</v>
      </c>
      <c r="AD645">
        <v>153493715</v>
      </c>
    </row>
    <row r="646" spans="1:30" x14ac:dyDescent="0.25">
      <c r="A646">
        <v>737</v>
      </c>
      <c r="B646" t="s">
        <v>849</v>
      </c>
      <c r="C646">
        <v>14500000</v>
      </c>
      <c r="D646">
        <v>6944967581</v>
      </c>
      <c r="E646" t="s">
        <v>40</v>
      </c>
      <c r="F646" t="s">
        <v>849</v>
      </c>
      <c r="G646">
        <v>479</v>
      </c>
      <c r="H646" t="s">
        <v>36</v>
      </c>
      <c r="I646" t="s">
        <v>37</v>
      </c>
      <c r="J646" t="s">
        <v>40</v>
      </c>
      <c r="K646">
        <v>848</v>
      </c>
      <c r="L646">
        <v>156</v>
      </c>
      <c r="M646">
        <v>151</v>
      </c>
      <c r="N646">
        <v>29941000</v>
      </c>
      <c r="O646">
        <v>7500</v>
      </c>
      <c r="P646">
        <v>119800</v>
      </c>
      <c r="Q646">
        <v>89800</v>
      </c>
      <c r="R646">
        <v>1400000</v>
      </c>
      <c r="S646">
        <v>0</v>
      </c>
      <c r="T646">
        <v>2019</v>
      </c>
      <c r="U646" t="s">
        <v>44</v>
      </c>
      <c r="V646">
        <v>9</v>
      </c>
      <c r="W646">
        <v>88.2</v>
      </c>
      <c r="X646">
        <v>328239523</v>
      </c>
      <c r="Y646">
        <v>15</v>
      </c>
      <c r="Z646">
        <v>270663028</v>
      </c>
      <c r="AA646">
        <v>37.090240000000001</v>
      </c>
      <c r="AB646">
        <v>-95.712890999999999</v>
      </c>
      <c r="AC646">
        <v>4</v>
      </c>
      <c r="AD646">
        <v>144686824</v>
      </c>
    </row>
    <row r="647" spans="1:30" x14ac:dyDescent="0.25">
      <c r="A647">
        <v>738</v>
      </c>
      <c r="B647" t="s">
        <v>850</v>
      </c>
      <c r="C647">
        <v>14500000</v>
      </c>
      <c r="D647">
        <v>4577292740</v>
      </c>
      <c r="E647" t="s">
        <v>40</v>
      </c>
      <c r="F647" t="s">
        <v>850</v>
      </c>
      <c r="G647">
        <v>453</v>
      </c>
      <c r="H647" t="s">
        <v>36</v>
      </c>
      <c r="I647" t="s">
        <v>37</v>
      </c>
      <c r="J647" t="s">
        <v>97</v>
      </c>
      <c r="K647">
        <v>1565</v>
      </c>
      <c r="L647">
        <v>156</v>
      </c>
      <c r="M647">
        <v>39</v>
      </c>
      <c r="N647">
        <v>449576</v>
      </c>
      <c r="O647">
        <v>112</v>
      </c>
      <c r="P647">
        <v>1800</v>
      </c>
      <c r="Q647">
        <v>1300</v>
      </c>
      <c r="R647">
        <v>21600</v>
      </c>
      <c r="S647">
        <v>0</v>
      </c>
      <c r="T647">
        <v>2017</v>
      </c>
      <c r="U647" t="s">
        <v>41</v>
      </c>
      <c r="V647">
        <v>7</v>
      </c>
      <c r="W647">
        <v>88.2</v>
      </c>
      <c r="X647">
        <v>328239523</v>
      </c>
      <c r="Y647">
        <v>15</v>
      </c>
      <c r="Z647">
        <v>270663028</v>
      </c>
      <c r="AA647">
        <v>37.090240000000001</v>
      </c>
      <c r="AB647">
        <v>-95.712890999999999</v>
      </c>
      <c r="AC647">
        <v>6</v>
      </c>
      <c r="AD647">
        <v>63573510</v>
      </c>
    </row>
    <row r="648" spans="1:30" x14ac:dyDescent="0.25">
      <c r="A648">
        <v>739</v>
      </c>
      <c r="B648" t="s">
        <v>851</v>
      </c>
      <c r="C648">
        <v>14500000</v>
      </c>
      <c r="D648">
        <v>1739129375</v>
      </c>
      <c r="E648" t="s">
        <v>1138</v>
      </c>
      <c r="F648" t="s">
        <v>851</v>
      </c>
      <c r="G648">
        <v>514</v>
      </c>
      <c r="H648" t="s">
        <v>30</v>
      </c>
      <c r="I648" t="s">
        <v>31</v>
      </c>
      <c r="J648" t="s">
        <v>244</v>
      </c>
      <c r="K648">
        <v>5926</v>
      </c>
      <c r="L648">
        <v>107</v>
      </c>
      <c r="M648">
        <v>13</v>
      </c>
      <c r="N648">
        <v>23034000</v>
      </c>
      <c r="O648">
        <v>5800</v>
      </c>
      <c r="P648">
        <v>92100</v>
      </c>
      <c r="Q648">
        <v>69100</v>
      </c>
      <c r="R648">
        <v>1100000</v>
      </c>
      <c r="S648">
        <v>100000</v>
      </c>
      <c r="T648">
        <v>2021</v>
      </c>
      <c r="U648" t="s">
        <v>68</v>
      </c>
      <c r="V648">
        <v>1</v>
      </c>
      <c r="W648">
        <v>28.1</v>
      </c>
      <c r="X648">
        <v>1366417754</v>
      </c>
      <c r="Y648">
        <v>5</v>
      </c>
      <c r="Z648">
        <v>471031528</v>
      </c>
      <c r="AA648">
        <v>20.593684</v>
      </c>
      <c r="AB648">
        <v>78.962879999999998</v>
      </c>
      <c r="AC648">
        <v>2</v>
      </c>
      <c r="AD648">
        <v>72463723</v>
      </c>
    </row>
    <row r="649" spans="1:30" x14ac:dyDescent="0.25">
      <c r="A649">
        <v>740</v>
      </c>
      <c r="B649" t="s">
        <v>1179</v>
      </c>
      <c r="C649">
        <v>14500000</v>
      </c>
      <c r="D649">
        <v>3551889957</v>
      </c>
      <c r="E649" t="s">
        <v>72</v>
      </c>
      <c r="F649" t="s">
        <v>852</v>
      </c>
      <c r="G649">
        <v>5430</v>
      </c>
      <c r="H649" t="s">
        <v>88</v>
      </c>
      <c r="I649" t="s">
        <v>89</v>
      </c>
      <c r="J649" t="s">
        <v>151</v>
      </c>
      <c r="K649">
        <v>2269</v>
      </c>
      <c r="L649">
        <v>41</v>
      </c>
      <c r="M649">
        <v>26</v>
      </c>
      <c r="N649">
        <v>2838000</v>
      </c>
      <c r="O649">
        <v>709</v>
      </c>
      <c r="P649">
        <v>11400</v>
      </c>
      <c r="Q649">
        <v>8500</v>
      </c>
      <c r="R649">
        <v>136200</v>
      </c>
      <c r="S649">
        <v>0</v>
      </c>
      <c r="T649">
        <v>2017</v>
      </c>
      <c r="U649" t="s">
        <v>103</v>
      </c>
      <c r="V649">
        <v>30</v>
      </c>
      <c r="W649">
        <v>51.3</v>
      </c>
      <c r="X649">
        <v>212559417</v>
      </c>
      <c r="Y649">
        <v>12</v>
      </c>
      <c r="Z649">
        <v>183241641</v>
      </c>
      <c r="AA649">
        <v>-14.235004</v>
      </c>
      <c r="AB649">
        <v>-51.925280000000001</v>
      </c>
      <c r="AC649">
        <v>5</v>
      </c>
      <c r="AD649">
        <v>59198165</v>
      </c>
    </row>
    <row r="650" spans="1:30" x14ac:dyDescent="0.25">
      <c r="A650">
        <v>741</v>
      </c>
      <c r="B650" t="s">
        <v>853</v>
      </c>
      <c r="C650">
        <v>14500000</v>
      </c>
      <c r="D650">
        <v>4260187928</v>
      </c>
      <c r="E650" t="s">
        <v>40</v>
      </c>
      <c r="F650" t="s">
        <v>853</v>
      </c>
      <c r="G650">
        <v>1717</v>
      </c>
      <c r="H650" t="s">
        <v>36</v>
      </c>
      <c r="I650" t="s">
        <v>37</v>
      </c>
      <c r="J650" t="s">
        <v>40</v>
      </c>
      <c r="K650">
        <v>1747</v>
      </c>
      <c r="L650">
        <v>156</v>
      </c>
      <c r="M650">
        <v>151</v>
      </c>
      <c r="N650">
        <v>9910000</v>
      </c>
      <c r="O650">
        <v>2500</v>
      </c>
      <c r="P650">
        <v>39600</v>
      </c>
      <c r="Q650">
        <v>29700</v>
      </c>
      <c r="R650">
        <v>475700</v>
      </c>
      <c r="S650">
        <v>0</v>
      </c>
      <c r="T650">
        <v>2015</v>
      </c>
      <c r="U650" t="s">
        <v>54</v>
      </c>
      <c r="V650">
        <v>25</v>
      </c>
      <c r="W650">
        <v>88.2</v>
      </c>
      <c r="X650">
        <v>328239523</v>
      </c>
      <c r="Y650">
        <v>15</v>
      </c>
      <c r="Z650">
        <v>270663028</v>
      </c>
      <c r="AA650">
        <v>37.090240000000001</v>
      </c>
      <c r="AB650">
        <v>-95.712890999999999</v>
      </c>
      <c r="AC650">
        <v>8</v>
      </c>
      <c r="AD650">
        <v>44376957</v>
      </c>
    </row>
    <row r="651" spans="1:30" x14ac:dyDescent="0.25">
      <c r="A651">
        <v>742</v>
      </c>
      <c r="B651" t="s">
        <v>854</v>
      </c>
      <c r="C651">
        <v>14500000</v>
      </c>
      <c r="D651">
        <v>4598387043</v>
      </c>
      <c r="E651" t="s">
        <v>105</v>
      </c>
      <c r="F651" t="s">
        <v>854</v>
      </c>
      <c r="G651">
        <v>18972</v>
      </c>
      <c r="H651" t="s">
        <v>74</v>
      </c>
      <c r="I651" t="s">
        <v>75</v>
      </c>
      <c r="J651" t="s">
        <v>106</v>
      </c>
      <c r="K651">
        <v>1548</v>
      </c>
      <c r="L651">
        <v>26</v>
      </c>
      <c r="M651">
        <v>19</v>
      </c>
      <c r="N651">
        <v>66273000</v>
      </c>
      <c r="O651">
        <v>16600</v>
      </c>
      <c r="P651">
        <v>265100</v>
      </c>
      <c r="Q651">
        <v>198800</v>
      </c>
      <c r="R651">
        <v>3200000</v>
      </c>
      <c r="S651">
        <v>100000</v>
      </c>
      <c r="T651">
        <v>2006</v>
      </c>
      <c r="U651" t="s">
        <v>54</v>
      </c>
      <c r="V651">
        <v>8</v>
      </c>
      <c r="W651">
        <v>60</v>
      </c>
      <c r="X651">
        <v>66834405</v>
      </c>
      <c r="Y651">
        <v>4</v>
      </c>
      <c r="Z651">
        <v>55908316</v>
      </c>
      <c r="AA651">
        <v>55.378050999999999</v>
      </c>
      <c r="AB651">
        <v>-3.4359730000000002</v>
      </c>
      <c r="AC651">
        <v>17</v>
      </c>
      <c r="AD651">
        <v>22541112</v>
      </c>
    </row>
    <row r="652" spans="1:30" x14ac:dyDescent="0.25">
      <c r="A652">
        <v>743</v>
      </c>
      <c r="B652" t="s">
        <v>855</v>
      </c>
      <c r="C652">
        <v>14500000</v>
      </c>
      <c r="D652">
        <v>4821183481</v>
      </c>
      <c r="E652" t="s">
        <v>1138</v>
      </c>
      <c r="F652" t="s">
        <v>855</v>
      </c>
      <c r="G652">
        <v>605</v>
      </c>
      <c r="H652" t="s">
        <v>36</v>
      </c>
      <c r="I652" t="s">
        <v>37</v>
      </c>
      <c r="J652" t="s">
        <v>29</v>
      </c>
      <c r="K652">
        <v>1423</v>
      </c>
      <c r="L652">
        <v>156</v>
      </c>
      <c r="M652">
        <v>132</v>
      </c>
      <c r="N652">
        <v>149241000</v>
      </c>
      <c r="O652">
        <v>37300</v>
      </c>
      <c r="P652">
        <v>597000</v>
      </c>
      <c r="Q652">
        <v>447700</v>
      </c>
      <c r="R652">
        <v>7200000</v>
      </c>
      <c r="S652">
        <v>400000</v>
      </c>
      <c r="T652">
        <v>2018</v>
      </c>
      <c r="U652" t="s">
        <v>60</v>
      </c>
      <c r="V652">
        <v>16</v>
      </c>
      <c r="W652">
        <v>88.2</v>
      </c>
      <c r="X652">
        <v>328239523</v>
      </c>
      <c r="Y652">
        <v>15</v>
      </c>
      <c r="Z652">
        <v>270663028</v>
      </c>
      <c r="AA652">
        <v>37.090240000000001</v>
      </c>
      <c r="AB652">
        <v>-95.712890999999999</v>
      </c>
      <c r="AC652">
        <v>5</v>
      </c>
      <c r="AD652">
        <v>80353058</v>
      </c>
    </row>
    <row r="653" spans="1:30" x14ac:dyDescent="0.25">
      <c r="A653">
        <v>744</v>
      </c>
      <c r="B653" t="s">
        <v>1180</v>
      </c>
      <c r="C653">
        <v>14500000</v>
      </c>
      <c r="D653">
        <v>5014888374</v>
      </c>
      <c r="E653" t="s">
        <v>48</v>
      </c>
      <c r="F653" t="s">
        <v>856</v>
      </c>
      <c r="G653">
        <v>618</v>
      </c>
      <c r="H653" t="s">
        <v>66</v>
      </c>
      <c r="I653" t="s">
        <v>67</v>
      </c>
      <c r="J653" t="s">
        <v>59</v>
      </c>
      <c r="K653">
        <v>1364</v>
      </c>
      <c r="L653">
        <v>14</v>
      </c>
      <c r="M653">
        <v>47</v>
      </c>
      <c r="N653">
        <v>4960000</v>
      </c>
      <c r="O653">
        <v>1200</v>
      </c>
      <c r="P653">
        <v>19800</v>
      </c>
      <c r="Q653">
        <v>14900</v>
      </c>
      <c r="R653">
        <v>238100</v>
      </c>
      <c r="S653">
        <v>0</v>
      </c>
      <c r="T653">
        <v>2016</v>
      </c>
      <c r="U653" t="s">
        <v>49</v>
      </c>
      <c r="V653">
        <v>18</v>
      </c>
      <c r="W653">
        <v>94.3</v>
      </c>
      <c r="X653">
        <v>51709098</v>
      </c>
      <c r="Y653">
        <v>4</v>
      </c>
      <c r="Z653">
        <v>42106719</v>
      </c>
      <c r="AA653">
        <v>35.907756999999997</v>
      </c>
      <c r="AB653">
        <v>127.76692199999999</v>
      </c>
      <c r="AC653">
        <v>7</v>
      </c>
      <c r="AD653">
        <v>59701052</v>
      </c>
    </row>
    <row r="654" spans="1:30" x14ac:dyDescent="0.25">
      <c r="A654">
        <v>745</v>
      </c>
      <c r="B654" t="s">
        <v>857</v>
      </c>
      <c r="C654">
        <v>14500000</v>
      </c>
      <c r="D654">
        <v>6290721701</v>
      </c>
      <c r="E654" t="s">
        <v>29</v>
      </c>
      <c r="F654" t="s">
        <v>857</v>
      </c>
      <c r="G654">
        <v>4790</v>
      </c>
      <c r="H654" t="s">
        <v>30</v>
      </c>
      <c r="I654" t="s">
        <v>31</v>
      </c>
      <c r="J654" t="s">
        <v>29</v>
      </c>
      <c r="K654">
        <v>981</v>
      </c>
      <c r="L654">
        <v>107</v>
      </c>
      <c r="M654">
        <v>132</v>
      </c>
      <c r="N654">
        <v>48447000</v>
      </c>
      <c r="O654">
        <v>12100</v>
      </c>
      <c r="P654">
        <v>193800</v>
      </c>
      <c r="Q654">
        <v>145300</v>
      </c>
      <c r="R654">
        <v>2300000</v>
      </c>
      <c r="S654">
        <v>200000</v>
      </c>
      <c r="T654">
        <v>2016</v>
      </c>
      <c r="U654" t="s">
        <v>103</v>
      </c>
      <c r="V654">
        <v>28</v>
      </c>
      <c r="W654">
        <v>28.1</v>
      </c>
      <c r="X654">
        <v>1366417754</v>
      </c>
      <c r="Y654">
        <v>5</v>
      </c>
      <c r="Z654">
        <v>471031528</v>
      </c>
      <c r="AA654">
        <v>20.593684</v>
      </c>
      <c r="AB654">
        <v>78.962879999999998</v>
      </c>
      <c r="AC654">
        <v>6</v>
      </c>
      <c r="AD654">
        <v>87371134</v>
      </c>
    </row>
    <row r="655" spans="1:30" x14ac:dyDescent="0.25">
      <c r="A655">
        <v>746</v>
      </c>
      <c r="B655" t="s">
        <v>858</v>
      </c>
      <c r="C655">
        <v>14500000</v>
      </c>
      <c r="D655">
        <v>8582696157</v>
      </c>
      <c r="E655" t="s">
        <v>40</v>
      </c>
      <c r="F655" t="s">
        <v>858</v>
      </c>
      <c r="G655">
        <v>19201</v>
      </c>
      <c r="H655" t="s">
        <v>36</v>
      </c>
      <c r="I655" t="s">
        <v>37</v>
      </c>
      <c r="J655" t="s">
        <v>40</v>
      </c>
      <c r="K655">
        <v>592</v>
      </c>
      <c r="L655">
        <v>156</v>
      </c>
      <c r="M655">
        <v>151</v>
      </c>
      <c r="N655">
        <v>48285000</v>
      </c>
      <c r="O655">
        <v>12100</v>
      </c>
      <c r="P655">
        <v>193100</v>
      </c>
      <c r="Q655">
        <v>144900</v>
      </c>
      <c r="R655">
        <v>2300000</v>
      </c>
      <c r="S655">
        <v>0</v>
      </c>
      <c r="T655">
        <v>2007</v>
      </c>
      <c r="U655" t="s">
        <v>60</v>
      </c>
      <c r="V655">
        <v>3</v>
      </c>
      <c r="W655">
        <v>88.2</v>
      </c>
      <c r="X655">
        <v>328239523</v>
      </c>
      <c r="Y655">
        <v>15</v>
      </c>
      <c r="Z655">
        <v>270663028</v>
      </c>
      <c r="AA655">
        <v>37.090240000000001</v>
      </c>
      <c r="AB655">
        <v>-95.712890999999999</v>
      </c>
      <c r="AC655">
        <v>16</v>
      </c>
      <c r="AD655">
        <v>44701542</v>
      </c>
    </row>
    <row r="656" spans="1:30" x14ac:dyDescent="0.25">
      <c r="A656">
        <v>747</v>
      </c>
      <c r="B656" t="s">
        <v>859</v>
      </c>
      <c r="C656">
        <v>14500000</v>
      </c>
      <c r="D656">
        <v>9383692066</v>
      </c>
      <c r="E656" t="s">
        <v>40</v>
      </c>
      <c r="F656" t="s">
        <v>859</v>
      </c>
      <c r="G656">
        <v>68606</v>
      </c>
      <c r="H656" t="s">
        <v>146</v>
      </c>
      <c r="I656" t="s">
        <v>147</v>
      </c>
      <c r="J656" t="s">
        <v>40</v>
      </c>
      <c r="K656">
        <v>502</v>
      </c>
      <c r="L656">
        <v>13</v>
      </c>
      <c r="M656">
        <v>151</v>
      </c>
      <c r="N656">
        <v>45622000</v>
      </c>
      <c r="O656">
        <v>11400</v>
      </c>
      <c r="P656">
        <v>182500</v>
      </c>
      <c r="Q656">
        <v>136900</v>
      </c>
      <c r="R656">
        <v>2200000</v>
      </c>
      <c r="S656">
        <v>100000</v>
      </c>
      <c r="T656">
        <v>2011</v>
      </c>
      <c r="U656" t="s">
        <v>68</v>
      </c>
      <c r="V656">
        <v>8</v>
      </c>
      <c r="W656">
        <v>49.3</v>
      </c>
      <c r="X656">
        <v>69625582</v>
      </c>
      <c r="Y656">
        <v>1</v>
      </c>
      <c r="Z656">
        <v>35294600</v>
      </c>
      <c r="AA656">
        <v>15.870032</v>
      </c>
      <c r="AB656">
        <v>100.992541</v>
      </c>
      <c r="AC656">
        <v>12</v>
      </c>
      <c r="AD656">
        <v>65164528</v>
      </c>
    </row>
    <row r="657" spans="1:30" x14ac:dyDescent="0.25">
      <c r="A657">
        <v>748</v>
      </c>
      <c r="B657" t="s">
        <v>860</v>
      </c>
      <c r="C657">
        <v>14500000</v>
      </c>
      <c r="D657">
        <v>10303519926</v>
      </c>
      <c r="E657" t="s">
        <v>48</v>
      </c>
      <c r="F657" t="s">
        <v>860</v>
      </c>
      <c r="G657">
        <v>293516</v>
      </c>
      <c r="H657" t="s">
        <v>30</v>
      </c>
      <c r="I657" t="s">
        <v>31</v>
      </c>
      <c r="J657" t="s">
        <v>106</v>
      </c>
      <c r="K657">
        <v>414</v>
      </c>
      <c r="L657">
        <v>106</v>
      </c>
      <c r="M657">
        <v>18</v>
      </c>
      <c r="N657">
        <v>418474000</v>
      </c>
      <c r="O657">
        <v>104600</v>
      </c>
      <c r="P657">
        <v>1700000</v>
      </c>
      <c r="Q657">
        <v>1300000</v>
      </c>
      <c r="R657">
        <v>20100000</v>
      </c>
      <c r="S657">
        <v>700000</v>
      </c>
      <c r="T657">
        <v>2018</v>
      </c>
      <c r="U657" t="s">
        <v>132</v>
      </c>
      <c r="V657">
        <v>19</v>
      </c>
      <c r="W657">
        <v>28.1</v>
      </c>
      <c r="X657">
        <v>1366417754</v>
      </c>
      <c r="Y657">
        <v>5</v>
      </c>
      <c r="Z657">
        <v>471031528</v>
      </c>
      <c r="AA657">
        <v>20.593684</v>
      </c>
      <c r="AB657">
        <v>78.962879999999998</v>
      </c>
      <c r="AC657">
        <v>4</v>
      </c>
      <c r="AD657">
        <v>214656665</v>
      </c>
    </row>
    <row r="658" spans="1:30" x14ac:dyDescent="0.25">
      <c r="A658">
        <v>749</v>
      </c>
      <c r="B658" t="s">
        <v>861</v>
      </c>
      <c r="C658">
        <v>14500000</v>
      </c>
      <c r="D658">
        <v>20042571499</v>
      </c>
      <c r="E658" t="s">
        <v>29</v>
      </c>
      <c r="F658" t="s">
        <v>861</v>
      </c>
      <c r="G658">
        <v>147</v>
      </c>
      <c r="H658" t="s">
        <v>36</v>
      </c>
      <c r="I658" t="s">
        <v>37</v>
      </c>
      <c r="J658" t="s">
        <v>29</v>
      </c>
      <c r="K658">
        <v>123</v>
      </c>
      <c r="L658">
        <v>156</v>
      </c>
      <c r="M658">
        <v>132</v>
      </c>
      <c r="N658">
        <v>98185000</v>
      </c>
      <c r="O658">
        <v>24500</v>
      </c>
      <c r="P658">
        <v>392700</v>
      </c>
      <c r="Q658">
        <v>294600</v>
      </c>
      <c r="R658">
        <v>4700000</v>
      </c>
      <c r="S658">
        <v>0</v>
      </c>
      <c r="T658">
        <v>2009</v>
      </c>
      <c r="U658" t="s">
        <v>49</v>
      </c>
      <c r="V658">
        <v>12</v>
      </c>
      <c r="W658">
        <v>88.2</v>
      </c>
      <c r="X658">
        <v>328239523</v>
      </c>
      <c r="Y658">
        <v>15</v>
      </c>
      <c r="Z658">
        <v>270663028</v>
      </c>
      <c r="AA658">
        <v>37.090240000000001</v>
      </c>
      <c r="AB658">
        <v>-95.712890999999999</v>
      </c>
      <c r="AC658">
        <v>14</v>
      </c>
      <c r="AD658">
        <v>119301020</v>
      </c>
    </row>
    <row r="659" spans="1:30" x14ac:dyDescent="0.25">
      <c r="A659">
        <v>750</v>
      </c>
      <c r="B659" t="s">
        <v>1181</v>
      </c>
      <c r="C659">
        <v>14500000</v>
      </c>
      <c r="D659">
        <v>4315486422</v>
      </c>
      <c r="E659" t="s">
        <v>29</v>
      </c>
      <c r="F659" t="s">
        <v>862</v>
      </c>
      <c r="G659">
        <v>176</v>
      </c>
      <c r="H659" t="s">
        <v>863</v>
      </c>
      <c r="I659" t="s">
        <v>864</v>
      </c>
      <c r="J659" t="s">
        <v>29</v>
      </c>
      <c r="K659">
        <v>1710</v>
      </c>
      <c r="L659">
        <v>1</v>
      </c>
      <c r="M659">
        <v>132</v>
      </c>
      <c r="N659">
        <v>37577000</v>
      </c>
      <c r="O659">
        <v>9400</v>
      </c>
      <c r="P659">
        <v>150300</v>
      </c>
      <c r="Q659">
        <v>112700</v>
      </c>
      <c r="R659">
        <v>1800000</v>
      </c>
      <c r="S659">
        <v>0</v>
      </c>
      <c r="T659">
        <v>2012</v>
      </c>
      <c r="U659" t="s">
        <v>78</v>
      </c>
      <c r="V659">
        <v>22</v>
      </c>
      <c r="W659">
        <v>35.9</v>
      </c>
      <c r="X659">
        <v>36910560</v>
      </c>
      <c r="Y659">
        <v>9</v>
      </c>
      <c r="Z659">
        <v>22975026</v>
      </c>
      <c r="AA659">
        <v>31.791702000000001</v>
      </c>
      <c r="AB659">
        <v>-7.0926200000000001</v>
      </c>
      <c r="AC659">
        <v>10</v>
      </c>
      <c r="AD659">
        <v>35962386</v>
      </c>
    </row>
    <row r="660" spans="1:30" x14ac:dyDescent="0.25">
      <c r="A660">
        <v>751</v>
      </c>
      <c r="B660" t="s">
        <v>865</v>
      </c>
      <c r="C660">
        <v>14500000</v>
      </c>
      <c r="D660">
        <v>9201428420</v>
      </c>
      <c r="E660" t="s">
        <v>29</v>
      </c>
      <c r="F660" t="s">
        <v>865</v>
      </c>
      <c r="G660">
        <v>39</v>
      </c>
      <c r="H660" t="s">
        <v>79</v>
      </c>
      <c r="I660" t="s">
        <v>79</v>
      </c>
      <c r="J660" t="s">
        <v>29</v>
      </c>
      <c r="K660">
        <v>518</v>
      </c>
      <c r="L660">
        <v>4</v>
      </c>
      <c r="M660">
        <v>132</v>
      </c>
      <c r="N660">
        <v>48193000</v>
      </c>
      <c r="O660">
        <v>12000</v>
      </c>
      <c r="P660">
        <v>192800</v>
      </c>
      <c r="Q660">
        <v>144600</v>
      </c>
      <c r="R660">
        <v>2300000</v>
      </c>
      <c r="S660">
        <v>100000</v>
      </c>
      <c r="T660">
        <v>2016</v>
      </c>
      <c r="U660" t="s">
        <v>41</v>
      </c>
      <c r="V660">
        <v>13</v>
      </c>
      <c r="W660">
        <v>0</v>
      </c>
      <c r="X660">
        <v>0</v>
      </c>
      <c r="Y660">
        <v>0</v>
      </c>
      <c r="Z660">
        <v>0</v>
      </c>
      <c r="AA660">
        <v>0</v>
      </c>
      <c r="AB660">
        <v>0</v>
      </c>
      <c r="AC660">
        <v>7</v>
      </c>
      <c r="AD660">
        <v>109540814</v>
      </c>
    </row>
    <row r="661" spans="1:30" x14ac:dyDescent="0.25">
      <c r="A661">
        <v>752</v>
      </c>
      <c r="B661" t="s">
        <v>866</v>
      </c>
      <c r="C661">
        <v>14500000</v>
      </c>
      <c r="D661">
        <v>3517662420</v>
      </c>
      <c r="E661" t="s">
        <v>140</v>
      </c>
      <c r="F661" t="s">
        <v>866</v>
      </c>
      <c r="G661">
        <v>1064</v>
      </c>
      <c r="H661" t="s">
        <v>82</v>
      </c>
      <c r="I661" t="s">
        <v>83</v>
      </c>
      <c r="J661" t="s">
        <v>140</v>
      </c>
      <c r="K661">
        <v>2297</v>
      </c>
      <c r="L661">
        <v>8</v>
      </c>
      <c r="M661">
        <v>31</v>
      </c>
      <c r="N661">
        <v>5329000</v>
      </c>
      <c r="O661">
        <v>1300</v>
      </c>
      <c r="P661">
        <v>21300</v>
      </c>
      <c r="Q661">
        <v>16000</v>
      </c>
      <c r="R661">
        <v>255800</v>
      </c>
      <c r="S661">
        <v>0</v>
      </c>
      <c r="T661">
        <v>2010</v>
      </c>
      <c r="U661" t="s">
        <v>103</v>
      </c>
      <c r="V661">
        <v>29</v>
      </c>
      <c r="W661">
        <v>68.900000000000006</v>
      </c>
      <c r="X661">
        <v>36991981</v>
      </c>
      <c r="Y661">
        <v>6</v>
      </c>
      <c r="Z661">
        <v>30628482</v>
      </c>
      <c r="AA661">
        <v>56.130366000000002</v>
      </c>
      <c r="AB661">
        <v>-106.346771</v>
      </c>
      <c r="AC661">
        <v>12</v>
      </c>
      <c r="AD661">
        <v>24428211</v>
      </c>
    </row>
    <row r="662" spans="1:30" x14ac:dyDescent="0.25">
      <c r="A662">
        <v>753</v>
      </c>
      <c r="B662" t="s">
        <v>1161</v>
      </c>
      <c r="C662">
        <v>14400000</v>
      </c>
      <c r="D662">
        <v>600154268</v>
      </c>
      <c r="E662" t="s">
        <v>40</v>
      </c>
      <c r="F662" t="s">
        <v>867</v>
      </c>
      <c r="G662">
        <v>364</v>
      </c>
      <c r="H662" t="s">
        <v>66</v>
      </c>
      <c r="I662" t="s">
        <v>67</v>
      </c>
      <c r="J662" t="s">
        <v>40</v>
      </c>
      <c r="K662">
        <v>21132</v>
      </c>
      <c r="L662">
        <v>14</v>
      </c>
      <c r="M662">
        <v>151</v>
      </c>
      <c r="N662">
        <v>1370000</v>
      </c>
      <c r="O662">
        <v>342</v>
      </c>
      <c r="P662">
        <v>5500</v>
      </c>
      <c r="Q662">
        <v>4100</v>
      </c>
      <c r="R662">
        <v>65700</v>
      </c>
      <c r="S662">
        <v>300000</v>
      </c>
      <c r="T662">
        <v>2017</v>
      </c>
      <c r="U662" t="s">
        <v>32</v>
      </c>
      <c r="V662">
        <v>8</v>
      </c>
      <c r="W662">
        <v>94.3</v>
      </c>
      <c r="X662">
        <v>51709098</v>
      </c>
      <c r="Y662">
        <v>4</v>
      </c>
      <c r="Z662">
        <v>42106719</v>
      </c>
      <c r="AA662">
        <v>35.907756999999997</v>
      </c>
      <c r="AB662">
        <v>127.76692199999999</v>
      </c>
      <c r="AC662">
        <v>6</v>
      </c>
      <c r="AD662">
        <v>8335475</v>
      </c>
    </row>
    <row r="663" spans="1:30" x14ac:dyDescent="0.25">
      <c r="A663">
        <v>754</v>
      </c>
      <c r="B663" t="s">
        <v>868</v>
      </c>
      <c r="C663">
        <v>14400000</v>
      </c>
      <c r="D663">
        <v>2224121890</v>
      </c>
      <c r="E663" t="s">
        <v>51</v>
      </c>
      <c r="F663" t="s">
        <v>868</v>
      </c>
      <c r="G663">
        <v>3086</v>
      </c>
      <c r="H663" t="s">
        <v>30</v>
      </c>
      <c r="I663" t="s">
        <v>31</v>
      </c>
      <c r="J663" t="s">
        <v>38</v>
      </c>
      <c r="K663">
        <v>4292</v>
      </c>
      <c r="L663">
        <v>107</v>
      </c>
      <c r="M663">
        <v>52</v>
      </c>
      <c r="N663">
        <v>13891000</v>
      </c>
      <c r="O663">
        <v>3500</v>
      </c>
      <c r="P663">
        <v>55600</v>
      </c>
      <c r="Q663">
        <v>41700</v>
      </c>
      <c r="R663">
        <v>666800</v>
      </c>
      <c r="S663">
        <v>100000</v>
      </c>
      <c r="T663">
        <v>2017</v>
      </c>
      <c r="U663" t="s">
        <v>44</v>
      </c>
      <c r="V663">
        <v>1</v>
      </c>
      <c r="W663">
        <v>28.1</v>
      </c>
      <c r="X663">
        <v>1366417754</v>
      </c>
      <c r="Y663">
        <v>5</v>
      </c>
      <c r="Z663">
        <v>471031528</v>
      </c>
      <c r="AA663">
        <v>20.593684</v>
      </c>
      <c r="AB663">
        <v>78.962879999999998</v>
      </c>
      <c r="AC663">
        <v>6</v>
      </c>
      <c r="AD663">
        <v>30890581</v>
      </c>
    </row>
    <row r="664" spans="1:30" x14ac:dyDescent="0.25">
      <c r="A664">
        <v>755</v>
      </c>
      <c r="B664" t="s">
        <v>869</v>
      </c>
      <c r="C664">
        <v>14400000</v>
      </c>
      <c r="D664">
        <v>1629801448</v>
      </c>
      <c r="E664" t="s">
        <v>40</v>
      </c>
      <c r="F664" t="s">
        <v>869</v>
      </c>
      <c r="G664">
        <v>399</v>
      </c>
      <c r="H664" t="s">
        <v>870</v>
      </c>
      <c r="I664" t="s">
        <v>871</v>
      </c>
      <c r="J664" t="s">
        <v>40</v>
      </c>
      <c r="K664">
        <v>6402</v>
      </c>
      <c r="L664">
        <v>1</v>
      </c>
      <c r="M664">
        <v>152</v>
      </c>
      <c r="N664">
        <v>1002000</v>
      </c>
      <c r="O664">
        <v>251</v>
      </c>
      <c r="P664">
        <v>4000</v>
      </c>
      <c r="Q664">
        <v>3000</v>
      </c>
      <c r="R664">
        <v>48100</v>
      </c>
      <c r="S664">
        <v>0</v>
      </c>
      <c r="T664">
        <v>2014</v>
      </c>
      <c r="U664" t="s">
        <v>49</v>
      </c>
      <c r="V664">
        <v>20</v>
      </c>
      <c r="W664">
        <v>70.7</v>
      </c>
      <c r="X664">
        <v>32510453</v>
      </c>
      <c r="Y664">
        <v>3</v>
      </c>
      <c r="Z664">
        <v>25390339</v>
      </c>
      <c r="AA664">
        <v>-9.1899669999999993</v>
      </c>
      <c r="AB664">
        <v>-75.015152</v>
      </c>
      <c r="AC664">
        <v>9</v>
      </c>
      <c r="AD664">
        <v>15090754</v>
      </c>
    </row>
    <row r="665" spans="1:30" x14ac:dyDescent="0.25">
      <c r="A665">
        <v>757</v>
      </c>
      <c r="B665" t="s">
        <v>1182</v>
      </c>
      <c r="C665">
        <v>14400000</v>
      </c>
      <c r="D665">
        <v>2972474215</v>
      </c>
      <c r="E665" t="s">
        <v>40</v>
      </c>
      <c r="F665" t="s">
        <v>872</v>
      </c>
      <c r="G665">
        <v>381</v>
      </c>
      <c r="H665" t="s">
        <v>184</v>
      </c>
      <c r="I665" t="s">
        <v>185</v>
      </c>
      <c r="J665" t="s">
        <v>40</v>
      </c>
      <c r="K665">
        <v>2934</v>
      </c>
      <c r="L665">
        <v>6</v>
      </c>
      <c r="M665">
        <v>152</v>
      </c>
      <c r="N665">
        <v>4673000</v>
      </c>
      <c r="O665">
        <v>1200</v>
      </c>
      <c r="P665">
        <v>18700</v>
      </c>
      <c r="Q665">
        <v>14000</v>
      </c>
      <c r="R665">
        <v>224300</v>
      </c>
      <c r="S665">
        <v>0</v>
      </c>
      <c r="T665">
        <v>2017</v>
      </c>
      <c r="U665" t="s">
        <v>78</v>
      </c>
      <c r="V665">
        <v>1</v>
      </c>
      <c r="W665">
        <v>68</v>
      </c>
      <c r="X665">
        <v>34268528</v>
      </c>
      <c r="Y665">
        <v>6</v>
      </c>
      <c r="Z665">
        <v>28807838</v>
      </c>
      <c r="AA665">
        <v>23.885942</v>
      </c>
      <c r="AB665">
        <v>45.079161999999997</v>
      </c>
      <c r="AC665">
        <v>5</v>
      </c>
      <c r="AD665">
        <v>49541236</v>
      </c>
    </row>
    <row r="666" spans="1:30" x14ac:dyDescent="0.25">
      <c r="A666">
        <v>758</v>
      </c>
      <c r="B666" t="s">
        <v>873</v>
      </c>
      <c r="C666">
        <v>14400000</v>
      </c>
      <c r="D666">
        <v>3086254545</v>
      </c>
      <c r="E666" t="s">
        <v>140</v>
      </c>
      <c r="F666" t="s">
        <v>873</v>
      </c>
      <c r="G666">
        <v>222</v>
      </c>
      <c r="H666" t="s">
        <v>418</v>
      </c>
      <c r="I666" t="s">
        <v>419</v>
      </c>
      <c r="J666" t="s">
        <v>140</v>
      </c>
      <c r="K666">
        <v>2767</v>
      </c>
      <c r="L666">
        <v>2</v>
      </c>
      <c r="M666">
        <v>32</v>
      </c>
      <c r="N666">
        <v>11417000</v>
      </c>
      <c r="O666">
        <v>2900</v>
      </c>
      <c r="P666">
        <v>45700</v>
      </c>
      <c r="Q666">
        <v>34300</v>
      </c>
      <c r="R666">
        <v>548000</v>
      </c>
      <c r="S666">
        <v>0</v>
      </c>
      <c r="T666">
        <v>2007</v>
      </c>
      <c r="U666" t="s">
        <v>41</v>
      </c>
      <c r="V666">
        <v>25</v>
      </c>
      <c r="W666">
        <v>65.599999999999994</v>
      </c>
      <c r="X666">
        <v>67059887</v>
      </c>
      <c r="Y666">
        <v>8</v>
      </c>
      <c r="Z666">
        <v>54123364</v>
      </c>
      <c r="AA666">
        <v>46.227637999999999</v>
      </c>
      <c r="AB666">
        <v>2.213749</v>
      </c>
      <c r="AC666">
        <v>16</v>
      </c>
      <c r="AD666">
        <v>16074242</v>
      </c>
    </row>
    <row r="667" spans="1:30" x14ac:dyDescent="0.25">
      <c r="A667">
        <v>759</v>
      </c>
      <c r="B667" t="s">
        <v>874</v>
      </c>
      <c r="C667">
        <v>14400000</v>
      </c>
      <c r="D667">
        <v>3900312631</v>
      </c>
      <c r="E667" t="s">
        <v>140</v>
      </c>
      <c r="F667" t="s">
        <v>874</v>
      </c>
      <c r="G667">
        <v>463</v>
      </c>
      <c r="H667" t="s">
        <v>36</v>
      </c>
      <c r="I667" t="s">
        <v>37</v>
      </c>
      <c r="J667" t="s">
        <v>40</v>
      </c>
      <c r="K667">
        <v>1986</v>
      </c>
      <c r="L667">
        <v>157</v>
      </c>
      <c r="M667">
        <v>152</v>
      </c>
      <c r="N667">
        <v>8636000</v>
      </c>
      <c r="O667">
        <v>2200</v>
      </c>
      <c r="P667">
        <v>34500</v>
      </c>
      <c r="Q667">
        <v>25900</v>
      </c>
      <c r="R667">
        <v>414500</v>
      </c>
      <c r="S667">
        <v>0</v>
      </c>
      <c r="T667">
        <v>2010</v>
      </c>
      <c r="U667" t="s">
        <v>78</v>
      </c>
      <c r="V667">
        <v>14</v>
      </c>
      <c r="W667">
        <v>88.2</v>
      </c>
      <c r="X667">
        <v>328239523</v>
      </c>
      <c r="Y667">
        <v>15</v>
      </c>
      <c r="Z667">
        <v>270663028</v>
      </c>
      <c r="AA667">
        <v>37.090240000000001</v>
      </c>
      <c r="AB667">
        <v>-95.712890999999999</v>
      </c>
      <c r="AC667">
        <v>12</v>
      </c>
      <c r="AD667">
        <v>27085504</v>
      </c>
    </row>
    <row r="668" spans="1:30" x14ac:dyDescent="0.25">
      <c r="A668">
        <v>760</v>
      </c>
      <c r="B668" t="s">
        <v>875</v>
      </c>
      <c r="C668">
        <v>14400000</v>
      </c>
      <c r="D668">
        <v>4035738731</v>
      </c>
      <c r="E668" t="s">
        <v>29</v>
      </c>
      <c r="F668" t="s">
        <v>876</v>
      </c>
      <c r="G668">
        <v>450</v>
      </c>
      <c r="H668" t="s">
        <v>36</v>
      </c>
      <c r="I668" t="s">
        <v>37</v>
      </c>
      <c r="J668" t="s">
        <v>29</v>
      </c>
      <c r="K668">
        <v>23796</v>
      </c>
      <c r="L668">
        <v>962</v>
      </c>
      <c r="M668">
        <v>836</v>
      </c>
      <c r="N668">
        <v>3557000</v>
      </c>
      <c r="O668">
        <v>889</v>
      </c>
      <c r="P668">
        <v>14200</v>
      </c>
      <c r="Q668">
        <v>10700</v>
      </c>
      <c r="R668">
        <v>170700</v>
      </c>
      <c r="S668">
        <v>10000</v>
      </c>
      <c r="T668">
        <v>2008</v>
      </c>
      <c r="U668" t="s">
        <v>68</v>
      </c>
      <c r="V668">
        <v>4</v>
      </c>
      <c r="W668">
        <v>88.2</v>
      </c>
      <c r="X668">
        <v>328239523</v>
      </c>
      <c r="Y668">
        <v>15</v>
      </c>
      <c r="Z668">
        <v>270663028</v>
      </c>
      <c r="AA668">
        <v>37.090240000000001</v>
      </c>
      <c r="AB668">
        <v>-95.712890999999999</v>
      </c>
      <c r="AC668">
        <v>15</v>
      </c>
      <c r="AD668">
        <v>22420770</v>
      </c>
    </row>
    <row r="669" spans="1:30" x14ac:dyDescent="0.25">
      <c r="A669">
        <v>761</v>
      </c>
      <c r="B669" t="s">
        <v>877</v>
      </c>
      <c r="C669">
        <v>14400000</v>
      </c>
      <c r="D669">
        <v>4156427797</v>
      </c>
      <c r="E669" t="s">
        <v>48</v>
      </c>
      <c r="F669" t="s">
        <v>877</v>
      </c>
      <c r="G669">
        <v>1838</v>
      </c>
      <c r="H669" t="s">
        <v>30</v>
      </c>
      <c r="I669" t="s">
        <v>31</v>
      </c>
      <c r="J669" t="s">
        <v>59</v>
      </c>
      <c r="K669">
        <v>1793</v>
      </c>
      <c r="L669">
        <v>107</v>
      </c>
      <c r="M669">
        <v>47</v>
      </c>
      <c r="N669">
        <v>70409000</v>
      </c>
      <c r="O669">
        <v>17600</v>
      </c>
      <c r="P669">
        <v>281600</v>
      </c>
      <c r="Q669">
        <v>211200</v>
      </c>
      <c r="R669">
        <v>3400000</v>
      </c>
      <c r="S669">
        <v>200000</v>
      </c>
      <c r="T669">
        <v>2014</v>
      </c>
      <c r="U669" t="s">
        <v>54</v>
      </c>
      <c r="V669">
        <v>19</v>
      </c>
      <c r="W669">
        <v>28.1</v>
      </c>
      <c r="X669">
        <v>1366417754</v>
      </c>
      <c r="Y669">
        <v>5</v>
      </c>
      <c r="Z669">
        <v>471031528</v>
      </c>
      <c r="AA669">
        <v>20.593684</v>
      </c>
      <c r="AB669">
        <v>78.962879999999998</v>
      </c>
      <c r="AC669">
        <v>9</v>
      </c>
      <c r="AD669">
        <v>38485442</v>
      </c>
    </row>
    <row r="670" spans="1:30" x14ac:dyDescent="0.25">
      <c r="A670">
        <v>762</v>
      </c>
      <c r="B670" t="s">
        <v>878</v>
      </c>
      <c r="C670">
        <v>14400000</v>
      </c>
      <c r="D670">
        <v>4597228794</v>
      </c>
      <c r="E670" t="s">
        <v>72</v>
      </c>
      <c r="F670" t="s">
        <v>878</v>
      </c>
      <c r="G670">
        <v>1248</v>
      </c>
      <c r="H670" t="s">
        <v>36</v>
      </c>
      <c r="I670" t="s">
        <v>37</v>
      </c>
      <c r="J670" t="s">
        <v>151</v>
      </c>
      <c r="K670">
        <v>1552</v>
      </c>
      <c r="L670">
        <v>157</v>
      </c>
      <c r="M670">
        <v>27</v>
      </c>
      <c r="N670">
        <v>26683000</v>
      </c>
      <c r="O670">
        <v>6700</v>
      </c>
      <c r="P670">
        <v>106700</v>
      </c>
      <c r="Q670">
        <v>80000</v>
      </c>
      <c r="R670">
        <v>1300000</v>
      </c>
      <c r="S670">
        <v>0</v>
      </c>
      <c r="T670">
        <v>2010</v>
      </c>
      <c r="U670" t="s">
        <v>54</v>
      </c>
      <c r="V670">
        <v>8</v>
      </c>
      <c r="W670">
        <v>88.2</v>
      </c>
      <c r="X670">
        <v>328239523</v>
      </c>
      <c r="Y670">
        <v>15</v>
      </c>
      <c r="Z670">
        <v>270663028</v>
      </c>
      <c r="AA670">
        <v>37.090240000000001</v>
      </c>
      <c r="AB670">
        <v>-95.712890999999999</v>
      </c>
      <c r="AC670">
        <v>13</v>
      </c>
      <c r="AD670">
        <v>29469415</v>
      </c>
    </row>
    <row r="671" spans="1:30" x14ac:dyDescent="0.25">
      <c r="A671">
        <v>763</v>
      </c>
      <c r="B671" t="s">
        <v>879</v>
      </c>
      <c r="C671">
        <v>14400000</v>
      </c>
      <c r="D671">
        <v>5689224452</v>
      </c>
      <c r="E671" t="s">
        <v>48</v>
      </c>
      <c r="F671" t="s">
        <v>880</v>
      </c>
      <c r="G671">
        <v>0</v>
      </c>
      <c r="H671" t="s">
        <v>36</v>
      </c>
      <c r="I671" t="s">
        <v>37</v>
      </c>
      <c r="J671" t="s">
        <v>38</v>
      </c>
      <c r="K671">
        <v>4037956</v>
      </c>
      <c r="L671">
        <v>7574</v>
      </c>
      <c r="M671">
        <v>7340</v>
      </c>
      <c r="O671">
        <v>0</v>
      </c>
      <c r="P671">
        <v>0</v>
      </c>
      <c r="Q671">
        <v>0</v>
      </c>
      <c r="R671">
        <v>0</v>
      </c>
      <c r="S671">
        <v>0</v>
      </c>
      <c r="U671" t="s">
        <v>79</v>
      </c>
      <c r="W671">
        <v>88.2</v>
      </c>
      <c r="X671">
        <v>328239523</v>
      </c>
      <c r="Y671">
        <v>15</v>
      </c>
      <c r="Z671">
        <v>270663028</v>
      </c>
      <c r="AA671">
        <v>37.090240000000001</v>
      </c>
      <c r="AB671">
        <v>-95.712890999999999</v>
      </c>
    </row>
    <row r="672" spans="1:30" x14ac:dyDescent="0.25">
      <c r="A672">
        <v>764</v>
      </c>
      <c r="B672" t="s">
        <v>881</v>
      </c>
      <c r="C672">
        <v>14400000</v>
      </c>
      <c r="D672">
        <v>6543282459</v>
      </c>
      <c r="E672" t="s">
        <v>1138</v>
      </c>
      <c r="F672" t="s">
        <v>881</v>
      </c>
      <c r="G672">
        <v>516</v>
      </c>
      <c r="H672" t="s">
        <v>36</v>
      </c>
      <c r="I672" t="s">
        <v>37</v>
      </c>
      <c r="J672" t="s">
        <v>40</v>
      </c>
      <c r="K672">
        <v>918</v>
      </c>
      <c r="L672">
        <v>157</v>
      </c>
      <c r="M672">
        <v>152</v>
      </c>
      <c r="N672">
        <v>40089000</v>
      </c>
      <c r="O672">
        <v>10000</v>
      </c>
      <c r="P672">
        <v>160400</v>
      </c>
      <c r="Q672">
        <v>120300</v>
      </c>
      <c r="R672">
        <v>1900000</v>
      </c>
      <c r="S672">
        <v>0</v>
      </c>
      <c r="T672">
        <v>2018</v>
      </c>
      <c r="U672" t="s">
        <v>132</v>
      </c>
      <c r="V672">
        <v>3</v>
      </c>
      <c r="W672">
        <v>88.2</v>
      </c>
      <c r="X672">
        <v>328239523</v>
      </c>
      <c r="Y672">
        <v>15</v>
      </c>
      <c r="Z672">
        <v>270663028</v>
      </c>
      <c r="AA672">
        <v>37.090240000000001</v>
      </c>
      <c r="AB672">
        <v>-95.712890999999999</v>
      </c>
      <c r="AC672">
        <v>4</v>
      </c>
      <c r="AD672">
        <v>136318384</v>
      </c>
    </row>
    <row r="673" spans="1:30" x14ac:dyDescent="0.25">
      <c r="A673">
        <v>765</v>
      </c>
      <c r="B673" t="s">
        <v>882</v>
      </c>
      <c r="C673">
        <v>14400000</v>
      </c>
      <c r="D673">
        <v>8011977288</v>
      </c>
      <c r="E673" t="s">
        <v>40</v>
      </c>
      <c r="F673" t="s">
        <v>882</v>
      </c>
      <c r="G673">
        <v>5628</v>
      </c>
      <c r="H673" t="s">
        <v>30</v>
      </c>
      <c r="I673" t="s">
        <v>31</v>
      </c>
      <c r="J673" t="s">
        <v>40</v>
      </c>
      <c r="K673">
        <v>647</v>
      </c>
      <c r="L673">
        <v>108</v>
      </c>
      <c r="M673">
        <v>152</v>
      </c>
      <c r="N673">
        <v>212639000</v>
      </c>
      <c r="O673">
        <v>53200</v>
      </c>
      <c r="P673">
        <v>850600</v>
      </c>
      <c r="Q673">
        <v>637900</v>
      </c>
      <c r="R673">
        <v>10200000</v>
      </c>
      <c r="S673">
        <v>200000</v>
      </c>
      <c r="T673">
        <v>2020</v>
      </c>
      <c r="U673" t="s">
        <v>103</v>
      </c>
      <c r="V673">
        <v>24</v>
      </c>
      <c r="W673">
        <v>28.1</v>
      </c>
      <c r="X673">
        <v>1366417754</v>
      </c>
      <c r="Y673">
        <v>5</v>
      </c>
      <c r="Z673">
        <v>471031528</v>
      </c>
      <c r="AA673">
        <v>20.593684</v>
      </c>
      <c r="AB673">
        <v>78.962879999999998</v>
      </c>
      <c r="AC673">
        <v>2</v>
      </c>
      <c r="AD673">
        <v>333832387</v>
      </c>
    </row>
    <row r="674" spans="1:30" x14ac:dyDescent="0.25">
      <c r="A674">
        <v>767</v>
      </c>
      <c r="B674" t="s">
        <v>883</v>
      </c>
      <c r="C674">
        <v>14400000</v>
      </c>
      <c r="D674">
        <v>11423792969</v>
      </c>
      <c r="E674" t="s">
        <v>29</v>
      </c>
      <c r="F674" t="s">
        <v>883</v>
      </c>
      <c r="G674">
        <v>186</v>
      </c>
      <c r="H674" t="s">
        <v>36</v>
      </c>
      <c r="I674" t="s">
        <v>37</v>
      </c>
      <c r="J674" t="s">
        <v>29</v>
      </c>
      <c r="K674">
        <v>354</v>
      </c>
      <c r="L674">
        <v>157</v>
      </c>
      <c r="M674">
        <v>133</v>
      </c>
      <c r="N674">
        <v>88657000</v>
      </c>
      <c r="O674">
        <v>22200</v>
      </c>
      <c r="P674">
        <v>354600</v>
      </c>
      <c r="Q674">
        <v>266000</v>
      </c>
      <c r="R674">
        <v>4300000</v>
      </c>
      <c r="S674">
        <v>0</v>
      </c>
      <c r="T674">
        <v>2009</v>
      </c>
      <c r="U674" t="s">
        <v>132</v>
      </c>
      <c r="V674">
        <v>24</v>
      </c>
      <c r="W674">
        <v>88.2</v>
      </c>
      <c r="X674">
        <v>328239523</v>
      </c>
      <c r="Y674">
        <v>15</v>
      </c>
      <c r="Z674">
        <v>270663028</v>
      </c>
      <c r="AA674">
        <v>37.090240000000001</v>
      </c>
      <c r="AB674">
        <v>-95.712890999999999</v>
      </c>
      <c r="AC674">
        <v>13</v>
      </c>
      <c r="AD674">
        <v>73229442</v>
      </c>
    </row>
    <row r="675" spans="1:30" x14ac:dyDescent="0.25">
      <c r="A675">
        <v>768</v>
      </c>
      <c r="B675" t="s">
        <v>884</v>
      </c>
      <c r="C675">
        <v>14400000</v>
      </c>
      <c r="D675">
        <v>18515587421</v>
      </c>
      <c r="E675" t="s">
        <v>40</v>
      </c>
      <c r="F675" t="s">
        <v>884</v>
      </c>
      <c r="G675">
        <v>101401</v>
      </c>
      <c r="H675" t="s">
        <v>30</v>
      </c>
      <c r="I675" t="s">
        <v>31</v>
      </c>
      <c r="J675" t="s">
        <v>40</v>
      </c>
      <c r="K675">
        <v>142</v>
      </c>
      <c r="L675">
        <v>108</v>
      </c>
      <c r="M675">
        <v>152</v>
      </c>
      <c r="N675">
        <v>149799000</v>
      </c>
      <c r="O675">
        <v>37400</v>
      </c>
      <c r="P675">
        <v>599200</v>
      </c>
      <c r="Q675">
        <v>449400</v>
      </c>
      <c r="R675">
        <v>7200000</v>
      </c>
      <c r="S675">
        <v>100000</v>
      </c>
      <c r="T675">
        <v>2018</v>
      </c>
      <c r="U675" t="s">
        <v>41</v>
      </c>
      <c r="V675">
        <v>13</v>
      </c>
      <c r="W675">
        <v>28.1</v>
      </c>
      <c r="X675">
        <v>1366417754</v>
      </c>
      <c r="Y675">
        <v>5</v>
      </c>
      <c r="Z675">
        <v>471031528</v>
      </c>
      <c r="AA675">
        <v>20.593684</v>
      </c>
      <c r="AB675">
        <v>78.962879999999998</v>
      </c>
      <c r="AC675">
        <v>5</v>
      </c>
      <c r="AD675">
        <v>308593123</v>
      </c>
    </row>
    <row r="676" spans="1:30" x14ac:dyDescent="0.25">
      <c r="A676">
        <v>769</v>
      </c>
      <c r="B676" t="s">
        <v>885</v>
      </c>
      <c r="C676">
        <v>14300000</v>
      </c>
      <c r="D676">
        <v>4776507159</v>
      </c>
      <c r="E676" t="s">
        <v>48</v>
      </c>
      <c r="F676" t="s">
        <v>885</v>
      </c>
      <c r="G676">
        <v>576</v>
      </c>
      <c r="H676" t="s">
        <v>36</v>
      </c>
      <c r="I676" t="s">
        <v>37</v>
      </c>
      <c r="J676" t="s">
        <v>40</v>
      </c>
      <c r="K676">
        <v>1452</v>
      </c>
      <c r="L676">
        <v>158</v>
      </c>
      <c r="M676">
        <v>153</v>
      </c>
      <c r="N676">
        <v>413774</v>
      </c>
      <c r="O676">
        <v>103</v>
      </c>
      <c r="P676">
        <v>1700</v>
      </c>
      <c r="Q676">
        <v>1200</v>
      </c>
      <c r="R676">
        <v>19900</v>
      </c>
      <c r="S676">
        <v>100000</v>
      </c>
      <c r="T676">
        <v>2014</v>
      </c>
      <c r="U676" t="s">
        <v>76</v>
      </c>
      <c r="V676">
        <v>8</v>
      </c>
      <c r="W676">
        <v>88.2</v>
      </c>
      <c r="X676">
        <v>328239523</v>
      </c>
      <c r="Y676">
        <v>15</v>
      </c>
      <c r="Z676">
        <v>270663028</v>
      </c>
      <c r="AA676">
        <v>37.090240000000001</v>
      </c>
      <c r="AB676">
        <v>-95.712890999999999</v>
      </c>
      <c r="AC676">
        <v>9</v>
      </c>
      <c r="AD676">
        <v>44226918</v>
      </c>
    </row>
    <row r="677" spans="1:30" x14ac:dyDescent="0.25">
      <c r="A677">
        <v>770</v>
      </c>
      <c r="B677" t="s">
        <v>886</v>
      </c>
      <c r="C677">
        <v>14300000</v>
      </c>
      <c r="D677">
        <v>6388439235</v>
      </c>
      <c r="E677" t="s">
        <v>140</v>
      </c>
      <c r="F677" t="s">
        <v>887</v>
      </c>
      <c r="G677">
        <v>1</v>
      </c>
      <c r="H677" t="s">
        <v>36</v>
      </c>
      <c r="I677" t="s">
        <v>37</v>
      </c>
      <c r="J677" t="s">
        <v>40</v>
      </c>
      <c r="K677">
        <v>4054606</v>
      </c>
      <c r="L677">
        <v>6342</v>
      </c>
      <c r="M677">
        <v>5464</v>
      </c>
      <c r="O677">
        <v>0</v>
      </c>
      <c r="P677">
        <v>0</v>
      </c>
      <c r="Q677">
        <v>0</v>
      </c>
      <c r="R677">
        <v>0</v>
      </c>
      <c r="S677">
        <v>0</v>
      </c>
      <c r="T677">
        <v>2011</v>
      </c>
      <c r="U677" t="s">
        <v>70</v>
      </c>
      <c r="V677">
        <v>4</v>
      </c>
      <c r="W677">
        <v>88.2</v>
      </c>
      <c r="X677">
        <v>328239523</v>
      </c>
      <c r="Y677">
        <v>15</v>
      </c>
      <c r="Z677">
        <v>270663028</v>
      </c>
      <c r="AA677">
        <v>37.090240000000001</v>
      </c>
      <c r="AB677">
        <v>-95.712890999999999</v>
      </c>
      <c r="AC677">
        <v>12</v>
      </c>
      <c r="AD677">
        <v>44364161</v>
      </c>
    </row>
    <row r="678" spans="1:30" x14ac:dyDescent="0.25">
      <c r="A678">
        <v>771</v>
      </c>
      <c r="B678" t="s">
        <v>888</v>
      </c>
      <c r="C678">
        <v>14200000</v>
      </c>
      <c r="D678">
        <v>6048517979</v>
      </c>
      <c r="E678" t="s">
        <v>29</v>
      </c>
      <c r="F678" t="s">
        <v>888</v>
      </c>
      <c r="G678">
        <v>1823</v>
      </c>
      <c r="H678" t="s">
        <v>142</v>
      </c>
      <c r="I678" t="s">
        <v>143</v>
      </c>
      <c r="J678" t="s">
        <v>29</v>
      </c>
      <c r="K678">
        <v>1036</v>
      </c>
      <c r="L678">
        <v>8</v>
      </c>
      <c r="M678">
        <v>134</v>
      </c>
      <c r="N678">
        <v>62658000</v>
      </c>
      <c r="O678">
        <v>15700</v>
      </c>
      <c r="P678">
        <v>250600</v>
      </c>
      <c r="Q678">
        <v>188000</v>
      </c>
      <c r="R678">
        <v>3000000</v>
      </c>
      <c r="S678">
        <v>0</v>
      </c>
      <c r="T678">
        <v>2014</v>
      </c>
      <c r="U678" t="s">
        <v>76</v>
      </c>
      <c r="V678">
        <v>13</v>
      </c>
      <c r="W678">
        <v>35.5</v>
      </c>
      <c r="X678">
        <v>108116615</v>
      </c>
      <c r="Y678">
        <v>2</v>
      </c>
      <c r="Z678">
        <v>50975903</v>
      </c>
      <c r="AA678">
        <v>12.879721</v>
      </c>
      <c r="AB678">
        <v>121.774017</v>
      </c>
      <c r="AC678">
        <v>9</v>
      </c>
      <c r="AD678">
        <v>56004796</v>
      </c>
    </row>
    <row r="679" spans="1:30" x14ac:dyDescent="0.25">
      <c r="A679">
        <v>772</v>
      </c>
      <c r="B679" t="s">
        <v>889</v>
      </c>
      <c r="C679">
        <v>14200000</v>
      </c>
      <c r="D679">
        <v>4040297006</v>
      </c>
      <c r="E679" t="s">
        <v>34</v>
      </c>
      <c r="F679" t="s">
        <v>889</v>
      </c>
      <c r="G679">
        <v>1281</v>
      </c>
      <c r="H679" t="s">
        <v>88</v>
      </c>
      <c r="I679" t="s">
        <v>89</v>
      </c>
      <c r="J679" t="s">
        <v>40</v>
      </c>
      <c r="K679">
        <v>1877</v>
      </c>
      <c r="L679">
        <v>43</v>
      </c>
      <c r="M679">
        <v>154</v>
      </c>
      <c r="N679">
        <v>19029000</v>
      </c>
      <c r="O679">
        <v>4800</v>
      </c>
      <c r="P679">
        <v>76100</v>
      </c>
      <c r="Q679">
        <v>57100</v>
      </c>
      <c r="R679">
        <v>913400</v>
      </c>
      <c r="S679">
        <v>0</v>
      </c>
      <c r="T679">
        <v>2014</v>
      </c>
      <c r="U679" t="s">
        <v>103</v>
      </c>
      <c r="V679">
        <v>18</v>
      </c>
      <c r="W679">
        <v>51.3</v>
      </c>
      <c r="X679">
        <v>212559417</v>
      </c>
      <c r="Y679">
        <v>12</v>
      </c>
      <c r="Z679">
        <v>183241641</v>
      </c>
      <c r="AA679">
        <v>-14.235004</v>
      </c>
      <c r="AB679">
        <v>-51.925280000000001</v>
      </c>
      <c r="AC679">
        <v>8</v>
      </c>
      <c r="AD679">
        <v>42086427</v>
      </c>
    </row>
    <row r="680" spans="1:30" x14ac:dyDescent="0.25">
      <c r="A680">
        <v>773</v>
      </c>
      <c r="B680" t="s">
        <v>890</v>
      </c>
      <c r="C680">
        <v>14200000</v>
      </c>
      <c r="D680">
        <v>6973932553</v>
      </c>
      <c r="E680" t="s">
        <v>40</v>
      </c>
      <c r="F680" t="s">
        <v>891</v>
      </c>
      <c r="G680">
        <v>60</v>
      </c>
      <c r="H680" t="s">
        <v>487</v>
      </c>
      <c r="I680" t="s">
        <v>488</v>
      </c>
      <c r="J680" t="s">
        <v>40</v>
      </c>
      <c r="K680">
        <v>3739171</v>
      </c>
      <c r="L680">
        <v>2460</v>
      </c>
      <c r="M680">
        <v>4686</v>
      </c>
      <c r="N680">
        <v>105</v>
      </c>
      <c r="O680">
        <v>0.03</v>
      </c>
      <c r="P680">
        <v>0.42</v>
      </c>
      <c r="Q680">
        <v>0.32</v>
      </c>
      <c r="R680">
        <v>5</v>
      </c>
      <c r="S680">
        <v>10</v>
      </c>
      <c r="T680">
        <v>2016</v>
      </c>
      <c r="U680" t="s">
        <v>70</v>
      </c>
      <c r="V680">
        <v>3</v>
      </c>
      <c r="W680">
        <v>82.7</v>
      </c>
      <c r="X680">
        <v>44385155</v>
      </c>
      <c r="Y680">
        <v>9</v>
      </c>
      <c r="Z680">
        <v>30835699</v>
      </c>
      <c r="AA680">
        <v>48.379432999999999</v>
      </c>
      <c r="AB680">
        <v>31.165579999999999</v>
      </c>
      <c r="AC680">
        <v>7</v>
      </c>
      <c r="AD680">
        <v>83023006</v>
      </c>
    </row>
    <row r="681" spans="1:30" x14ac:dyDescent="0.25">
      <c r="A681">
        <v>774</v>
      </c>
      <c r="B681" t="s">
        <v>892</v>
      </c>
      <c r="C681">
        <v>14200000</v>
      </c>
      <c r="D681">
        <v>1778318927</v>
      </c>
      <c r="E681" t="s">
        <v>72</v>
      </c>
      <c r="F681" t="s">
        <v>892</v>
      </c>
      <c r="G681">
        <v>876</v>
      </c>
      <c r="H681" t="s">
        <v>274</v>
      </c>
      <c r="I681" t="s">
        <v>275</v>
      </c>
      <c r="J681" t="s">
        <v>40</v>
      </c>
      <c r="K681">
        <v>5764</v>
      </c>
      <c r="L681">
        <v>2</v>
      </c>
      <c r="M681">
        <v>154</v>
      </c>
      <c r="N681">
        <v>35934000</v>
      </c>
      <c r="O681">
        <v>9000</v>
      </c>
      <c r="P681">
        <v>143700</v>
      </c>
      <c r="Q681">
        <v>107800</v>
      </c>
      <c r="R681">
        <v>1700000</v>
      </c>
      <c r="S681">
        <v>0</v>
      </c>
      <c r="T681">
        <v>2008</v>
      </c>
      <c r="U681" t="s">
        <v>68</v>
      </c>
      <c r="V681">
        <v>23</v>
      </c>
      <c r="W681">
        <v>85</v>
      </c>
      <c r="X681">
        <v>17332850</v>
      </c>
      <c r="Y681">
        <v>3</v>
      </c>
      <c r="Z681">
        <v>15924729</v>
      </c>
      <c r="AA681">
        <v>52.132632999999998</v>
      </c>
      <c r="AB681">
        <v>5.2912660000000002</v>
      </c>
      <c r="AC681">
        <v>15</v>
      </c>
      <c r="AD681">
        <v>9879549</v>
      </c>
    </row>
    <row r="682" spans="1:30" x14ac:dyDescent="0.25">
      <c r="A682">
        <v>775</v>
      </c>
      <c r="B682" t="s">
        <v>893</v>
      </c>
      <c r="C682">
        <v>14200000</v>
      </c>
      <c r="D682">
        <v>2084791147</v>
      </c>
      <c r="E682" t="s">
        <v>51</v>
      </c>
      <c r="F682" t="s">
        <v>893</v>
      </c>
      <c r="G682">
        <v>342</v>
      </c>
      <c r="H682" t="s">
        <v>74</v>
      </c>
      <c r="I682" t="s">
        <v>75</v>
      </c>
      <c r="J682" t="s">
        <v>38</v>
      </c>
      <c r="K682">
        <v>4696</v>
      </c>
      <c r="L682">
        <v>27</v>
      </c>
      <c r="M682">
        <v>55</v>
      </c>
      <c r="N682">
        <v>54291000</v>
      </c>
      <c r="O682">
        <v>13600</v>
      </c>
      <c r="P682">
        <v>217200</v>
      </c>
      <c r="Q682">
        <v>162900</v>
      </c>
      <c r="R682">
        <v>2600000</v>
      </c>
      <c r="S682">
        <v>200000</v>
      </c>
      <c r="T682">
        <v>2015</v>
      </c>
      <c r="U682" t="s">
        <v>78</v>
      </c>
      <c r="V682">
        <v>24</v>
      </c>
      <c r="W682">
        <v>60</v>
      </c>
      <c r="X682">
        <v>66834405</v>
      </c>
      <c r="Y682">
        <v>4</v>
      </c>
      <c r="Z682">
        <v>55908316</v>
      </c>
      <c r="AA682">
        <v>55.378050999999999</v>
      </c>
      <c r="AB682">
        <v>-3.4359730000000002</v>
      </c>
      <c r="AC682">
        <v>7</v>
      </c>
      <c r="AD682">
        <v>24818942</v>
      </c>
    </row>
    <row r="683" spans="1:30" x14ac:dyDescent="0.25">
      <c r="A683">
        <v>776</v>
      </c>
      <c r="B683" t="s">
        <v>894</v>
      </c>
      <c r="C683">
        <v>14200000</v>
      </c>
      <c r="D683">
        <v>3920559552</v>
      </c>
      <c r="E683" t="s">
        <v>51</v>
      </c>
      <c r="F683" t="s">
        <v>894</v>
      </c>
      <c r="G683">
        <v>1300</v>
      </c>
      <c r="H683" t="s">
        <v>163</v>
      </c>
      <c r="I683" t="s">
        <v>164</v>
      </c>
      <c r="J683" t="s">
        <v>38</v>
      </c>
      <c r="K683">
        <v>1971</v>
      </c>
      <c r="L683">
        <v>28</v>
      </c>
      <c r="M683">
        <v>54</v>
      </c>
      <c r="N683">
        <v>44575000</v>
      </c>
      <c r="O683">
        <v>11100</v>
      </c>
      <c r="P683">
        <v>178300</v>
      </c>
      <c r="Q683">
        <v>133700</v>
      </c>
      <c r="R683">
        <v>2100000</v>
      </c>
      <c r="S683">
        <v>200000</v>
      </c>
      <c r="T683">
        <v>2016</v>
      </c>
      <c r="U683" t="s">
        <v>60</v>
      </c>
      <c r="V683">
        <v>13</v>
      </c>
      <c r="W683">
        <v>40.200000000000003</v>
      </c>
      <c r="X683">
        <v>126014024</v>
      </c>
      <c r="Y683">
        <v>3</v>
      </c>
      <c r="Z683">
        <v>102626859</v>
      </c>
      <c r="AA683">
        <v>23.634501</v>
      </c>
      <c r="AB683">
        <v>-102.552784</v>
      </c>
      <c r="AC683">
        <v>7</v>
      </c>
      <c r="AD683">
        <v>46673328</v>
      </c>
    </row>
    <row r="684" spans="1:30" x14ac:dyDescent="0.25">
      <c r="A684">
        <v>777</v>
      </c>
      <c r="B684" t="s">
        <v>895</v>
      </c>
      <c r="C684">
        <v>14200000</v>
      </c>
      <c r="D684">
        <v>6554000320</v>
      </c>
      <c r="E684" t="s">
        <v>43</v>
      </c>
      <c r="F684" t="s">
        <v>895</v>
      </c>
      <c r="G684">
        <v>433</v>
      </c>
      <c r="H684" t="s">
        <v>30</v>
      </c>
      <c r="I684" t="s">
        <v>31</v>
      </c>
      <c r="J684" t="s">
        <v>43</v>
      </c>
      <c r="K684">
        <v>912</v>
      </c>
      <c r="L684">
        <v>110</v>
      </c>
      <c r="M684">
        <v>37</v>
      </c>
      <c r="N684">
        <v>141688000</v>
      </c>
      <c r="O684">
        <v>35400</v>
      </c>
      <c r="P684">
        <v>566800</v>
      </c>
      <c r="Q684">
        <v>425100</v>
      </c>
      <c r="R684">
        <v>6800000</v>
      </c>
      <c r="S684">
        <v>300000</v>
      </c>
      <c r="T684">
        <v>2014</v>
      </c>
      <c r="U684" t="s">
        <v>32</v>
      </c>
      <c r="V684">
        <v>13</v>
      </c>
      <c r="W684">
        <v>28.1</v>
      </c>
      <c r="X684">
        <v>1366417754</v>
      </c>
      <c r="Y684">
        <v>5</v>
      </c>
      <c r="Z684">
        <v>471031528</v>
      </c>
      <c r="AA684">
        <v>20.593684</v>
      </c>
      <c r="AB684">
        <v>78.962879999999998</v>
      </c>
      <c r="AC684">
        <v>9</v>
      </c>
      <c r="AD684">
        <v>60685188</v>
      </c>
    </row>
    <row r="685" spans="1:30" x14ac:dyDescent="0.25">
      <c r="A685">
        <v>780</v>
      </c>
      <c r="B685" t="s">
        <v>896</v>
      </c>
      <c r="C685">
        <v>14200000</v>
      </c>
      <c r="D685">
        <v>10238593147</v>
      </c>
      <c r="E685" t="s">
        <v>140</v>
      </c>
      <c r="F685" t="s">
        <v>896</v>
      </c>
      <c r="G685">
        <v>872</v>
      </c>
      <c r="H685" t="s">
        <v>30</v>
      </c>
      <c r="I685" t="s">
        <v>31</v>
      </c>
      <c r="J685" t="s">
        <v>140</v>
      </c>
      <c r="K685">
        <v>422</v>
      </c>
      <c r="L685">
        <v>110</v>
      </c>
      <c r="M685">
        <v>33</v>
      </c>
      <c r="N685">
        <v>367898000</v>
      </c>
      <c r="O685">
        <v>92000</v>
      </c>
      <c r="P685">
        <v>1500000</v>
      </c>
      <c r="Q685">
        <v>1100000</v>
      </c>
      <c r="R685">
        <v>17700000</v>
      </c>
      <c r="S685">
        <v>400000</v>
      </c>
      <c r="T685">
        <v>2018</v>
      </c>
      <c r="U685" t="s">
        <v>68</v>
      </c>
      <c r="V685">
        <v>4</v>
      </c>
      <c r="W685">
        <v>28.1</v>
      </c>
      <c r="X685">
        <v>1366417754</v>
      </c>
      <c r="Y685">
        <v>5</v>
      </c>
      <c r="Z685">
        <v>471031528</v>
      </c>
      <c r="AA685">
        <v>20.593684</v>
      </c>
      <c r="AB685">
        <v>78.962879999999998</v>
      </c>
      <c r="AC685">
        <v>5</v>
      </c>
      <c r="AD685">
        <v>170643219</v>
      </c>
    </row>
    <row r="686" spans="1:30" x14ac:dyDescent="0.25">
      <c r="A686">
        <v>781</v>
      </c>
      <c r="B686" t="s">
        <v>897</v>
      </c>
      <c r="C686">
        <v>14200000</v>
      </c>
      <c r="D686">
        <v>11428794827</v>
      </c>
      <c r="E686" t="s">
        <v>40</v>
      </c>
      <c r="F686" t="s">
        <v>897</v>
      </c>
      <c r="G686">
        <v>132398</v>
      </c>
      <c r="H686" t="s">
        <v>30</v>
      </c>
      <c r="I686" t="s">
        <v>31</v>
      </c>
      <c r="J686" t="s">
        <v>40</v>
      </c>
      <c r="K686">
        <v>352</v>
      </c>
      <c r="L686">
        <v>109</v>
      </c>
      <c r="M686">
        <v>153</v>
      </c>
      <c r="N686">
        <v>59927000</v>
      </c>
      <c r="O686">
        <v>15000</v>
      </c>
      <c r="P686">
        <v>239700</v>
      </c>
      <c r="Q686">
        <v>179800</v>
      </c>
      <c r="R686">
        <v>2900000</v>
      </c>
      <c r="S686">
        <v>200000</v>
      </c>
      <c r="T686">
        <v>2008</v>
      </c>
      <c r="U686" t="s">
        <v>41</v>
      </c>
      <c r="V686">
        <v>26</v>
      </c>
      <c r="W686">
        <v>28.1</v>
      </c>
      <c r="X686">
        <v>1366417754</v>
      </c>
      <c r="Y686">
        <v>5</v>
      </c>
      <c r="Z686">
        <v>471031528</v>
      </c>
      <c r="AA686">
        <v>20.593684</v>
      </c>
      <c r="AB686">
        <v>78.962879999999998</v>
      </c>
      <c r="AC686">
        <v>15</v>
      </c>
      <c r="AD686">
        <v>63493304</v>
      </c>
    </row>
    <row r="687" spans="1:30" x14ac:dyDescent="0.25">
      <c r="A687">
        <v>782</v>
      </c>
      <c r="B687" t="s">
        <v>898</v>
      </c>
      <c r="C687">
        <v>14200000</v>
      </c>
      <c r="D687">
        <v>3317805543</v>
      </c>
      <c r="E687" t="s">
        <v>40</v>
      </c>
      <c r="F687" t="s">
        <v>898</v>
      </c>
      <c r="G687">
        <v>1724</v>
      </c>
      <c r="H687" t="s">
        <v>36</v>
      </c>
      <c r="I687" t="s">
        <v>37</v>
      </c>
      <c r="J687" t="s">
        <v>40</v>
      </c>
      <c r="K687">
        <v>2485</v>
      </c>
      <c r="L687">
        <v>159</v>
      </c>
      <c r="M687">
        <v>154</v>
      </c>
      <c r="N687">
        <v>12902000</v>
      </c>
      <c r="O687">
        <v>3200</v>
      </c>
      <c r="P687">
        <v>51600</v>
      </c>
      <c r="Q687">
        <v>38700</v>
      </c>
      <c r="R687">
        <v>619300</v>
      </c>
      <c r="S687">
        <v>0</v>
      </c>
      <c r="T687">
        <v>2011</v>
      </c>
      <c r="U687" t="s">
        <v>70</v>
      </c>
      <c r="V687">
        <v>18</v>
      </c>
      <c r="W687">
        <v>88.2</v>
      </c>
      <c r="X687">
        <v>328239523</v>
      </c>
      <c r="Y687">
        <v>15</v>
      </c>
      <c r="Z687">
        <v>270663028</v>
      </c>
      <c r="AA687">
        <v>37.090240000000001</v>
      </c>
      <c r="AB687">
        <v>-95.712890999999999</v>
      </c>
      <c r="AC687">
        <v>12</v>
      </c>
      <c r="AD687">
        <v>23040316</v>
      </c>
    </row>
    <row r="688" spans="1:30" x14ac:dyDescent="0.25">
      <c r="A688">
        <v>783</v>
      </c>
      <c r="B688" t="s">
        <v>899</v>
      </c>
      <c r="C688">
        <v>14100000</v>
      </c>
      <c r="D688">
        <v>2131548711</v>
      </c>
      <c r="E688" t="s">
        <v>29</v>
      </c>
      <c r="F688" t="s">
        <v>899</v>
      </c>
      <c r="G688">
        <v>149</v>
      </c>
      <c r="H688" t="s">
        <v>30</v>
      </c>
      <c r="I688" t="s">
        <v>31</v>
      </c>
      <c r="J688" t="s">
        <v>29</v>
      </c>
      <c r="K688">
        <v>4624</v>
      </c>
      <c r="L688">
        <v>110</v>
      </c>
      <c r="M688">
        <v>134</v>
      </c>
      <c r="N688">
        <v>25605000</v>
      </c>
      <c r="O688">
        <v>6400</v>
      </c>
      <c r="P688">
        <v>102400</v>
      </c>
      <c r="Q688">
        <v>76800</v>
      </c>
      <c r="R688">
        <v>1200000</v>
      </c>
      <c r="S688">
        <v>100000</v>
      </c>
      <c r="T688">
        <v>2012</v>
      </c>
      <c r="U688" t="s">
        <v>103</v>
      </c>
      <c r="V688">
        <v>22</v>
      </c>
      <c r="W688">
        <v>28.1</v>
      </c>
      <c r="X688">
        <v>1366417754</v>
      </c>
      <c r="Y688">
        <v>5</v>
      </c>
      <c r="Z688">
        <v>471031528</v>
      </c>
      <c r="AA688">
        <v>20.593684</v>
      </c>
      <c r="AB688">
        <v>78.962879999999998</v>
      </c>
      <c r="AC688">
        <v>10</v>
      </c>
      <c r="AD688">
        <v>17762905</v>
      </c>
    </row>
    <row r="689" spans="1:30" x14ac:dyDescent="0.25">
      <c r="A689">
        <v>786</v>
      </c>
      <c r="B689" t="s">
        <v>900</v>
      </c>
      <c r="C689">
        <v>14100000</v>
      </c>
      <c r="D689">
        <v>5129529846</v>
      </c>
      <c r="E689" t="s">
        <v>29</v>
      </c>
      <c r="F689" t="s">
        <v>901</v>
      </c>
      <c r="G689">
        <v>3</v>
      </c>
      <c r="H689" t="s">
        <v>299</v>
      </c>
      <c r="I689" t="s">
        <v>300</v>
      </c>
      <c r="J689" t="s">
        <v>59</v>
      </c>
      <c r="K689">
        <v>4032620</v>
      </c>
      <c r="L689">
        <v>3671</v>
      </c>
      <c r="M689">
        <v>7629</v>
      </c>
      <c r="N689">
        <v>147</v>
      </c>
      <c r="O689">
        <v>0.04</v>
      </c>
      <c r="P689">
        <v>0.59</v>
      </c>
      <c r="Q689">
        <v>0.44</v>
      </c>
      <c r="R689">
        <v>7</v>
      </c>
      <c r="S689">
        <v>1</v>
      </c>
      <c r="T689">
        <v>2015</v>
      </c>
      <c r="U689" t="s">
        <v>132</v>
      </c>
      <c r="V689">
        <v>4</v>
      </c>
      <c r="W689">
        <v>113.1</v>
      </c>
      <c r="X689">
        <v>25766605</v>
      </c>
      <c r="Y689">
        <v>5</v>
      </c>
      <c r="Z689">
        <v>21844756</v>
      </c>
      <c r="AA689">
        <v>-25.274398000000001</v>
      </c>
      <c r="AB689">
        <v>133.775136</v>
      </c>
      <c r="AC689">
        <v>7</v>
      </c>
      <c r="AD689">
        <v>61065831</v>
      </c>
    </row>
    <row r="690" spans="1:30" x14ac:dyDescent="0.25">
      <c r="A690">
        <v>787</v>
      </c>
      <c r="B690" t="s">
        <v>902</v>
      </c>
      <c r="C690">
        <v>14100000</v>
      </c>
      <c r="D690">
        <v>5405563355</v>
      </c>
      <c r="E690" t="s">
        <v>435</v>
      </c>
      <c r="F690" t="s">
        <v>902</v>
      </c>
      <c r="G690">
        <v>855</v>
      </c>
      <c r="H690" t="s">
        <v>169</v>
      </c>
      <c r="I690" t="s">
        <v>170</v>
      </c>
      <c r="J690" t="s">
        <v>814</v>
      </c>
      <c r="K690">
        <v>1202</v>
      </c>
      <c r="L690">
        <v>7</v>
      </c>
      <c r="M690">
        <v>1</v>
      </c>
      <c r="N690">
        <v>353259000</v>
      </c>
      <c r="O690">
        <v>88300</v>
      </c>
      <c r="P690">
        <v>1400000</v>
      </c>
      <c r="Q690">
        <v>1100000</v>
      </c>
      <c r="R690">
        <v>17000000</v>
      </c>
      <c r="S690">
        <v>500000</v>
      </c>
      <c r="T690">
        <v>2007</v>
      </c>
      <c r="U690" t="s">
        <v>44</v>
      </c>
      <c r="V690">
        <v>12</v>
      </c>
      <c r="W690">
        <v>36.799999999999997</v>
      </c>
      <c r="X690">
        <v>9770529</v>
      </c>
      <c r="Y690">
        <v>2</v>
      </c>
      <c r="Z690">
        <v>8479744</v>
      </c>
      <c r="AA690">
        <v>23.424075999999999</v>
      </c>
      <c r="AB690">
        <v>53.847817999999997</v>
      </c>
      <c r="AC690">
        <v>16</v>
      </c>
      <c r="AD690">
        <v>28153975</v>
      </c>
    </row>
    <row r="691" spans="1:30" x14ac:dyDescent="0.25">
      <c r="A691">
        <v>788</v>
      </c>
      <c r="B691" t="s">
        <v>903</v>
      </c>
      <c r="C691">
        <v>14100000</v>
      </c>
      <c r="D691">
        <v>6036496916</v>
      </c>
      <c r="E691" t="s">
        <v>40</v>
      </c>
      <c r="F691" t="s">
        <v>903</v>
      </c>
      <c r="G691">
        <v>2854</v>
      </c>
      <c r="H691" t="s">
        <v>215</v>
      </c>
      <c r="I691" t="s">
        <v>216</v>
      </c>
      <c r="J691" t="s">
        <v>40</v>
      </c>
      <c r="K691">
        <v>1029</v>
      </c>
      <c r="L691">
        <v>27</v>
      </c>
      <c r="M691">
        <v>154</v>
      </c>
      <c r="N691">
        <v>176062000</v>
      </c>
      <c r="O691">
        <v>44000</v>
      </c>
      <c r="P691">
        <v>704200</v>
      </c>
      <c r="Q691">
        <v>528200</v>
      </c>
      <c r="R691">
        <v>8500000</v>
      </c>
      <c r="S691">
        <v>400000</v>
      </c>
      <c r="T691">
        <v>2016</v>
      </c>
      <c r="U691" t="s">
        <v>60</v>
      </c>
      <c r="V691">
        <v>6</v>
      </c>
      <c r="W691">
        <v>36.299999999999997</v>
      </c>
      <c r="X691">
        <v>270203917</v>
      </c>
      <c r="Y691">
        <v>5</v>
      </c>
      <c r="Z691">
        <v>151509724</v>
      </c>
      <c r="AA691">
        <v>-0.78927499999999995</v>
      </c>
      <c r="AB691">
        <v>113.92132700000001</v>
      </c>
      <c r="AC691">
        <v>7</v>
      </c>
      <c r="AD691">
        <v>71863058</v>
      </c>
    </row>
    <row r="692" spans="1:30" x14ac:dyDescent="0.25">
      <c r="A692">
        <v>789</v>
      </c>
      <c r="B692" t="s">
        <v>904</v>
      </c>
      <c r="C692">
        <v>14100000</v>
      </c>
      <c r="D692">
        <v>6884215292</v>
      </c>
      <c r="E692" t="s">
        <v>29</v>
      </c>
      <c r="F692" t="s">
        <v>904</v>
      </c>
      <c r="G692">
        <v>43</v>
      </c>
      <c r="H692" t="s">
        <v>36</v>
      </c>
      <c r="I692" t="s">
        <v>37</v>
      </c>
      <c r="J692" t="s">
        <v>29</v>
      </c>
      <c r="K692">
        <v>856</v>
      </c>
      <c r="L692">
        <v>160</v>
      </c>
      <c r="M692">
        <v>135</v>
      </c>
      <c r="N692">
        <v>135563000</v>
      </c>
      <c r="O692">
        <v>33900</v>
      </c>
      <c r="P692">
        <v>542300</v>
      </c>
      <c r="Q692">
        <v>406700</v>
      </c>
      <c r="R692">
        <v>6500000</v>
      </c>
      <c r="S692">
        <v>200000</v>
      </c>
      <c r="T692">
        <v>2011</v>
      </c>
      <c r="U692" t="s">
        <v>49</v>
      </c>
      <c r="V692">
        <v>5</v>
      </c>
      <c r="W692">
        <v>88.2</v>
      </c>
      <c r="X692">
        <v>328239523</v>
      </c>
      <c r="Y692">
        <v>15</v>
      </c>
      <c r="Z692">
        <v>270663028</v>
      </c>
      <c r="AA692">
        <v>37.090240000000001</v>
      </c>
      <c r="AB692">
        <v>-95.712890999999999</v>
      </c>
      <c r="AC692">
        <v>12</v>
      </c>
      <c r="AD692">
        <v>47807050</v>
      </c>
    </row>
    <row r="693" spans="1:30" x14ac:dyDescent="0.25">
      <c r="A693">
        <v>790</v>
      </c>
      <c r="B693" t="s">
        <v>905</v>
      </c>
      <c r="C693">
        <v>14100000</v>
      </c>
      <c r="D693">
        <v>19013942981</v>
      </c>
      <c r="E693" t="s">
        <v>29</v>
      </c>
      <c r="F693" t="s">
        <v>905</v>
      </c>
      <c r="G693">
        <v>182</v>
      </c>
      <c r="H693" t="s">
        <v>36</v>
      </c>
      <c r="I693" t="s">
        <v>37</v>
      </c>
      <c r="J693" t="s">
        <v>29</v>
      </c>
      <c r="K693">
        <v>138</v>
      </c>
      <c r="L693">
        <v>160</v>
      </c>
      <c r="M693">
        <v>135</v>
      </c>
      <c r="N693">
        <v>98834000</v>
      </c>
      <c r="O693">
        <v>24700</v>
      </c>
      <c r="P693">
        <v>395300</v>
      </c>
      <c r="Q693">
        <v>296500</v>
      </c>
      <c r="R693">
        <v>4700000</v>
      </c>
      <c r="S693">
        <v>0</v>
      </c>
      <c r="T693">
        <v>2011</v>
      </c>
      <c r="U693" t="s">
        <v>68</v>
      </c>
      <c r="V693">
        <v>15</v>
      </c>
      <c r="W693">
        <v>88.2</v>
      </c>
      <c r="X693">
        <v>328239523</v>
      </c>
      <c r="Y693">
        <v>15</v>
      </c>
      <c r="Z693">
        <v>270663028</v>
      </c>
      <c r="AA693">
        <v>37.090240000000001</v>
      </c>
      <c r="AB693">
        <v>-95.712890999999999</v>
      </c>
      <c r="AC693">
        <v>12</v>
      </c>
      <c r="AD693">
        <v>132041270</v>
      </c>
    </row>
    <row r="694" spans="1:30" x14ac:dyDescent="0.25">
      <c r="A694">
        <v>791</v>
      </c>
      <c r="B694" t="s">
        <v>906</v>
      </c>
      <c r="C694">
        <v>14100000</v>
      </c>
      <c r="D694">
        <v>3280481927</v>
      </c>
      <c r="E694" t="s">
        <v>64</v>
      </c>
      <c r="F694" t="s">
        <v>907</v>
      </c>
      <c r="G694">
        <v>777</v>
      </c>
      <c r="H694" t="s">
        <v>74</v>
      </c>
      <c r="I694" t="s">
        <v>75</v>
      </c>
      <c r="J694" t="s">
        <v>64</v>
      </c>
      <c r="K694">
        <v>2530</v>
      </c>
      <c r="L694">
        <v>28</v>
      </c>
      <c r="M694">
        <v>10</v>
      </c>
      <c r="N694">
        <v>10222000</v>
      </c>
      <c r="O694">
        <v>2600</v>
      </c>
      <c r="P694">
        <v>40900</v>
      </c>
      <c r="Q694">
        <v>30700</v>
      </c>
      <c r="R694">
        <v>490600</v>
      </c>
      <c r="S694">
        <v>0</v>
      </c>
      <c r="T694">
        <v>2011</v>
      </c>
      <c r="U694" t="s">
        <v>54</v>
      </c>
      <c r="V694">
        <v>9</v>
      </c>
      <c r="W694">
        <v>60</v>
      </c>
      <c r="X694">
        <v>66834405</v>
      </c>
      <c r="Y694">
        <v>4</v>
      </c>
      <c r="Z694">
        <v>55908316</v>
      </c>
      <c r="AA694">
        <v>55.378050999999999</v>
      </c>
      <c r="AB694">
        <v>-3.4359730000000002</v>
      </c>
      <c r="AC694">
        <v>12</v>
      </c>
      <c r="AD694">
        <v>22781124</v>
      </c>
    </row>
    <row r="695" spans="1:30" x14ac:dyDescent="0.25">
      <c r="A695">
        <v>792</v>
      </c>
      <c r="B695" t="s">
        <v>908</v>
      </c>
      <c r="C695">
        <v>14100000</v>
      </c>
      <c r="D695">
        <v>4627069704</v>
      </c>
      <c r="E695" t="s">
        <v>40</v>
      </c>
      <c r="F695" t="s">
        <v>908</v>
      </c>
      <c r="G695">
        <v>1540</v>
      </c>
      <c r="H695" t="s">
        <v>146</v>
      </c>
      <c r="I695" t="s">
        <v>147</v>
      </c>
      <c r="J695" t="s">
        <v>40</v>
      </c>
      <c r="K695">
        <v>1531</v>
      </c>
      <c r="L695">
        <v>14</v>
      </c>
      <c r="M695">
        <v>155</v>
      </c>
      <c r="N695">
        <v>12502000</v>
      </c>
      <c r="O695">
        <v>3100</v>
      </c>
      <c r="P695">
        <v>50000</v>
      </c>
      <c r="Q695">
        <v>37500</v>
      </c>
      <c r="R695">
        <v>600100</v>
      </c>
      <c r="S695">
        <v>100000</v>
      </c>
      <c r="T695">
        <v>2006</v>
      </c>
      <c r="U695" t="s">
        <v>103</v>
      </c>
      <c r="V695">
        <v>3</v>
      </c>
      <c r="W695">
        <v>49.3</v>
      </c>
      <c r="X695">
        <v>69625582</v>
      </c>
      <c r="Y695">
        <v>1</v>
      </c>
      <c r="Z695">
        <v>35294600</v>
      </c>
      <c r="AA695">
        <v>15.870032</v>
      </c>
      <c r="AB695">
        <v>100.992541</v>
      </c>
      <c r="AC695">
        <v>16</v>
      </c>
      <c r="AD695">
        <v>24099321</v>
      </c>
    </row>
    <row r="696" spans="1:30" x14ac:dyDescent="0.25">
      <c r="A696">
        <v>793</v>
      </c>
      <c r="B696" t="s">
        <v>909</v>
      </c>
      <c r="C696">
        <v>14000000</v>
      </c>
      <c r="D696">
        <v>4959982720</v>
      </c>
      <c r="E696" t="s">
        <v>51</v>
      </c>
      <c r="F696" t="s">
        <v>909</v>
      </c>
      <c r="G696">
        <v>5757</v>
      </c>
      <c r="H696" t="s">
        <v>88</v>
      </c>
      <c r="I696" t="s">
        <v>89</v>
      </c>
      <c r="J696" t="s">
        <v>59</v>
      </c>
      <c r="K696">
        <v>1392</v>
      </c>
      <c r="L696">
        <v>45</v>
      </c>
      <c r="M696">
        <v>49</v>
      </c>
      <c r="N696">
        <v>10210000</v>
      </c>
      <c r="O696">
        <v>2600</v>
      </c>
      <c r="P696">
        <v>40800</v>
      </c>
      <c r="Q696">
        <v>30600</v>
      </c>
      <c r="R696">
        <v>490100</v>
      </c>
      <c r="S696">
        <v>0</v>
      </c>
      <c r="T696">
        <v>2012</v>
      </c>
      <c r="U696" t="s">
        <v>78</v>
      </c>
      <c r="V696">
        <v>15</v>
      </c>
      <c r="W696">
        <v>51.3</v>
      </c>
      <c r="X696">
        <v>212559417</v>
      </c>
      <c r="Y696">
        <v>12</v>
      </c>
      <c r="Z696">
        <v>183241641</v>
      </c>
      <c r="AA696">
        <v>-14.235004</v>
      </c>
      <c r="AB696">
        <v>-51.925280000000001</v>
      </c>
      <c r="AC696">
        <v>10</v>
      </c>
      <c r="AD696">
        <v>41333189</v>
      </c>
    </row>
    <row r="697" spans="1:30" x14ac:dyDescent="0.25">
      <c r="A697">
        <v>794</v>
      </c>
      <c r="B697" t="s">
        <v>910</v>
      </c>
      <c r="C697">
        <v>14000000</v>
      </c>
      <c r="D697">
        <v>2214167846</v>
      </c>
      <c r="E697" t="s">
        <v>72</v>
      </c>
      <c r="F697" t="s">
        <v>910</v>
      </c>
      <c r="G697">
        <v>431</v>
      </c>
      <c r="H697" t="s">
        <v>474</v>
      </c>
      <c r="I697" t="s">
        <v>475</v>
      </c>
      <c r="J697" t="s">
        <v>40</v>
      </c>
      <c r="K697">
        <v>4325</v>
      </c>
      <c r="L697">
        <v>3</v>
      </c>
      <c r="M697">
        <v>156</v>
      </c>
      <c r="N697">
        <v>13709000</v>
      </c>
      <c r="O697">
        <v>3400</v>
      </c>
      <c r="P697">
        <v>54800</v>
      </c>
      <c r="Q697">
        <v>41100</v>
      </c>
      <c r="R697">
        <v>658000</v>
      </c>
      <c r="S697">
        <v>0</v>
      </c>
      <c r="T697">
        <v>2014</v>
      </c>
      <c r="U697" t="s">
        <v>44</v>
      </c>
      <c r="V697">
        <v>24</v>
      </c>
      <c r="W697">
        <v>67</v>
      </c>
      <c r="X697">
        <v>10285453</v>
      </c>
      <c r="Y697">
        <v>6</v>
      </c>
      <c r="Z697">
        <v>9021165</v>
      </c>
      <c r="AA697">
        <v>60.128160999999999</v>
      </c>
      <c r="AB697">
        <v>18.643501000000001</v>
      </c>
      <c r="AC697">
        <v>9</v>
      </c>
      <c r="AD697">
        <v>20501554</v>
      </c>
    </row>
    <row r="698" spans="1:30" x14ac:dyDescent="0.25">
      <c r="A698">
        <v>795</v>
      </c>
      <c r="B698" t="s">
        <v>911</v>
      </c>
      <c r="C698">
        <v>14000000</v>
      </c>
      <c r="D698">
        <v>4674164601</v>
      </c>
      <c r="E698" t="s">
        <v>48</v>
      </c>
      <c r="F698" t="s">
        <v>911</v>
      </c>
      <c r="G698">
        <v>651</v>
      </c>
      <c r="H698" t="s">
        <v>163</v>
      </c>
      <c r="I698" t="s">
        <v>164</v>
      </c>
      <c r="J698" t="s">
        <v>40</v>
      </c>
      <c r="K698">
        <v>1504</v>
      </c>
      <c r="L698">
        <v>29</v>
      </c>
      <c r="M698">
        <v>156</v>
      </c>
      <c r="N698">
        <v>26783000</v>
      </c>
      <c r="O698">
        <v>6700</v>
      </c>
      <c r="P698">
        <v>107100</v>
      </c>
      <c r="Q698">
        <v>80300</v>
      </c>
      <c r="R698">
        <v>1300000</v>
      </c>
      <c r="S698">
        <v>100000</v>
      </c>
      <c r="T698">
        <v>2014</v>
      </c>
      <c r="U698" t="s">
        <v>78</v>
      </c>
      <c r="V698">
        <v>30</v>
      </c>
      <c r="W698">
        <v>40.200000000000003</v>
      </c>
      <c r="X698">
        <v>126014024</v>
      </c>
      <c r="Y698">
        <v>3</v>
      </c>
      <c r="Z698">
        <v>102626859</v>
      </c>
      <c r="AA698">
        <v>23.634501</v>
      </c>
      <c r="AB698">
        <v>-102.552784</v>
      </c>
      <c r="AC698">
        <v>8</v>
      </c>
      <c r="AD698">
        <v>48689214</v>
      </c>
    </row>
    <row r="699" spans="1:30" x14ac:dyDescent="0.25">
      <c r="A699">
        <v>796</v>
      </c>
      <c r="B699" t="s">
        <v>1161</v>
      </c>
      <c r="C699">
        <v>14000000</v>
      </c>
      <c r="D699">
        <v>7719743112</v>
      </c>
      <c r="E699" t="s">
        <v>51</v>
      </c>
      <c r="F699" t="s">
        <v>912</v>
      </c>
      <c r="G699">
        <v>2210</v>
      </c>
      <c r="H699" t="s">
        <v>57</v>
      </c>
      <c r="I699" t="s">
        <v>58</v>
      </c>
      <c r="J699" t="s">
        <v>38</v>
      </c>
      <c r="K699">
        <v>703</v>
      </c>
      <c r="L699">
        <v>12</v>
      </c>
      <c r="M699">
        <v>56</v>
      </c>
      <c r="N699">
        <v>150570000</v>
      </c>
      <c r="O699">
        <v>37600</v>
      </c>
      <c r="P699">
        <v>602300</v>
      </c>
      <c r="Q699">
        <v>451700</v>
      </c>
      <c r="R699">
        <v>7200000</v>
      </c>
      <c r="S699">
        <v>200000</v>
      </c>
      <c r="T699">
        <v>2013</v>
      </c>
      <c r="U699" t="s">
        <v>103</v>
      </c>
      <c r="V699">
        <v>26</v>
      </c>
      <c r="W699">
        <v>81.900000000000006</v>
      </c>
      <c r="X699">
        <v>144373535</v>
      </c>
      <c r="Y699">
        <v>5</v>
      </c>
      <c r="Z699">
        <v>107683889</v>
      </c>
      <c r="AA699">
        <v>61.524009999999997</v>
      </c>
      <c r="AB699">
        <v>105.31875599999999</v>
      </c>
      <c r="AC699">
        <v>9</v>
      </c>
      <c r="AD699">
        <v>71479102</v>
      </c>
    </row>
    <row r="700" spans="1:30" x14ac:dyDescent="0.25">
      <c r="A700">
        <v>797</v>
      </c>
      <c r="B700" t="s">
        <v>913</v>
      </c>
      <c r="C700">
        <v>14000000</v>
      </c>
      <c r="D700">
        <v>8623705301</v>
      </c>
      <c r="E700" t="s">
        <v>29</v>
      </c>
      <c r="F700" t="s">
        <v>913</v>
      </c>
      <c r="G700">
        <v>294</v>
      </c>
      <c r="H700" t="s">
        <v>175</v>
      </c>
      <c r="I700" t="s">
        <v>176</v>
      </c>
      <c r="J700" t="s">
        <v>29</v>
      </c>
      <c r="K700">
        <v>579</v>
      </c>
      <c r="L700">
        <v>15</v>
      </c>
      <c r="M700">
        <v>136</v>
      </c>
      <c r="N700">
        <v>201659000</v>
      </c>
      <c r="O700">
        <v>50400</v>
      </c>
      <c r="P700">
        <v>806600</v>
      </c>
      <c r="Q700">
        <v>605000</v>
      </c>
      <c r="R700">
        <v>9700000</v>
      </c>
      <c r="S700">
        <v>100000</v>
      </c>
      <c r="T700">
        <v>2012</v>
      </c>
      <c r="U700" t="s">
        <v>78</v>
      </c>
      <c r="V700">
        <v>22</v>
      </c>
      <c r="W700">
        <v>88.9</v>
      </c>
      <c r="X700">
        <v>47076781</v>
      </c>
      <c r="Y700">
        <v>14</v>
      </c>
      <c r="Z700">
        <v>37927409</v>
      </c>
      <c r="AA700">
        <v>40.463667000000001</v>
      </c>
      <c r="AB700">
        <v>-3.7492200000000002</v>
      </c>
      <c r="AC700">
        <v>10</v>
      </c>
      <c r="AD700">
        <v>71864210</v>
      </c>
    </row>
    <row r="701" spans="1:30" x14ac:dyDescent="0.25">
      <c r="A701">
        <v>798</v>
      </c>
      <c r="B701" t="s">
        <v>914</v>
      </c>
      <c r="C701">
        <v>14000000</v>
      </c>
      <c r="D701">
        <v>9660950823</v>
      </c>
      <c r="E701" t="s">
        <v>29</v>
      </c>
      <c r="F701" t="s">
        <v>914</v>
      </c>
      <c r="G701">
        <v>62</v>
      </c>
      <c r="H701" t="s">
        <v>163</v>
      </c>
      <c r="I701" t="s">
        <v>164</v>
      </c>
      <c r="J701" t="s">
        <v>97</v>
      </c>
      <c r="K701">
        <v>477</v>
      </c>
      <c r="L701">
        <v>29</v>
      </c>
      <c r="M701">
        <v>40</v>
      </c>
      <c r="N701">
        <v>70626000</v>
      </c>
      <c r="O701">
        <v>17700</v>
      </c>
      <c r="P701">
        <v>282500</v>
      </c>
      <c r="Q701">
        <v>211900</v>
      </c>
      <c r="R701">
        <v>3400000</v>
      </c>
      <c r="S701">
        <v>0</v>
      </c>
      <c r="T701">
        <v>2011</v>
      </c>
      <c r="U701" t="s">
        <v>70</v>
      </c>
      <c r="V701">
        <v>2</v>
      </c>
      <c r="W701">
        <v>40.200000000000003</v>
      </c>
      <c r="X701">
        <v>126014024</v>
      </c>
      <c r="Y701">
        <v>3</v>
      </c>
      <c r="Z701">
        <v>102626859</v>
      </c>
      <c r="AA701">
        <v>23.634501</v>
      </c>
      <c r="AB701">
        <v>-102.552784</v>
      </c>
      <c r="AC701">
        <v>12</v>
      </c>
      <c r="AD701">
        <v>67089936</v>
      </c>
    </row>
    <row r="702" spans="1:30" x14ac:dyDescent="0.25">
      <c r="A702">
        <v>799</v>
      </c>
      <c r="B702" t="s">
        <v>915</v>
      </c>
      <c r="C702">
        <v>14000000</v>
      </c>
      <c r="D702">
        <v>18917687143</v>
      </c>
      <c r="E702" t="s">
        <v>48</v>
      </c>
      <c r="F702" t="s">
        <v>915</v>
      </c>
      <c r="G702">
        <v>41117</v>
      </c>
      <c r="H702" t="s">
        <v>36</v>
      </c>
      <c r="I702" t="s">
        <v>37</v>
      </c>
      <c r="J702" t="s">
        <v>376</v>
      </c>
      <c r="K702">
        <v>136</v>
      </c>
      <c r="L702">
        <v>159</v>
      </c>
      <c r="M702">
        <v>3</v>
      </c>
      <c r="N702">
        <v>1364000000</v>
      </c>
      <c r="O702">
        <v>340900</v>
      </c>
      <c r="P702">
        <v>5500000</v>
      </c>
      <c r="Q702">
        <v>4100000</v>
      </c>
      <c r="R702">
        <v>65500000</v>
      </c>
      <c r="S702">
        <v>1100000</v>
      </c>
      <c r="T702">
        <v>2014</v>
      </c>
      <c r="U702" t="s">
        <v>70</v>
      </c>
      <c r="V702">
        <v>22</v>
      </c>
      <c r="W702">
        <v>88.2</v>
      </c>
      <c r="X702">
        <v>328239523</v>
      </c>
      <c r="Y702">
        <v>15</v>
      </c>
      <c r="Z702">
        <v>270663028</v>
      </c>
      <c r="AA702">
        <v>37.090240000000001</v>
      </c>
      <c r="AB702">
        <v>-95.712890999999999</v>
      </c>
      <c r="AC702">
        <v>9</v>
      </c>
      <c r="AD702">
        <v>175163769</v>
      </c>
    </row>
    <row r="703" spans="1:30" x14ac:dyDescent="0.25">
      <c r="A703">
        <v>800</v>
      </c>
      <c r="B703" t="s">
        <v>916</v>
      </c>
      <c r="C703">
        <v>14000000</v>
      </c>
      <c r="D703">
        <v>13542939513</v>
      </c>
      <c r="E703" t="s">
        <v>48</v>
      </c>
      <c r="F703" t="s">
        <v>916</v>
      </c>
      <c r="G703">
        <v>9652</v>
      </c>
      <c r="H703" t="s">
        <v>30</v>
      </c>
      <c r="I703" t="s">
        <v>31</v>
      </c>
      <c r="J703" t="s">
        <v>140</v>
      </c>
      <c r="K703">
        <v>268</v>
      </c>
      <c r="L703">
        <v>111</v>
      </c>
      <c r="M703">
        <v>34</v>
      </c>
      <c r="N703">
        <v>133584000</v>
      </c>
      <c r="O703">
        <v>33400</v>
      </c>
      <c r="P703">
        <v>534300</v>
      </c>
      <c r="Q703">
        <v>400800</v>
      </c>
      <c r="R703">
        <v>6400000</v>
      </c>
      <c r="S703">
        <v>100000</v>
      </c>
      <c r="T703">
        <v>2015</v>
      </c>
      <c r="U703" t="s">
        <v>76</v>
      </c>
      <c r="V703">
        <v>14</v>
      </c>
      <c r="W703">
        <v>28.1</v>
      </c>
      <c r="X703">
        <v>1366417754</v>
      </c>
      <c r="Y703">
        <v>5</v>
      </c>
      <c r="Z703">
        <v>471031528</v>
      </c>
      <c r="AA703">
        <v>20.593684</v>
      </c>
      <c r="AB703">
        <v>78.962879999999998</v>
      </c>
      <c r="AC703">
        <v>8</v>
      </c>
      <c r="AD703">
        <v>141072286</v>
      </c>
    </row>
    <row r="704" spans="1:30" x14ac:dyDescent="0.25">
      <c r="A704">
        <v>801</v>
      </c>
      <c r="B704" t="s">
        <v>917</v>
      </c>
      <c r="C704">
        <v>14000000</v>
      </c>
      <c r="D704">
        <v>12597067132</v>
      </c>
      <c r="E704" t="s">
        <v>40</v>
      </c>
      <c r="F704" t="s">
        <v>918</v>
      </c>
      <c r="G704">
        <v>3</v>
      </c>
      <c r="H704" t="s">
        <v>30</v>
      </c>
      <c r="I704" t="s">
        <v>31</v>
      </c>
      <c r="J704" t="s">
        <v>29</v>
      </c>
      <c r="K704">
        <v>4039216</v>
      </c>
      <c r="L704">
        <v>4651</v>
      </c>
      <c r="M704">
        <v>4603</v>
      </c>
      <c r="N704">
        <v>7</v>
      </c>
      <c r="O704">
        <v>0</v>
      </c>
      <c r="P704">
        <v>0.03</v>
      </c>
      <c r="Q704">
        <v>0.02</v>
      </c>
      <c r="R704">
        <v>0.34</v>
      </c>
      <c r="S704">
        <v>0</v>
      </c>
      <c r="T704">
        <v>2007</v>
      </c>
      <c r="U704" t="s">
        <v>60</v>
      </c>
      <c r="V704">
        <v>31</v>
      </c>
      <c r="W704">
        <v>28.1</v>
      </c>
      <c r="X704">
        <v>1366417754</v>
      </c>
      <c r="Y704">
        <v>5</v>
      </c>
      <c r="Z704">
        <v>471031528</v>
      </c>
      <c r="AA704">
        <v>20.593684</v>
      </c>
      <c r="AB704">
        <v>78.962879999999998</v>
      </c>
      <c r="AC704">
        <v>16</v>
      </c>
      <c r="AD704">
        <v>65609724</v>
      </c>
    </row>
    <row r="705" spans="1:30" x14ac:dyDescent="0.25">
      <c r="A705">
        <v>802</v>
      </c>
      <c r="B705" t="s">
        <v>919</v>
      </c>
      <c r="C705">
        <v>14000000</v>
      </c>
      <c r="D705">
        <v>5094050461</v>
      </c>
      <c r="E705" t="s">
        <v>40</v>
      </c>
      <c r="F705" t="s">
        <v>919</v>
      </c>
      <c r="G705">
        <v>1307</v>
      </c>
      <c r="H705" t="s">
        <v>88</v>
      </c>
      <c r="I705" t="s">
        <v>89</v>
      </c>
      <c r="J705" t="s">
        <v>59</v>
      </c>
      <c r="K705">
        <v>1327</v>
      </c>
      <c r="L705">
        <v>44</v>
      </c>
      <c r="M705">
        <v>48</v>
      </c>
      <c r="N705">
        <v>68058000</v>
      </c>
      <c r="O705">
        <v>17000</v>
      </c>
      <c r="P705">
        <v>272200</v>
      </c>
      <c r="Q705">
        <v>204200</v>
      </c>
      <c r="R705">
        <v>3300000</v>
      </c>
      <c r="S705">
        <v>100000</v>
      </c>
      <c r="T705">
        <v>2015</v>
      </c>
      <c r="U705" t="s">
        <v>70</v>
      </c>
      <c r="V705">
        <v>30</v>
      </c>
      <c r="W705">
        <v>51.3</v>
      </c>
      <c r="X705">
        <v>212559417</v>
      </c>
      <c r="Y705">
        <v>12</v>
      </c>
      <c r="Z705">
        <v>183241641</v>
      </c>
      <c r="AA705">
        <v>-14.235004</v>
      </c>
      <c r="AB705">
        <v>-51.925280000000001</v>
      </c>
      <c r="AC705">
        <v>8</v>
      </c>
      <c r="AD705">
        <v>53063025</v>
      </c>
    </row>
    <row r="706" spans="1:30" x14ac:dyDescent="0.25">
      <c r="A706">
        <v>803</v>
      </c>
      <c r="B706" t="s">
        <v>920</v>
      </c>
      <c r="C706">
        <v>13900000</v>
      </c>
      <c r="D706">
        <v>5673347763</v>
      </c>
      <c r="E706" t="s">
        <v>51</v>
      </c>
      <c r="F706" t="s">
        <v>920</v>
      </c>
      <c r="G706">
        <v>5494</v>
      </c>
      <c r="H706" t="s">
        <v>88</v>
      </c>
      <c r="I706" t="s">
        <v>89</v>
      </c>
      <c r="J706" t="s">
        <v>38</v>
      </c>
      <c r="K706">
        <v>1140</v>
      </c>
      <c r="L706">
        <v>46</v>
      </c>
      <c r="M706">
        <v>57</v>
      </c>
      <c r="N706">
        <v>106718000</v>
      </c>
      <c r="O706">
        <v>26700</v>
      </c>
      <c r="P706">
        <v>426900</v>
      </c>
      <c r="Q706">
        <v>320200</v>
      </c>
      <c r="R706">
        <v>5100000</v>
      </c>
      <c r="S706">
        <v>100000</v>
      </c>
      <c r="T706">
        <v>2012</v>
      </c>
      <c r="U706" t="s">
        <v>70</v>
      </c>
      <c r="V706">
        <v>30</v>
      </c>
      <c r="W706">
        <v>51.3</v>
      </c>
      <c r="X706">
        <v>212559417</v>
      </c>
      <c r="Y706">
        <v>12</v>
      </c>
      <c r="Z706">
        <v>183241641</v>
      </c>
      <c r="AA706">
        <v>-14.235004</v>
      </c>
      <c r="AB706">
        <v>-51.925280000000001</v>
      </c>
      <c r="AC706">
        <v>11</v>
      </c>
      <c r="AD706">
        <v>42979907</v>
      </c>
    </row>
    <row r="707" spans="1:30" x14ac:dyDescent="0.25">
      <c r="A707">
        <v>804</v>
      </c>
      <c r="B707" t="s">
        <v>921</v>
      </c>
      <c r="C707">
        <v>13900000</v>
      </c>
      <c r="D707">
        <v>9106781518</v>
      </c>
      <c r="E707" t="s">
        <v>40</v>
      </c>
      <c r="F707" t="s">
        <v>921</v>
      </c>
      <c r="G707">
        <v>2254</v>
      </c>
      <c r="H707" t="s">
        <v>271</v>
      </c>
      <c r="I707" t="s">
        <v>272</v>
      </c>
      <c r="J707" t="s">
        <v>29</v>
      </c>
      <c r="K707">
        <v>526</v>
      </c>
      <c r="L707">
        <v>3</v>
      </c>
      <c r="M707">
        <v>137</v>
      </c>
      <c r="N707">
        <v>87639000</v>
      </c>
      <c r="O707">
        <v>21900</v>
      </c>
      <c r="P707">
        <v>350600</v>
      </c>
      <c r="Q707">
        <v>262900</v>
      </c>
      <c r="R707">
        <v>4200000</v>
      </c>
      <c r="S707">
        <v>100000</v>
      </c>
      <c r="T707">
        <v>2012</v>
      </c>
      <c r="U707" t="s">
        <v>60</v>
      </c>
      <c r="V707">
        <v>18</v>
      </c>
      <c r="W707">
        <v>34.4</v>
      </c>
      <c r="X707">
        <v>10101694</v>
      </c>
      <c r="Y707">
        <v>15</v>
      </c>
      <c r="Z707">
        <v>9213048</v>
      </c>
      <c r="AA707">
        <v>30.585163999999999</v>
      </c>
      <c r="AB707">
        <v>36.238413999999999</v>
      </c>
      <c r="AC707">
        <v>11</v>
      </c>
      <c r="AD707">
        <v>68990769</v>
      </c>
    </row>
    <row r="708" spans="1:30" x14ac:dyDescent="0.25">
      <c r="A708">
        <v>805</v>
      </c>
      <c r="B708" t="s">
        <v>922</v>
      </c>
      <c r="C708">
        <v>13900000</v>
      </c>
      <c r="D708">
        <v>2244318380</v>
      </c>
      <c r="E708" t="s">
        <v>34</v>
      </c>
      <c r="F708" t="s">
        <v>922</v>
      </c>
      <c r="G708">
        <v>183</v>
      </c>
      <c r="H708" t="s">
        <v>36</v>
      </c>
      <c r="I708" t="s">
        <v>37</v>
      </c>
      <c r="J708" t="s">
        <v>140</v>
      </c>
      <c r="K708">
        <v>4234</v>
      </c>
      <c r="L708">
        <v>161</v>
      </c>
      <c r="M708">
        <v>35</v>
      </c>
      <c r="N708">
        <v>4598000</v>
      </c>
      <c r="O708">
        <v>1100</v>
      </c>
      <c r="P708">
        <v>18400</v>
      </c>
      <c r="Q708">
        <v>13800</v>
      </c>
      <c r="R708">
        <v>220700</v>
      </c>
      <c r="S708">
        <v>0</v>
      </c>
      <c r="T708">
        <v>2009</v>
      </c>
      <c r="U708" t="s">
        <v>41</v>
      </c>
      <c r="V708">
        <v>15</v>
      </c>
      <c r="W708">
        <v>88.2</v>
      </c>
      <c r="X708">
        <v>328239523</v>
      </c>
      <c r="Y708">
        <v>15</v>
      </c>
      <c r="Z708">
        <v>270663028</v>
      </c>
      <c r="AA708">
        <v>37.090240000000001</v>
      </c>
      <c r="AB708">
        <v>-95.712890999999999</v>
      </c>
      <c r="AC708">
        <v>14</v>
      </c>
      <c r="AD708">
        <v>13359037</v>
      </c>
    </row>
    <row r="709" spans="1:30" x14ac:dyDescent="0.25">
      <c r="A709">
        <v>807</v>
      </c>
      <c r="B709" t="s">
        <v>923</v>
      </c>
      <c r="C709">
        <v>13900000</v>
      </c>
      <c r="D709">
        <v>5217553897</v>
      </c>
      <c r="E709" t="s">
        <v>40</v>
      </c>
      <c r="F709" t="s">
        <v>923</v>
      </c>
      <c r="G709">
        <v>15075</v>
      </c>
      <c r="H709" t="s">
        <v>30</v>
      </c>
      <c r="I709" t="s">
        <v>31</v>
      </c>
      <c r="J709" t="s">
        <v>29</v>
      </c>
      <c r="K709">
        <v>1275</v>
      </c>
      <c r="L709">
        <v>111</v>
      </c>
      <c r="M709">
        <v>136</v>
      </c>
      <c r="N709">
        <v>33484000</v>
      </c>
      <c r="O709">
        <v>8400</v>
      </c>
      <c r="P709">
        <v>133900</v>
      </c>
      <c r="Q709">
        <v>100500</v>
      </c>
      <c r="R709">
        <v>1600000</v>
      </c>
      <c r="S709">
        <v>100000</v>
      </c>
      <c r="T709">
        <v>2011</v>
      </c>
      <c r="U709" t="s">
        <v>41</v>
      </c>
      <c r="V709">
        <v>14</v>
      </c>
      <c r="W709">
        <v>28.1</v>
      </c>
      <c r="X709">
        <v>1366417754</v>
      </c>
      <c r="Y709">
        <v>5</v>
      </c>
      <c r="Z709">
        <v>471031528</v>
      </c>
      <c r="AA709">
        <v>20.593684</v>
      </c>
      <c r="AB709">
        <v>78.962879999999998</v>
      </c>
      <c r="AC709">
        <v>12</v>
      </c>
      <c r="AD709">
        <v>36233013</v>
      </c>
    </row>
    <row r="710" spans="1:30" x14ac:dyDescent="0.25">
      <c r="A710">
        <v>808</v>
      </c>
      <c r="B710" t="s">
        <v>924</v>
      </c>
      <c r="C710">
        <v>13900000</v>
      </c>
      <c r="D710">
        <v>5465532801</v>
      </c>
      <c r="E710" t="s">
        <v>40</v>
      </c>
      <c r="F710" t="s">
        <v>924</v>
      </c>
      <c r="G710">
        <v>503</v>
      </c>
      <c r="H710" t="s">
        <v>36</v>
      </c>
      <c r="I710" t="s">
        <v>37</v>
      </c>
      <c r="J710" t="s">
        <v>40</v>
      </c>
      <c r="K710">
        <v>1200</v>
      </c>
      <c r="L710">
        <v>161</v>
      </c>
      <c r="M710">
        <v>157</v>
      </c>
      <c r="N710">
        <v>26883000</v>
      </c>
      <c r="O710">
        <v>6700</v>
      </c>
      <c r="P710">
        <v>107500</v>
      </c>
      <c r="Q710">
        <v>80600</v>
      </c>
      <c r="R710">
        <v>1300000</v>
      </c>
      <c r="S710">
        <v>0</v>
      </c>
      <c r="T710">
        <v>2018</v>
      </c>
      <c r="U710" t="s">
        <v>32</v>
      </c>
      <c r="V710">
        <v>12</v>
      </c>
      <c r="W710">
        <v>88.2</v>
      </c>
      <c r="X710">
        <v>328239523</v>
      </c>
      <c r="Y710">
        <v>15</v>
      </c>
      <c r="Z710">
        <v>270663028</v>
      </c>
      <c r="AA710">
        <v>37.090240000000001</v>
      </c>
      <c r="AB710">
        <v>-95.712890999999999</v>
      </c>
      <c r="AC710">
        <v>5</v>
      </c>
      <c r="AD710">
        <v>91092213</v>
      </c>
    </row>
    <row r="711" spans="1:30" x14ac:dyDescent="0.25">
      <c r="A711">
        <v>809</v>
      </c>
      <c r="B711" t="s">
        <v>925</v>
      </c>
      <c r="C711">
        <v>13900000</v>
      </c>
      <c r="D711">
        <v>12129583055</v>
      </c>
      <c r="E711" t="s">
        <v>105</v>
      </c>
      <c r="F711" t="s">
        <v>926</v>
      </c>
      <c r="G711">
        <v>6</v>
      </c>
      <c r="H711" t="s">
        <v>927</v>
      </c>
      <c r="I711" t="s">
        <v>928</v>
      </c>
      <c r="J711" t="s">
        <v>40</v>
      </c>
      <c r="K711">
        <v>4056658</v>
      </c>
      <c r="L711">
        <v>3776</v>
      </c>
      <c r="M711">
        <v>6756</v>
      </c>
      <c r="N711">
        <v>1</v>
      </c>
      <c r="O711">
        <v>0</v>
      </c>
      <c r="P711">
        <v>0</v>
      </c>
      <c r="Q711">
        <v>0</v>
      </c>
      <c r="R711">
        <v>0.05</v>
      </c>
      <c r="S711">
        <v>0</v>
      </c>
      <c r="T711">
        <v>2021</v>
      </c>
      <c r="U711" t="s">
        <v>41</v>
      </c>
      <c r="V711">
        <v>10</v>
      </c>
      <c r="W711">
        <v>20.6</v>
      </c>
      <c r="X711">
        <v>167310838</v>
      </c>
      <c r="Y711">
        <v>4</v>
      </c>
      <c r="Z711">
        <v>60987417</v>
      </c>
      <c r="AA711">
        <v>23.684994</v>
      </c>
      <c r="AB711">
        <v>90.356330999999997</v>
      </c>
      <c r="AC711">
        <v>2</v>
      </c>
      <c r="AD711">
        <v>505399293</v>
      </c>
    </row>
    <row r="712" spans="1:30" x14ac:dyDescent="0.25">
      <c r="A712">
        <v>810</v>
      </c>
      <c r="B712" t="s">
        <v>929</v>
      </c>
      <c r="C712">
        <v>13900000</v>
      </c>
      <c r="D712">
        <v>12513842343</v>
      </c>
      <c r="E712" t="s">
        <v>29</v>
      </c>
      <c r="F712" t="s">
        <v>929</v>
      </c>
      <c r="G712">
        <v>1660</v>
      </c>
      <c r="H712" t="s">
        <v>36</v>
      </c>
      <c r="I712" t="s">
        <v>37</v>
      </c>
      <c r="J712" t="s">
        <v>29</v>
      </c>
      <c r="K712">
        <v>307</v>
      </c>
      <c r="L712">
        <v>161</v>
      </c>
      <c r="M712">
        <v>137</v>
      </c>
      <c r="N712">
        <v>97284000</v>
      </c>
      <c r="O712">
        <v>24300</v>
      </c>
      <c r="P712">
        <v>389100</v>
      </c>
      <c r="Q712">
        <v>291900</v>
      </c>
      <c r="R712">
        <v>4700000</v>
      </c>
      <c r="S712">
        <v>100000</v>
      </c>
      <c r="T712">
        <v>2006</v>
      </c>
      <c r="U712" t="s">
        <v>78</v>
      </c>
      <c r="V712">
        <v>15</v>
      </c>
      <c r="W712">
        <v>88.2</v>
      </c>
      <c r="X712">
        <v>328239523</v>
      </c>
      <c r="Y712">
        <v>15</v>
      </c>
      <c r="Z712">
        <v>270663028</v>
      </c>
      <c r="AA712">
        <v>37.090240000000001</v>
      </c>
      <c r="AB712">
        <v>-95.712890999999999</v>
      </c>
      <c r="AC712">
        <v>16</v>
      </c>
      <c r="AD712">
        <v>65176262</v>
      </c>
    </row>
    <row r="713" spans="1:30" x14ac:dyDescent="0.25">
      <c r="A713">
        <v>811</v>
      </c>
      <c r="B713" t="s">
        <v>1141</v>
      </c>
      <c r="C713">
        <v>13900000</v>
      </c>
      <c r="D713">
        <v>8451754769</v>
      </c>
      <c r="E713" t="s">
        <v>1138</v>
      </c>
      <c r="F713" t="s">
        <v>930</v>
      </c>
      <c r="G713">
        <v>504</v>
      </c>
      <c r="H713" t="s">
        <v>36</v>
      </c>
      <c r="I713" t="s">
        <v>37</v>
      </c>
      <c r="J713" t="s">
        <v>59</v>
      </c>
      <c r="K713">
        <v>600</v>
      </c>
      <c r="L713">
        <v>161</v>
      </c>
      <c r="M713">
        <v>50</v>
      </c>
      <c r="N713">
        <v>114261000</v>
      </c>
      <c r="O713">
        <v>28600</v>
      </c>
      <c r="P713">
        <v>457000</v>
      </c>
      <c r="Q713">
        <v>342800</v>
      </c>
      <c r="R713">
        <v>5500000</v>
      </c>
      <c r="S713">
        <v>200000</v>
      </c>
      <c r="T713">
        <v>2018</v>
      </c>
      <c r="U713" t="s">
        <v>103</v>
      </c>
      <c r="V713">
        <v>12</v>
      </c>
      <c r="W713">
        <v>88.2</v>
      </c>
      <c r="X713">
        <v>328239523</v>
      </c>
      <c r="Y713">
        <v>15</v>
      </c>
      <c r="Z713">
        <v>270663028</v>
      </c>
      <c r="AA713">
        <v>37.090240000000001</v>
      </c>
      <c r="AB713">
        <v>-95.712890999999999</v>
      </c>
      <c r="AC713">
        <v>4</v>
      </c>
      <c r="AD713">
        <v>176078224</v>
      </c>
    </row>
    <row r="714" spans="1:30" x14ac:dyDescent="0.25">
      <c r="A714">
        <v>812</v>
      </c>
      <c r="B714" t="s">
        <v>931</v>
      </c>
      <c r="C714">
        <v>13900000</v>
      </c>
      <c r="D714">
        <v>2165885634</v>
      </c>
      <c r="E714" t="s">
        <v>43</v>
      </c>
      <c r="F714" t="s">
        <v>931</v>
      </c>
      <c r="G714">
        <v>369</v>
      </c>
      <c r="H714" t="s">
        <v>36</v>
      </c>
      <c r="I714" t="s">
        <v>37</v>
      </c>
      <c r="J714" t="s">
        <v>43</v>
      </c>
      <c r="K714">
        <v>4466</v>
      </c>
      <c r="L714">
        <v>161</v>
      </c>
      <c r="M714">
        <v>38</v>
      </c>
      <c r="N714">
        <v>44149000</v>
      </c>
      <c r="O714">
        <v>11000</v>
      </c>
      <c r="P714">
        <v>176600</v>
      </c>
      <c r="Q714">
        <v>132400</v>
      </c>
      <c r="R714">
        <v>2100000</v>
      </c>
      <c r="S714">
        <v>200000</v>
      </c>
      <c r="T714">
        <v>2010</v>
      </c>
      <c r="U714" t="s">
        <v>76</v>
      </c>
      <c r="V714">
        <v>21</v>
      </c>
      <c r="W714">
        <v>88.2</v>
      </c>
      <c r="X714">
        <v>328239523</v>
      </c>
      <c r="Y714">
        <v>15</v>
      </c>
      <c r="Z714">
        <v>270663028</v>
      </c>
      <c r="AA714">
        <v>37.090240000000001</v>
      </c>
      <c r="AB714">
        <v>-95.712890999999999</v>
      </c>
      <c r="AC714">
        <v>13</v>
      </c>
      <c r="AD714">
        <v>13883882</v>
      </c>
    </row>
    <row r="715" spans="1:30" x14ac:dyDescent="0.25">
      <c r="A715">
        <v>814</v>
      </c>
      <c r="B715" t="s">
        <v>932</v>
      </c>
      <c r="C715">
        <v>13800000</v>
      </c>
      <c r="D715">
        <v>2224911030</v>
      </c>
      <c r="E715" t="s">
        <v>40</v>
      </c>
      <c r="F715" t="s">
        <v>932</v>
      </c>
      <c r="G715">
        <v>173</v>
      </c>
      <c r="H715" t="s">
        <v>36</v>
      </c>
      <c r="I715" t="s">
        <v>37</v>
      </c>
      <c r="J715" t="s">
        <v>40</v>
      </c>
      <c r="K715">
        <v>4285</v>
      </c>
      <c r="L715">
        <v>161</v>
      </c>
      <c r="M715">
        <v>157</v>
      </c>
      <c r="N715">
        <v>99654000</v>
      </c>
      <c r="O715">
        <v>24900</v>
      </c>
      <c r="P715">
        <v>398600</v>
      </c>
      <c r="Q715">
        <v>299000</v>
      </c>
      <c r="R715">
        <v>4800000</v>
      </c>
      <c r="S715">
        <v>300000</v>
      </c>
      <c r="T715">
        <v>2015</v>
      </c>
      <c r="U715" t="s">
        <v>60</v>
      </c>
      <c r="V715">
        <v>3</v>
      </c>
      <c r="W715">
        <v>88.2</v>
      </c>
      <c r="X715">
        <v>328239523</v>
      </c>
      <c r="Y715">
        <v>15</v>
      </c>
      <c r="Z715">
        <v>270663028</v>
      </c>
      <c r="AA715">
        <v>37.090240000000001</v>
      </c>
      <c r="AB715">
        <v>-95.712890999999999</v>
      </c>
      <c r="AC715">
        <v>8</v>
      </c>
      <c r="AD715">
        <v>23176156</v>
      </c>
    </row>
    <row r="716" spans="1:30" x14ac:dyDescent="0.25">
      <c r="A716">
        <v>815</v>
      </c>
      <c r="B716" t="s">
        <v>933</v>
      </c>
      <c r="C716">
        <v>13800000</v>
      </c>
      <c r="D716">
        <v>1820559912</v>
      </c>
      <c r="E716" t="s">
        <v>243</v>
      </c>
      <c r="F716" t="s">
        <v>933</v>
      </c>
      <c r="G716">
        <v>887</v>
      </c>
      <c r="H716" t="s">
        <v>82</v>
      </c>
      <c r="I716" t="s">
        <v>83</v>
      </c>
      <c r="J716" t="s">
        <v>244</v>
      </c>
      <c r="K716">
        <v>5524</v>
      </c>
      <c r="L716">
        <v>10</v>
      </c>
      <c r="M716">
        <v>14</v>
      </c>
      <c r="N716">
        <v>83943000</v>
      </c>
      <c r="O716">
        <v>21000</v>
      </c>
      <c r="P716">
        <v>335800</v>
      </c>
      <c r="Q716">
        <v>251800</v>
      </c>
      <c r="R716">
        <v>4000000</v>
      </c>
      <c r="S716">
        <v>100000</v>
      </c>
      <c r="T716">
        <v>2006</v>
      </c>
      <c r="U716" t="s">
        <v>54</v>
      </c>
      <c r="V716">
        <v>20</v>
      </c>
      <c r="W716">
        <v>68.900000000000006</v>
      </c>
      <c r="X716">
        <v>36991981</v>
      </c>
      <c r="Y716">
        <v>6</v>
      </c>
      <c r="Z716">
        <v>30628482</v>
      </c>
      <c r="AA716">
        <v>56.130366000000002</v>
      </c>
      <c r="AB716">
        <v>-106.346771</v>
      </c>
      <c r="AC716">
        <v>17</v>
      </c>
      <c r="AD716">
        <v>8924313</v>
      </c>
    </row>
    <row r="717" spans="1:30" x14ac:dyDescent="0.25">
      <c r="A717">
        <v>817</v>
      </c>
      <c r="B717" t="s">
        <v>1183</v>
      </c>
      <c r="C717">
        <v>13800000</v>
      </c>
      <c r="D717">
        <v>2480957682</v>
      </c>
      <c r="E717" t="s">
        <v>51</v>
      </c>
      <c r="F717" t="s">
        <v>934</v>
      </c>
      <c r="G717">
        <v>1952</v>
      </c>
      <c r="H717" t="s">
        <v>274</v>
      </c>
      <c r="I717" t="s">
        <v>275</v>
      </c>
      <c r="J717" t="s">
        <v>38</v>
      </c>
      <c r="K717">
        <v>3690</v>
      </c>
      <c r="L717">
        <v>4</v>
      </c>
      <c r="M717">
        <v>58</v>
      </c>
      <c r="N717">
        <v>55122000</v>
      </c>
      <c r="O717">
        <v>13800</v>
      </c>
      <c r="P717">
        <v>220500</v>
      </c>
      <c r="Q717">
        <v>165400</v>
      </c>
      <c r="R717">
        <v>2600000</v>
      </c>
      <c r="S717">
        <v>200000</v>
      </c>
      <c r="T717">
        <v>2017</v>
      </c>
      <c r="U717" t="s">
        <v>76</v>
      </c>
      <c r="V717">
        <v>2</v>
      </c>
      <c r="W717">
        <v>85</v>
      </c>
      <c r="X717">
        <v>17332850</v>
      </c>
      <c r="Y717">
        <v>3</v>
      </c>
      <c r="Z717">
        <v>15924729</v>
      </c>
      <c r="AA717">
        <v>52.132632999999998</v>
      </c>
      <c r="AB717">
        <v>5.2912660000000002</v>
      </c>
      <c r="AC717">
        <v>6</v>
      </c>
      <c r="AD717">
        <v>34457745</v>
      </c>
    </row>
    <row r="718" spans="1:30" x14ac:dyDescent="0.25">
      <c r="A718">
        <v>818</v>
      </c>
      <c r="B718" t="s">
        <v>935</v>
      </c>
      <c r="C718">
        <v>13800000</v>
      </c>
      <c r="D718">
        <v>5019136690</v>
      </c>
      <c r="E718" t="s">
        <v>48</v>
      </c>
      <c r="F718" t="s">
        <v>935</v>
      </c>
      <c r="G718">
        <v>520</v>
      </c>
      <c r="H718" t="s">
        <v>163</v>
      </c>
      <c r="I718" t="s">
        <v>164</v>
      </c>
      <c r="J718" t="s">
        <v>151</v>
      </c>
      <c r="K718">
        <v>1361</v>
      </c>
      <c r="L718">
        <v>30</v>
      </c>
      <c r="M718">
        <v>28</v>
      </c>
      <c r="N718">
        <v>26519000</v>
      </c>
      <c r="O718">
        <v>6600</v>
      </c>
      <c r="P718">
        <v>106100</v>
      </c>
      <c r="Q718">
        <v>79600</v>
      </c>
      <c r="R718">
        <v>1300000</v>
      </c>
      <c r="S718">
        <v>100000</v>
      </c>
      <c r="T718">
        <v>2019</v>
      </c>
      <c r="U718" t="s">
        <v>32</v>
      </c>
      <c r="V718">
        <v>13</v>
      </c>
      <c r="W718">
        <v>40.200000000000003</v>
      </c>
      <c r="X718">
        <v>126014024</v>
      </c>
      <c r="Y718">
        <v>3</v>
      </c>
      <c r="Z718">
        <v>102626859</v>
      </c>
      <c r="AA718">
        <v>23.634501</v>
      </c>
      <c r="AB718">
        <v>-102.552784</v>
      </c>
      <c r="AC718">
        <v>4</v>
      </c>
      <c r="AD718">
        <v>104565347</v>
      </c>
    </row>
    <row r="719" spans="1:30" x14ac:dyDescent="0.25">
      <c r="A719">
        <v>819</v>
      </c>
      <c r="B719" t="s">
        <v>936</v>
      </c>
      <c r="C719">
        <v>13800000</v>
      </c>
      <c r="D719">
        <v>5727888539</v>
      </c>
      <c r="E719" t="s">
        <v>105</v>
      </c>
      <c r="F719" t="s">
        <v>936</v>
      </c>
      <c r="G719">
        <v>190093</v>
      </c>
      <c r="H719" t="s">
        <v>136</v>
      </c>
      <c r="I719" t="s">
        <v>137</v>
      </c>
      <c r="J719" t="s">
        <v>106</v>
      </c>
      <c r="K719">
        <v>1127</v>
      </c>
      <c r="L719">
        <v>6</v>
      </c>
      <c r="M719">
        <v>21</v>
      </c>
      <c r="N719">
        <v>100053000</v>
      </c>
      <c r="O719">
        <v>25000</v>
      </c>
      <c r="P719">
        <v>400200</v>
      </c>
      <c r="Q719">
        <v>300200</v>
      </c>
      <c r="R719">
        <v>4800000</v>
      </c>
      <c r="S719">
        <v>100000</v>
      </c>
      <c r="T719">
        <v>2007</v>
      </c>
      <c r="U719" t="s">
        <v>60</v>
      </c>
      <c r="V719">
        <v>10</v>
      </c>
      <c r="W719">
        <v>9</v>
      </c>
      <c r="X719">
        <v>216565318</v>
      </c>
      <c r="Y719">
        <v>4</v>
      </c>
      <c r="Z719">
        <v>79927762</v>
      </c>
      <c r="AA719">
        <v>30.375321</v>
      </c>
      <c r="AB719">
        <v>69.345116000000004</v>
      </c>
      <c r="AC719">
        <v>16</v>
      </c>
      <c r="AD719">
        <v>29832752</v>
      </c>
    </row>
    <row r="720" spans="1:30" x14ac:dyDescent="0.25">
      <c r="A720">
        <v>820</v>
      </c>
      <c r="B720" t="s">
        <v>937</v>
      </c>
      <c r="C720">
        <v>13800000</v>
      </c>
      <c r="D720">
        <v>6646953396</v>
      </c>
      <c r="E720" t="s">
        <v>46</v>
      </c>
      <c r="F720" t="s">
        <v>937</v>
      </c>
      <c r="G720">
        <v>1505</v>
      </c>
      <c r="H720" t="s">
        <v>30</v>
      </c>
      <c r="I720" t="s">
        <v>31</v>
      </c>
      <c r="J720" t="s">
        <v>43</v>
      </c>
      <c r="K720">
        <v>898</v>
      </c>
      <c r="L720">
        <v>112</v>
      </c>
      <c r="M720">
        <v>38</v>
      </c>
      <c r="N720">
        <v>78651000</v>
      </c>
      <c r="O720">
        <v>19700</v>
      </c>
      <c r="P720">
        <v>314600</v>
      </c>
      <c r="Q720">
        <v>236000</v>
      </c>
      <c r="R720">
        <v>3800000</v>
      </c>
      <c r="S720">
        <v>100000</v>
      </c>
      <c r="T720">
        <v>2014</v>
      </c>
      <c r="U720" t="s">
        <v>132</v>
      </c>
      <c r="V720">
        <v>17</v>
      </c>
      <c r="W720">
        <v>28.1</v>
      </c>
      <c r="X720">
        <v>1366417754</v>
      </c>
      <c r="Y720">
        <v>5</v>
      </c>
      <c r="Z720">
        <v>471031528</v>
      </c>
      <c r="AA720">
        <v>20.593684</v>
      </c>
      <c r="AB720">
        <v>78.962879999999998</v>
      </c>
      <c r="AC720">
        <v>8</v>
      </c>
      <c r="AD720">
        <v>69239097</v>
      </c>
    </row>
    <row r="721" spans="1:30" x14ac:dyDescent="0.25">
      <c r="A721">
        <v>821</v>
      </c>
      <c r="B721" t="s">
        <v>938</v>
      </c>
      <c r="C721">
        <v>13800000</v>
      </c>
      <c r="D721">
        <v>11039343563</v>
      </c>
      <c r="E721" t="s">
        <v>29</v>
      </c>
      <c r="F721" t="s">
        <v>938</v>
      </c>
      <c r="G721">
        <v>4978</v>
      </c>
      <c r="H721" t="s">
        <v>30</v>
      </c>
      <c r="I721" t="s">
        <v>31</v>
      </c>
      <c r="J721" t="s">
        <v>29</v>
      </c>
      <c r="K721">
        <v>374</v>
      </c>
      <c r="L721">
        <v>112</v>
      </c>
      <c r="M721">
        <v>137</v>
      </c>
      <c r="N721">
        <v>217106000</v>
      </c>
      <c r="O721">
        <v>54300</v>
      </c>
      <c r="P721">
        <v>868400</v>
      </c>
      <c r="Q721">
        <v>651300</v>
      </c>
      <c r="R721">
        <v>10400000</v>
      </c>
      <c r="S721">
        <v>200000</v>
      </c>
      <c r="T721">
        <v>2009</v>
      </c>
      <c r="U721" t="s">
        <v>70</v>
      </c>
      <c r="V721">
        <v>15</v>
      </c>
      <c r="W721">
        <v>28.1</v>
      </c>
      <c r="X721">
        <v>1366417754</v>
      </c>
      <c r="Y721">
        <v>5</v>
      </c>
      <c r="Z721">
        <v>471031528</v>
      </c>
      <c r="AA721">
        <v>20.593684</v>
      </c>
      <c r="AB721">
        <v>78.962879999999998</v>
      </c>
      <c r="AC721">
        <v>14</v>
      </c>
      <c r="AD721">
        <v>65710378</v>
      </c>
    </row>
    <row r="722" spans="1:30" x14ac:dyDescent="0.25">
      <c r="A722">
        <v>822</v>
      </c>
      <c r="B722" t="s">
        <v>1184</v>
      </c>
      <c r="C722">
        <v>13700000</v>
      </c>
      <c r="D722">
        <v>1967930734</v>
      </c>
      <c r="E722" t="s">
        <v>140</v>
      </c>
      <c r="F722" t="s">
        <v>939</v>
      </c>
      <c r="G722">
        <v>696</v>
      </c>
      <c r="H722" t="s">
        <v>88</v>
      </c>
      <c r="I722" t="s">
        <v>89</v>
      </c>
      <c r="J722" t="s">
        <v>40</v>
      </c>
      <c r="K722">
        <v>5035</v>
      </c>
      <c r="L722">
        <v>47</v>
      </c>
      <c r="M722">
        <v>159</v>
      </c>
      <c r="N722">
        <v>87804000</v>
      </c>
      <c r="O722">
        <v>22000</v>
      </c>
      <c r="P722">
        <v>351200</v>
      </c>
      <c r="Q722">
        <v>263400</v>
      </c>
      <c r="R722">
        <v>4200000</v>
      </c>
      <c r="S722">
        <v>200000</v>
      </c>
      <c r="T722">
        <v>2015</v>
      </c>
      <c r="U722" t="s">
        <v>41</v>
      </c>
      <c r="V722">
        <v>6</v>
      </c>
      <c r="W722">
        <v>51.3</v>
      </c>
      <c r="X722">
        <v>212559417</v>
      </c>
      <c r="Y722">
        <v>12</v>
      </c>
      <c r="Z722">
        <v>183241641</v>
      </c>
      <c r="AA722">
        <v>-14.235004</v>
      </c>
      <c r="AB722">
        <v>-51.925280000000001</v>
      </c>
      <c r="AC722">
        <v>8</v>
      </c>
      <c r="AD722">
        <v>20499278</v>
      </c>
    </row>
    <row r="723" spans="1:30" x14ac:dyDescent="0.25">
      <c r="A723">
        <v>823</v>
      </c>
      <c r="B723" t="s">
        <v>940</v>
      </c>
      <c r="C723">
        <v>13700000</v>
      </c>
      <c r="D723">
        <v>1973638757</v>
      </c>
      <c r="E723" t="s">
        <v>40</v>
      </c>
      <c r="F723" t="s">
        <v>940</v>
      </c>
      <c r="G723">
        <v>975</v>
      </c>
      <c r="H723" t="s">
        <v>30</v>
      </c>
      <c r="I723" t="s">
        <v>31</v>
      </c>
      <c r="J723" t="s">
        <v>97</v>
      </c>
      <c r="K723">
        <v>5047</v>
      </c>
      <c r="L723">
        <v>113</v>
      </c>
      <c r="M723">
        <v>41</v>
      </c>
      <c r="N723">
        <v>37648000</v>
      </c>
      <c r="O723">
        <v>9400</v>
      </c>
      <c r="P723">
        <v>150600</v>
      </c>
      <c r="Q723">
        <v>112900</v>
      </c>
      <c r="R723">
        <v>1800000</v>
      </c>
      <c r="S723">
        <v>100000</v>
      </c>
      <c r="T723">
        <v>2013</v>
      </c>
      <c r="U723" t="s">
        <v>103</v>
      </c>
      <c r="V723">
        <v>12</v>
      </c>
      <c r="W723">
        <v>28.1</v>
      </c>
      <c r="X723">
        <v>1366417754</v>
      </c>
      <c r="Y723">
        <v>5</v>
      </c>
      <c r="Z723">
        <v>471031528</v>
      </c>
      <c r="AA723">
        <v>20.593684</v>
      </c>
      <c r="AB723">
        <v>78.962879999999998</v>
      </c>
      <c r="AC723">
        <v>9</v>
      </c>
      <c r="AD723">
        <v>18274432</v>
      </c>
    </row>
    <row r="724" spans="1:30" x14ac:dyDescent="0.25">
      <c r="A724">
        <v>824</v>
      </c>
      <c r="B724" t="s">
        <v>941</v>
      </c>
      <c r="C724">
        <v>13700000</v>
      </c>
      <c r="D724">
        <v>1950178163</v>
      </c>
      <c r="E724" t="s">
        <v>40</v>
      </c>
      <c r="F724" t="s">
        <v>941</v>
      </c>
      <c r="G724">
        <v>3298</v>
      </c>
      <c r="H724" t="s">
        <v>88</v>
      </c>
      <c r="I724" t="s">
        <v>89</v>
      </c>
      <c r="J724" t="s">
        <v>40</v>
      </c>
      <c r="K724">
        <v>5135</v>
      </c>
      <c r="L724">
        <v>47</v>
      </c>
      <c r="M724">
        <v>159</v>
      </c>
      <c r="N724">
        <v>7438000</v>
      </c>
      <c r="O724">
        <v>1900</v>
      </c>
      <c r="P724">
        <v>29800</v>
      </c>
      <c r="Q724">
        <v>22300</v>
      </c>
      <c r="R724">
        <v>357000</v>
      </c>
      <c r="S724">
        <v>0</v>
      </c>
      <c r="T724">
        <v>2008</v>
      </c>
      <c r="U724" t="s">
        <v>60</v>
      </c>
      <c r="V724">
        <v>22</v>
      </c>
      <c r="W724">
        <v>51.3</v>
      </c>
      <c r="X724">
        <v>212559417</v>
      </c>
      <c r="Y724">
        <v>12</v>
      </c>
      <c r="Z724">
        <v>183241641</v>
      </c>
      <c r="AA724">
        <v>-14.235004</v>
      </c>
      <c r="AB724">
        <v>-51.925280000000001</v>
      </c>
      <c r="AC724">
        <v>15</v>
      </c>
      <c r="AD724">
        <v>10834323</v>
      </c>
    </row>
    <row r="725" spans="1:30" x14ac:dyDescent="0.25">
      <c r="A725">
        <v>825</v>
      </c>
      <c r="B725" t="s">
        <v>942</v>
      </c>
      <c r="C725">
        <v>13700000</v>
      </c>
      <c r="D725">
        <v>9596430464</v>
      </c>
      <c r="E725" t="s">
        <v>140</v>
      </c>
      <c r="F725" t="s">
        <v>942</v>
      </c>
      <c r="G725">
        <v>1040</v>
      </c>
      <c r="H725" t="s">
        <v>30</v>
      </c>
      <c r="I725" t="s">
        <v>31</v>
      </c>
      <c r="J725" t="s">
        <v>140</v>
      </c>
      <c r="K725">
        <v>487</v>
      </c>
      <c r="L725">
        <v>113</v>
      </c>
      <c r="M725">
        <v>36</v>
      </c>
      <c r="N725">
        <v>379240000</v>
      </c>
      <c r="O725">
        <v>94800</v>
      </c>
      <c r="P725">
        <v>1500000</v>
      </c>
      <c r="Q725">
        <v>1100000</v>
      </c>
      <c r="R725">
        <v>18200000</v>
      </c>
      <c r="S725">
        <v>600000</v>
      </c>
      <c r="T725">
        <v>2021</v>
      </c>
      <c r="U725" t="s">
        <v>70</v>
      </c>
      <c r="V725">
        <v>15</v>
      </c>
      <c r="W725">
        <v>28.1</v>
      </c>
      <c r="X725">
        <v>1366417754</v>
      </c>
      <c r="Y725">
        <v>5</v>
      </c>
      <c r="Z725">
        <v>471031528</v>
      </c>
      <c r="AA725">
        <v>20.593684</v>
      </c>
      <c r="AB725">
        <v>78.962879999999998</v>
      </c>
      <c r="AC725">
        <v>2</v>
      </c>
      <c r="AD725">
        <v>399851269</v>
      </c>
    </row>
    <row r="726" spans="1:30" x14ac:dyDescent="0.25">
      <c r="A726">
        <v>826</v>
      </c>
      <c r="B726" t="s">
        <v>943</v>
      </c>
      <c r="C726">
        <v>13700000</v>
      </c>
      <c r="D726">
        <v>2939201386</v>
      </c>
      <c r="E726" t="s">
        <v>72</v>
      </c>
      <c r="F726" t="s">
        <v>943</v>
      </c>
      <c r="G726">
        <v>2158</v>
      </c>
      <c r="H726" t="s">
        <v>30</v>
      </c>
      <c r="I726" t="s">
        <v>31</v>
      </c>
      <c r="J726" t="s">
        <v>151</v>
      </c>
      <c r="K726">
        <v>2972</v>
      </c>
      <c r="L726">
        <v>113</v>
      </c>
      <c r="M726">
        <v>29</v>
      </c>
      <c r="N726">
        <v>22235000</v>
      </c>
      <c r="O726">
        <v>5600</v>
      </c>
      <c r="P726">
        <v>88900</v>
      </c>
      <c r="Q726">
        <v>66700</v>
      </c>
      <c r="R726">
        <v>1100000</v>
      </c>
      <c r="S726">
        <v>100000</v>
      </c>
      <c r="T726">
        <v>2009</v>
      </c>
      <c r="U726" t="s">
        <v>70</v>
      </c>
      <c r="V726">
        <v>2</v>
      </c>
      <c r="W726">
        <v>28.1</v>
      </c>
      <c r="X726">
        <v>1366417754</v>
      </c>
      <c r="Y726">
        <v>5</v>
      </c>
      <c r="Z726">
        <v>471031528</v>
      </c>
      <c r="AA726">
        <v>20.593684</v>
      </c>
      <c r="AB726">
        <v>78.962879999999998</v>
      </c>
      <c r="AC726">
        <v>14</v>
      </c>
      <c r="AD726">
        <v>17495246</v>
      </c>
    </row>
    <row r="727" spans="1:30" x14ac:dyDescent="0.25">
      <c r="A727">
        <v>827</v>
      </c>
      <c r="B727" t="s">
        <v>944</v>
      </c>
      <c r="C727">
        <v>13700000</v>
      </c>
      <c r="D727">
        <v>4963275018</v>
      </c>
      <c r="E727" t="s">
        <v>48</v>
      </c>
      <c r="F727" t="s">
        <v>944</v>
      </c>
      <c r="G727">
        <v>340</v>
      </c>
      <c r="H727" t="s">
        <v>30</v>
      </c>
      <c r="I727" t="s">
        <v>31</v>
      </c>
      <c r="J727" t="s">
        <v>40</v>
      </c>
      <c r="K727">
        <v>1387</v>
      </c>
      <c r="L727">
        <v>113</v>
      </c>
      <c r="M727">
        <v>159</v>
      </c>
      <c r="N727">
        <v>27882000</v>
      </c>
      <c r="O727">
        <v>7000</v>
      </c>
      <c r="P727">
        <v>111500</v>
      </c>
      <c r="Q727">
        <v>83600</v>
      </c>
      <c r="R727">
        <v>1300000</v>
      </c>
      <c r="S727">
        <v>0</v>
      </c>
      <c r="T727">
        <v>2014</v>
      </c>
      <c r="U727" t="s">
        <v>76</v>
      </c>
      <c r="V727">
        <v>22</v>
      </c>
      <c r="W727">
        <v>28.1</v>
      </c>
      <c r="X727">
        <v>1366417754</v>
      </c>
      <c r="Y727">
        <v>5</v>
      </c>
      <c r="Z727">
        <v>471031528</v>
      </c>
      <c r="AA727">
        <v>20.593684</v>
      </c>
      <c r="AB727">
        <v>78.962879999999998</v>
      </c>
      <c r="AC727">
        <v>9</v>
      </c>
      <c r="AD727">
        <v>45956250</v>
      </c>
    </row>
    <row r="728" spans="1:30" x14ac:dyDescent="0.25">
      <c r="A728">
        <v>828</v>
      </c>
      <c r="B728" t="s">
        <v>945</v>
      </c>
      <c r="C728">
        <v>13700000</v>
      </c>
      <c r="D728">
        <v>5457203710</v>
      </c>
      <c r="E728" t="s">
        <v>140</v>
      </c>
      <c r="F728" t="s">
        <v>945</v>
      </c>
      <c r="G728">
        <v>863</v>
      </c>
      <c r="H728" t="s">
        <v>593</v>
      </c>
      <c r="I728" t="s">
        <v>594</v>
      </c>
      <c r="J728" t="s">
        <v>140</v>
      </c>
      <c r="K728">
        <v>1205</v>
      </c>
      <c r="L728">
        <v>3</v>
      </c>
      <c r="M728">
        <v>36</v>
      </c>
      <c r="N728">
        <v>35124000</v>
      </c>
      <c r="O728">
        <v>8800</v>
      </c>
      <c r="P728">
        <v>140500</v>
      </c>
      <c r="Q728">
        <v>105400</v>
      </c>
      <c r="R728">
        <v>1700000</v>
      </c>
      <c r="S728">
        <v>0</v>
      </c>
      <c r="T728">
        <v>2014</v>
      </c>
      <c r="U728" t="s">
        <v>41</v>
      </c>
      <c r="V728">
        <v>26</v>
      </c>
      <c r="W728">
        <v>28.5</v>
      </c>
      <c r="X728">
        <v>96462106</v>
      </c>
      <c r="Y728">
        <v>2</v>
      </c>
      <c r="Z728">
        <v>35332140</v>
      </c>
      <c r="AA728">
        <v>14.058324000000001</v>
      </c>
      <c r="AB728">
        <v>108.277199</v>
      </c>
      <c r="AC728">
        <v>9</v>
      </c>
      <c r="AD728">
        <v>50529663</v>
      </c>
    </row>
    <row r="729" spans="1:30" x14ac:dyDescent="0.25">
      <c r="A729">
        <v>829</v>
      </c>
      <c r="B729" t="s">
        <v>946</v>
      </c>
      <c r="C729">
        <v>13700000</v>
      </c>
      <c r="D729">
        <v>8134379376</v>
      </c>
      <c r="E729" t="s">
        <v>29</v>
      </c>
      <c r="F729" t="s">
        <v>946</v>
      </c>
      <c r="G729">
        <v>438</v>
      </c>
      <c r="H729" t="s">
        <v>88</v>
      </c>
      <c r="I729" t="s">
        <v>89</v>
      </c>
      <c r="J729" t="s">
        <v>29</v>
      </c>
      <c r="K729">
        <v>631</v>
      </c>
      <c r="L729">
        <v>47</v>
      </c>
      <c r="M729">
        <v>139</v>
      </c>
      <c r="N729">
        <v>64059000</v>
      </c>
      <c r="O729">
        <v>16000</v>
      </c>
      <c r="P729">
        <v>256200</v>
      </c>
      <c r="Q729">
        <v>192200</v>
      </c>
      <c r="R729">
        <v>3100000</v>
      </c>
      <c r="S729">
        <v>0</v>
      </c>
      <c r="T729">
        <v>2009</v>
      </c>
      <c r="U729" t="s">
        <v>68</v>
      </c>
      <c r="V729">
        <v>21</v>
      </c>
      <c r="W729">
        <v>51.3</v>
      </c>
      <c r="X729">
        <v>212559417</v>
      </c>
      <c r="Y729">
        <v>12</v>
      </c>
      <c r="Z729">
        <v>183241641</v>
      </c>
      <c r="AA729">
        <v>-14.235004</v>
      </c>
      <c r="AB729">
        <v>-51.925280000000001</v>
      </c>
      <c r="AC729">
        <v>14</v>
      </c>
      <c r="AD729">
        <v>48418924</v>
      </c>
    </row>
    <row r="730" spans="1:30" x14ac:dyDescent="0.25">
      <c r="A730">
        <v>830</v>
      </c>
      <c r="B730" t="s">
        <v>947</v>
      </c>
      <c r="C730">
        <v>13700000</v>
      </c>
      <c r="D730">
        <v>5178142148</v>
      </c>
      <c r="E730" t="s">
        <v>43</v>
      </c>
      <c r="F730" t="s">
        <v>947</v>
      </c>
      <c r="G730">
        <v>495</v>
      </c>
      <c r="H730" t="s">
        <v>30</v>
      </c>
      <c r="I730" t="s">
        <v>31</v>
      </c>
      <c r="J730" t="s">
        <v>43</v>
      </c>
      <c r="K730">
        <v>1289</v>
      </c>
      <c r="L730">
        <v>113</v>
      </c>
      <c r="M730">
        <v>39</v>
      </c>
      <c r="N730">
        <v>23893000</v>
      </c>
      <c r="O730">
        <v>6000</v>
      </c>
      <c r="P730">
        <v>95600</v>
      </c>
      <c r="Q730">
        <v>71700</v>
      </c>
      <c r="R730">
        <v>1100000</v>
      </c>
      <c r="S730">
        <v>100000</v>
      </c>
      <c r="T730">
        <v>2011</v>
      </c>
      <c r="U730" t="s">
        <v>103</v>
      </c>
      <c r="V730">
        <v>20</v>
      </c>
      <c r="W730">
        <v>28.1</v>
      </c>
      <c r="X730">
        <v>1366417754</v>
      </c>
      <c r="Y730">
        <v>5</v>
      </c>
      <c r="Z730">
        <v>471031528</v>
      </c>
      <c r="AA730">
        <v>20.593684</v>
      </c>
      <c r="AB730">
        <v>78.962879999999998</v>
      </c>
      <c r="AC730">
        <v>11</v>
      </c>
      <c r="AD730">
        <v>39228349</v>
      </c>
    </row>
    <row r="731" spans="1:30" x14ac:dyDescent="0.25">
      <c r="A731">
        <v>832</v>
      </c>
      <c r="B731" t="s">
        <v>948</v>
      </c>
      <c r="C731">
        <v>13600000</v>
      </c>
      <c r="D731">
        <v>2122062016</v>
      </c>
      <c r="E731" t="s">
        <v>51</v>
      </c>
      <c r="F731" t="s">
        <v>948</v>
      </c>
      <c r="G731">
        <v>368</v>
      </c>
      <c r="H731" t="s">
        <v>175</v>
      </c>
      <c r="I731" t="s">
        <v>176</v>
      </c>
      <c r="J731" t="s">
        <v>38</v>
      </c>
      <c r="K731">
        <v>4572</v>
      </c>
      <c r="L731">
        <v>16</v>
      </c>
      <c r="M731">
        <v>60</v>
      </c>
      <c r="N731">
        <v>47436000</v>
      </c>
      <c r="O731">
        <v>11900</v>
      </c>
      <c r="P731">
        <v>189700</v>
      </c>
      <c r="Q731">
        <v>142300</v>
      </c>
      <c r="R731">
        <v>2300000</v>
      </c>
      <c r="S731">
        <v>200000</v>
      </c>
      <c r="T731">
        <v>2014</v>
      </c>
      <c r="U731" t="s">
        <v>60</v>
      </c>
      <c r="V731">
        <v>2</v>
      </c>
      <c r="W731">
        <v>88.9</v>
      </c>
      <c r="X731">
        <v>47076781</v>
      </c>
      <c r="Y731">
        <v>14</v>
      </c>
      <c r="Z731">
        <v>37927409</v>
      </c>
      <c r="AA731">
        <v>40.463667000000001</v>
      </c>
      <c r="AB731">
        <v>-3.7492200000000002</v>
      </c>
      <c r="AC731">
        <v>9</v>
      </c>
      <c r="AD731">
        <v>19648722</v>
      </c>
    </row>
    <row r="732" spans="1:30" x14ac:dyDescent="0.25">
      <c r="A732">
        <v>833</v>
      </c>
      <c r="B732" t="s">
        <v>949</v>
      </c>
      <c r="C732">
        <v>13600000</v>
      </c>
      <c r="D732">
        <v>896891351</v>
      </c>
      <c r="E732" t="s">
        <v>1138</v>
      </c>
      <c r="F732" t="s">
        <v>949</v>
      </c>
      <c r="G732">
        <v>273</v>
      </c>
      <c r="H732" t="s">
        <v>142</v>
      </c>
      <c r="I732" t="s">
        <v>143</v>
      </c>
      <c r="J732" t="s">
        <v>59</v>
      </c>
      <c r="K732">
        <v>13437</v>
      </c>
      <c r="L732">
        <v>9</v>
      </c>
      <c r="M732">
        <v>51</v>
      </c>
      <c r="N732">
        <v>12088000</v>
      </c>
      <c r="O732">
        <v>3000</v>
      </c>
      <c r="P732">
        <v>48400</v>
      </c>
      <c r="Q732">
        <v>36300</v>
      </c>
      <c r="R732">
        <v>580200</v>
      </c>
      <c r="S732">
        <v>100000</v>
      </c>
      <c r="T732">
        <v>2017</v>
      </c>
      <c r="U732" t="s">
        <v>103</v>
      </c>
      <c r="V732">
        <v>19</v>
      </c>
      <c r="W732">
        <v>35.5</v>
      </c>
      <c r="X732">
        <v>108116615</v>
      </c>
      <c r="Y732">
        <v>2</v>
      </c>
      <c r="Z732">
        <v>50975903</v>
      </c>
      <c r="AA732">
        <v>12.879721</v>
      </c>
      <c r="AB732">
        <v>121.774017</v>
      </c>
      <c r="AC732">
        <v>5</v>
      </c>
      <c r="AD732">
        <v>14948189</v>
      </c>
    </row>
    <row r="733" spans="1:30" x14ac:dyDescent="0.25">
      <c r="A733">
        <v>834</v>
      </c>
      <c r="B733" t="s">
        <v>950</v>
      </c>
      <c r="C733">
        <v>13600000</v>
      </c>
      <c r="D733">
        <v>1948925559</v>
      </c>
      <c r="E733" t="s">
        <v>64</v>
      </c>
      <c r="F733" t="s">
        <v>950</v>
      </c>
      <c r="G733">
        <v>412</v>
      </c>
      <c r="H733" t="s">
        <v>36</v>
      </c>
      <c r="I733" t="s">
        <v>37</v>
      </c>
      <c r="J733" t="s">
        <v>64</v>
      </c>
      <c r="K733">
        <v>5133</v>
      </c>
      <c r="L733">
        <v>164</v>
      </c>
      <c r="M733">
        <v>11</v>
      </c>
      <c r="N733">
        <v>30677000</v>
      </c>
      <c r="O733">
        <v>7700</v>
      </c>
      <c r="P733">
        <v>122700</v>
      </c>
      <c r="Q733">
        <v>92000</v>
      </c>
      <c r="R733">
        <v>1500000</v>
      </c>
      <c r="S733">
        <v>100000</v>
      </c>
      <c r="T733">
        <v>2011</v>
      </c>
      <c r="U733" t="s">
        <v>41</v>
      </c>
      <c r="V733">
        <v>1</v>
      </c>
      <c r="W733">
        <v>88.2</v>
      </c>
      <c r="X733">
        <v>328239523</v>
      </c>
      <c r="Y733">
        <v>15</v>
      </c>
      <c r="Z733">
        <v>270663028</v>
      </c>
      <c r="AA733">
        <v>37.090240000000001</v>
      </c>
      <c r="AB733">
        <v>-95.712890999999999</v>
      </c>
      <c r="AC733">
        <v>12</v>
      </c>
      <c r="AD733">
        <v>13534205</v>
      </c>
    </row>
    <row r="734" spans="1:30" x14ac:dyDescent="0.25">
      <c r="A734">
        <v>835</v>
      </c>
      <c r="B734" t="s">
        <v>951</v>
      </c>
      <c r="C734">
        <v>13600000</v>
      </c>
      <c r="D734">
        <v>3764608356</v>
      </c>
      <c r="E734" t="s">
        <v>29</v>
      </c>
      <c r="F734" t="s">
        <v>951</v>
      </c>
      <c r="G734">
        <v>199</v>
      </c>
      <c r="H734" t="s">
        <v>36</v>
      </c>
      <c r="I734" t="s">
        <v>37</v>
      </c>
      <c r="J734" t="s">
        <v>29</v>
      </c>
      <c r="K734">
        <v>2084</v>
      </c>
      <c r="L734">
        <v>163</v>
      </c>
      <c r="M734">
        <v>139</v>
      </c>
      <c r="N734">
        <v>15277000</v>
      </c>
      <c r="O734">
        <v>3800</v>
      </c>
      <c r="P734">
        <v>61100</v>
      </c>
      <c r="Q734">
        <v>45800</v>
      </c>
      <c r="R734">
        <v>733300</v>
      </c>
      <c r="S734">
        <v>100000</v>
      </c>
      <c r="T734">
        <v>2007</v>
      </c>
      <c r="U734" t="s">
        <v>49</v>
      </c>
      <c r="V734">
        <v>20</v>
      </c>
      <c r="W734">
        <v>88.2</v>
      </c>
      <c r="X734">
        <v>328239523</v>
      </c>
      <c r="Y734">
        <v>15</v>
      </c>
      <c r="Z734">
        <v>270663028</v>
      </c>
      <c r="AA734">
        <v>37.090240000000001</v>
      </c>
      <c r="AB734">
        <v>-95.712890999999999</v>
      </c>
      <c r="AC734">
        <v>16</v>
      </c>
      <c r="AD734">
        <v>19607335</v>
      </c>
    </row>
    <row r="735" spans="1:30" x14ac:dyDescent="0.25">
      <c r="A735">
        <v>836</v>
      </c>
      <c r="B735" t="s">
        <v>952</v>
      </c>
      <c r="C735">
        <v>13600000</v>
      </c>
      <c r="D735">
        <v>5141201173</v>
      </c>
      <c r="E735" t="s">
        <v>43</v>
      </c>
      <c r="F735" t="s">
        <v>952</v>
      </c>
      <c r="G735">
        <v>1097</v>
      </c>
      <c r="H735" t="s">
        <v>30</v>
      </c>
      <c r="I735" t="s">
        <v>31</v>
      </c>
      <c r="J735" t="s">
        <v>97</v>
      </c>
      <c r="K735">
        <v>1303</v>
      </c>
      <c r="L735">
        <v>114</v>
      </c>
      <c r="M735">
        <v>42</v>
      </c>
      <c r="N735">
        <v>10764000</v>
      </c>
      <c r="O735">
        <v>2700</v>
      </c>
      <c r="P735">
        <v>43100</v>
      </c>
      <c r="Q735">
        <v>32300</v>
      </c>
      <c r="R735">
        <v>516700</v>
      </c>
      <c r="S735">
        <v>100000</v>
      </c>
      <c r="T735">
        <v>2016</v>
      </c>
      <c r="U735" t="s">
        <v>78</v>
      </c>
      <c r="V735">
        <v>25</v>
      </c>
      <c r="W735">
        <v>28.1</v>
      </c>
      <c r="X735">
        <v>1366417754</v>
      </c>
      <c r="Y735">
        <v>5</v>
      </c>
      <c r="Z735">
        <v>471031528</v>
      </c>
      <c r="AA735">
        <v>20.593684</v>
      </c>
      <c r="AB735">
        <v>78.962879999999998</v>
      </c>
      <c r="AC735">
        <v>6</v>
      </c>
      <c r="AD735">
        <v>71405571</v>
      </c>
    </row>
    <row r="736" spans="1:30" x14ac:dyDescent="0.25">
      <c r="A736">
        <v>837</v>
      </c>
      <c r="B736" t="s">
        <v>953</v>
      </c>
      <c r="C736">
        <v>13600000</v>
      </c>
      <c r="D736">
        <v>9685060624</v>
      </c>
      <c r="E736" t="s">
        <v>375</v>
      </c>
      <c r="F736" t="s">
        <v>953</v>
      </c>
      <c r="G736">
        <v>16047</v>
      </c>
      <c r="H736" t="s">
        <v>74</v>
      </c>
      <c r="I736" t="s">
        <v>75</v>
      </c>
      <c r="J736" t="s">
        <v>40</v>
      </c>
      <c r="K736">
        <v>474</v>
      </c>
      <c r="L736">
        <v>29</v>
      </c>
      <c r="M736">
        <v>160</v>
      </c>
      <c r="N736">
        <v>44414000</v>
      </c>
      <c r="O736">
        <v>11100</v>
      </c>
      <c r="P736">
        <v>177700</v>
      </c>
      <c r="Q736">
        <v>133200</v>
      </c>
      <c r="R736">
        <v>2100000</v>
      </c>
      <c r="S736">
        <v>100000</v>
      </c>
      <c r="T736">
        <v>2005</v>
      </c>
      <c r="U736" t="s">
        <v>132</v>
      </c>
      <c r="V736">
        <v>12</v>
      </c>
      <c r="W736">
        <v>60</v>
      </c>
      <c r="X736">
        <v>66834405</v>
      </c>
      <c r="Y736">
        <v>4</v>
      </c>
      <c r="Z736">
        <v>55908316</v>
      </c>
      <c r="AA736">
        <v>55.378050999999999</v>
      </c>
      <c r="AB736">
        <v>-3.4359730000000002</v>
      </c>
      <c r="AC736">
        <v>17</v>
      </c>
      <c r="AD736">
        <v>47475787</v>
      </c>
    </row>
    <row r="737" spans="1:30" x14ac:dyDescent="0.25">
      <c r="A737">
        <v>838</v>
      </c>
      <c r="B737" t="s">
        <v>954</v>
      </c>
      <c r="C737">
        <v>13600000</v>
      </c>
      <c r="D737">
        <v>14717282742</v>
      </c>
      <c r="E737" t="s">
        <v>40</v>
      </c>
      <c r="F737" t="s">
        <v>954</v>
      </c>
      <c r="G737">
        <v>8335</v>
      </c>
      <c r="H737" t="s">
        <v>36</v>
      </c>
      <c r="I737" t="s">
        <v>37</v>
      </c>
      <c r="J737" t="s">
        <v>140</v>
      </c>
      <c r="K737">
        <v>232</v>
      </c>
      <c r="L737">
        <v>164</v>
      </c>
      <c r="M737">
        <v>37</v>
      </c>
      <c r="N737">
        <v>56626000</v>
      </c>
      <c r="O737">
        <v>14200</v>
      </c>
      <c r="P737">
        <v>226500</v>
      </c>
      <c r="Q737">
        <v>169900</v>
      </c>
      <c r="R737">
        <v>2700000</v>
      </c>
      <c r="S737">
        <v>0</v>
      </c>
      <c r="T737">
        <v>2013</v>
      </c>
      <c r="U737" t="s">
        <v>76</v>
      </c>
      <c r="V737">
        <v>23</v>
      </c>
      <c r="W737">
        <v>88.2</v>
      </c>
      <c r="X737">
        <v>328239523</v>
      </c>
      <c r="Y737">
        <v>15</v>
      </c>
      <c r="Z737">
        <v>270663028</v>
      </c>
      <c r="AA737">
        <v>37.090240000000001</v>
      </c>
      <c r="AB737">
        <v>-95.712890999999999</v>
      </c>
      <c r="AC737">
        <v>10</v>
      </c>
      <c r="AD737">
        <v>122644022</v>
      </c>
    </row>
    <row r="738" spans="1:30" x14ac:dyDescent="0.25">
      <c r="A738">
        <v>839</v>
      </c>
      <c r="B738" t="s">
        <v>955</v>
      </c>
      <c r="C738">
        <v>13500000</v>
      </c>
      <c r="D738">
        <v>1181292450</v>
      </c>
      <c r="E738" t="s">
        <v>51</v>
      </c>
      <c r="F738" t="s">
        <v>955</v>
      </c>
      <c r="G738">
        <v>319</v>
      </c>
      <c r="H738" t="s">
        <v>215</v>
      </c>
      <c r="I738" t="s">
        <v>216</v>
      </c>
      <c r="J738" t="s">
        <v>38</v>
      </c>
      <c r="K738">
        <v>9540</v>
      </c>
      <c r="L738">
        <v>29</v>
      </c>
      <c r="M738">
        <v>61</v>
      </c>
      <c r="N738">
        <v>13436000</v>
      </c>
      <c r="O738">
        <v>3400</v>
      </c>
      <c r="P738">
        <v>53700</v>
      </c>
      <c r="Q738">
        <v>40300</v>
      </c>
      <c r="R738">
        <v>644900</v>
      </c>
      <c r="S738">
        <v>0</v>
      </c>
      <c r="T738">
        <v>2019</v>
      </c>
      <c r="U738" t="s">
        <v>76</v>
      </c>
      <c r="V738">
        <v>19</v>
      </c>
      <c r="W738">
        <v>36.299999999999997</v>
      </c>
      <c r="X738">
        <v>270203917</v>
      </c>
      <c r="Y738">
        <v>5</v>
      </c>
      <c r="Z738">
        <v>151509724</v>
      </c>
      <c r="AA738">
        <v>-0.78927499999999995</v>
      </c>
      <c r="AB738">
        <v>113.92132700000001</v>
      </c>
      <c r="AC738">
        <v>4</v>
      </c>
      <c r="AD738">
        <v>24610259</v>
      </c>
    </row>
    <row r="739" spans="1:30" x14ac:dyDescent="0.25">
      <c r="A739">
        <v>840</v>
      </c>
      <c r="B739" t="s">
        <v>956</v>
      </c>
      <c r="C739">
        <v>13500000</v>
      </c>
      <c r="D739">
        <v>4301581610</v>
      </c>
      <c r="E739" t="s">
        <v>51</v>
      </c>
      <c r="F739" t="s">
        <v>956</v>
      </c>
      <c r="G739">
        <v>4312</v>
      </c>
      <c r="H739" t="s">
        <v>82</v>
      </c>
      <c r="I739" t="s">
        <v>83</v>
      </c>
      <c r="J739" t="s">
        <v>38</v>
      </c>
      <c r="K739">
        <v>1716</v>
      </c>
      <c r="L739">
        <v>11</v>
      </c>
      <c r="M739">
        <v>61</v>
      </c>
      <c r="N739">
        <v>32557000</v>
      </c>
      <c r="O739">
        <v>8100</v>
      </c>
      <c r="P739">
        <v>130200</v>
      </c>
      <c r="Q739">
        <v>97700</v>
      </c>
      <c r="R739">
        <v>1600000</v>
      </c>
      <c r="S739">
        <v>0</v>
      </c>
      <c r="T739">
        <v>2008</v>
      </c>
      <c r="U739" t="s">
        <v>70</v>
      </c>
      <c r="V739">
        <v>24</v>
      </c>
      <c r="W739">
        <v>68.900000000000006</v>
      </c>
      <c r="X739">
        <v>36991981</v>
      </c>
      <c r="Y739">
        <v>6</v>
      </c>
      <c r="Z739">
        <v>30628482</v>
      </c>
      <c r="AA739">
        <v>56.130366000000002</v>
      </c>
      <c r="AB739">
        <v>-106.346771</v>
      </c>
      <c r="AC739">
        <v>15</v>
      </c>
      <c r="AD739">
        <v>23897675</v>
      </c>
    </row>
    <row r="740" spans="1:30" x14ac:dyDescent="0.25">
      <c r="A740">
        <v>841</v>
      </c>
      <c r="B740" t="s">
        <v>957</v>
      </c>
      <c r="C740">
        <v>13500000</v>
      </c>
      <c r="D740">
        <v>3445794123</v>
      </c>
      <c r="E740" t="s">
        <v>72</v>
      </c>
      <c r="F740" t="s">
        <v>957</v>
      </c>
      <c r="G740">
        <v>591</v>
      </c>
      <c r="H740" t="s">
        <v>30</v>
      </c>
      <c r="I740" t="s">
        <v>31</v>
      </c>
      <c r="J740" t="s">
        <v>151</v>
      </c>
      <c r="K740">
        <v>2364</v>
      </c>
      <c r="L740">
        <v>115</v>
      </c>
      <c r="M740">
        <v>30</v>
      </c>
      <c r="N740">
        <v>29706000</v>
      </c>
      <c r="O740">
        <v>7400</v>
      </c>
      <c r="P740">
        <v>118800</v>
      </c>
      <c r="Q740">
        <v>89100</v>
      </c>
      <c r="R740">
        <v>1400000</v>
      </c>
      <c r="S740">
        <v>0</v>
      </c>
      <c r="T740">
        <v>2012</v>
      </c>
      <c r="U740" t="s">
        <v>32</v>
      </c>
      <c r="V740">
        <v>10</v>
      </c>
      <c r="W740">
        <v>28.1</v>
      </c>
      <c r="X740">
        <v>1366417754</v>
      </c>
      <c r="Y740">
        <v>5</v>
      </c>
      <c r="Z740">
        <v>471031528</v>
      </c>
      <c r="AA740">
        <v>20.593684</v>
      </c>
      <c r="AB740">
        <v>78.962879999999998</v>
      </c>
      <c r="AC740">
        <v>11</v>
      </c>
      <c r="AD740">
        <v>26104500</v>
      </c>
    </row>
    <row r="741" spans="1:30" x14ac:dyDescent="0.25">
      <c r="A741">
        <v>842</v>
      </c>
      <c r="B741" t="s">
        <v>958</v>
      </c>
      <c r="C741">
        <v>13500000</v>
      </c>
      <c r="D741">
        <v>5380132790</v>
      </c>
      <c r="E741" t="s">
        <v>40</v>
      </c>
      <c r="F741" t="s">
        <v>959</v>
      </c>
      <c r="G741">
        <v>19</v>
      </c>
      <c r="H741" t="s">
        <v>74</v>
      </c>
      <c r="I741" t="s">
        <v>75</v>
      </c>
      <c r="J741" t="s">
        <v>29</v>
      </c>
      <c r="K741">
        <v>3767960</v>
      </c>
      <c r="L741">
        <v>2492</v>
      </c>
      <c r="M741">
        <v>3189</v>
      </c>
      <c r="N741">
        <v>1615</v>
      </c>
      <c r="O741">
        <v>0.4</v>
      </c>
      <c r="P741">
        <v>6</v>
      </c>
      <c r="Q741">
        <v>5</v>
      </c>
      <c r="R741">
        <v>78</v>
      </c>
      <c r="S741">
        <v>130</v>
      </c>
      <c r="T741">
        <v>2015</v>
      </c>
      <c r="U741" t="s">
        <v>32</v>
      </c>
      <c r="V741">
        <v>24</v>
      </c>
      <c r="W741">
        <v>60</v>
      </c>
      <c r="X741">
        <v>66834405</v>
      </c>
      <c r="Y741">
        <v>4</v>
      </c>
      <c r="Z741">
        <v>55908316</v>
      </c>
      <c r="AA741">
        <v>55.378050999999999</v>
      </c>
      <c r="AB741">
        <v>-3.4359730000000002</v>
      </c>
      <c r="AC741">
        <v>8</v>
      </c>
      <c r="AD741">
        <v>56043049</v>
      </c>
    </row>
    <row r="742" spans="1:30" x14ac:dyDescent="0.25">
      <c r="A742">
        <v>843</v>
      </c>
      <c r="B742" t="s">
        <v>960</v>
      </c>
      <c r="C742">
        <v>13500000</v>
      </c>
      <c r="D742">
        <v>5545936485</v>
      </c>
      <c r="E742" t="s">
        <v>29</v>
      </c>
      <c r="F742" t="s">
        <v>960</v>
      </c>
      <c r="G742">
        <v>814</v>
      </c>
      <c r="H742" t="s">
        <v>74</v>
      </c>
      <c r="I742" t="s">
        <v>75</v>
      </c>
      <c r="J742" t="s">
        <v>29</v>
      </c>
      <c r="K742">
        <v>1183</v>
      </c>
      <c r="L742">
        <v>30</v>
      </c>
      <c r="M742">
        <v>140</v>
      </c>
      <c r="N742">
        <v>35309000</v>
      </c>
      <c r="O742">
        <v>8800</v>
      </c>
      <c r="P742">
        <v>141200</v>
      </c>
      <c r="Q742">
        <v>105900</v>
      </c>
      <c r="R742">
        <v>1700000</v>
      </c>
      <c r="S742">
        <v>100000</v>
      </c>
      <c r="T742">
        <v>2006</v>
      </c>
      <c r="U742" t="s">
        <v>78</v>
      </c>
      <c r="V742">
        <v>25</v>
      </c>
      <c r="W742">
        <v>60</v>
      </c>
      <c r="X742">
        <v>66834405</v>
      </c>
      <c r="Y742">
        <v>4</v>
      </c>
      <c r="Z742">
        <v>55908316</v>
      </c>
      <c r="AA742">
        <v>55.378050999999999</v>
      </c>
      <c r="AB742">
        <v>-3.4359730000000002</v>
      </c>
      <c r="AC742">
        <v>16</v>
      </c>
      <c r="AD742">
        <v>28885085</v>
      </c>
    </row>
    <row r="743" spans="1:30" x14ac:dyDescent="0.25">
      <c r="A743">
        <v>844</v>
      </c>
      <c r="B743" t="s">
        <v>961</v>
      </c>
      <c r="C743">
        <v>13500000</v>
      </c>
      <c r="D743">
        <v>8265920659</v>
      </c>
      <c r="E743" t="s">
        <v>40</v>
      </c>
      <c r="F743" t="s">
        <v>961</v>
      </c>
      <c r="G743">
        <v>1403</v>
      </c>
      <c r="H743" t="s">
        <v>487</v>
      </c>
      <c r="I743" t="s">
        <v>488</v>
      </c>
      <c r="J743" t="s">
        <v>59</v>
      </c>
      <c r="K743">
        <v>620</v>
      </c>
      <c r="L743">
        <v>4</v>
      </c>
      <c r="M743">
        <v>52</v>
      </c>
      <c r="N743">
        <v>75162000</v>
      </c>
      <c r="O743">
        <v>18800</v>
      </c>
      <c r="P743">
        <v>300600</v>
      </c>
      <c r="Q743">
        <v>225500</v>
      </c>
      <c r="R743">
        <v>3600000</v>
      </c>
      <c r="S743">
        <v>100000</v>
      </c>
      <c r="T743">
        <v>2016</v>
      </c>
      <c r="U743" t="s">
        <v>32</v>
      </c>
      <c r="V743">
        <v>21</v>
      </c>
      <c r="W743">
        <v>82.7</v>
      </c>
      <c r="X743">
        <v>44385155</v>
      </c>
      <c r="Y743">
        <v>9</v>
      </c>
      <c r="Z743">
        <v>30835699</v>
      </c>
      <c r="AA743">
        <v>48.379432999999999</v>
      </c>
      <c r="AB743">
        <v>31.165579999999999</v>
      </c>
      <c r="AC743">
        <v>7</v>
      </c>
      <c r="AD743">
        <v>98403817</v>
      </c>
    </row>
    <row r="744" spans="1:30" x14ac:dyDescent="0.25">
      <c r="A744">
        <v>845</v>
      </c>
      <c r="B744" t="s">
        <v>962</v>
      </c>
      <c r="C744">
        <v>13500000</v>
      </c>
      <c r="D744">
        <v>3912334359</v>
      </c>
      <c r="E744" t="s">
        <v>40</v>
      </c>
      <c r="F744" t="s">
        <v>962</v>
      </c>
      <c r="G744">
        <v>1793</v>
      </c>
      <c r="H744" t="s">
        <v>30</v>
      </c>
      <c r="I744" t="s">
        <v>31</v>
      </c>
      <c r="J744" t="s">
        <v>38</v>
      </c>
      <c r="K744">
        <v>1954</v>
      </c>
      <c r="L744">
        <v>114</v>
      </c>
      <c r="M744">
        <v>60</v>
      </c>
      <c r="N744">
        <v>179232000</v>
      </c>
      <c r="O744">
        <v>44800</v>
      </c>
      <c r="P744">
        <v>716900</v>
      </c>
      <c r="Q744">
        <v>537700</v>
      </c>
      <c r="R744">
        <v>8600000</v>
      </c>
      <c r="S744">
        <v>400000</v>
      </c>
      <c r="T744">
        <v>2015</v>
      </c>
      <c r="U744" t="s">
        <v>54</v>
      </c>
      <c r="V744">
        <v>29</v>
      </c>
      <c r="W744">
        <v>28.1</v>
      </c>
      <c r="X744">
        <v>1366417754</v>
      </c>
      <c r="Y744">
        <v>5</v>
      </c>
      <c r="Z744">
        <v>471031528</v>
      </c>
      <c r="AA744">
        <v>20.593684</v>
      </c>
      <c r="AB744">
        <v>78.962879999999998</v>
      </c>
      <c r="AC744">
        <v>8</v>
      </c>
      <c r="AD744">
        <v>40753482</v>
      </c>
    </row>
    <row r="745" spans="1:30" x14ac:dyDescent="0.25">
      <c r="A745">
        <v>846</v>
      </c>
      <c r="B745" t="s">
        <v>963</v>
      </c>
      <c r="C745">
        <v>13500000</v>
      </c>
      <c r="D745">
        <v>11717217293</v>
      </c>
      <c r="E745" t="s">
        <v>140</v>
      </c>
      <c r="F745" t="s">
        <v>963</v>
      </c>
      <c r="G745">
        <v>975</v>
      </c>
      <c r="H745" t="s">
        <v>74</v>
      </c>
      <c r="I745" t="s">
        <v>75</v>
      </c>
      <c r="J745" t="s">
        <v>40</v>
      </c>
      <c r="K745">
        <v>333</v>
      </c>
      <c r="L745">
        <v>29</v>
      </c>
      <c r="M745">
        <v>160</v>
      </c>
      <c r="N745">
        <v>495561000</v>
      </c>
      <c r="O745">
        <v>123900</v>
      </c>
      <c r="P745">
        <v>2000000</v>
      </c>
      <c r="Q745">
        <v>1500000</v>
      </c>
      <c r="R745">
        <v>23800000</v>
      </c>
      <c r="S745">
        <v>400000</v>
      </c>
      <c r="T745">
        <v>2013</v>
      </c>
      <c r="U745" t="s">
        <v>32</v>
      </c>
      <c r="V745">
        <v>30</v>
      </c>
      <c r="W745">
        <v>60</v>
      </c>
      <c r="X745">
        <v>66834405</v>
      </c>
      <c r="Y745">
        <v>4</v>
      </c>
      <c r="Z745">
        <v>55908316</v>
      </c>
      <c r="AA745">
        <v>55.378050999999999</v>
      </c>
      <c r="AB745">
        <v>-3.4359730000000002</v>
      </c>
      <c r="AC745">
        <v>10</v>
      </c>
      <c r="AD745">
        <v>97643477</v>
      </c>
    </row>
    <row r="746" spans="1:30" x14ac:dyDescent="0.25">
      <c r="A746">
        <v>847</v>
      </c>
      <c r="B746" t="s">
        <v>964</v>
      </c>
      <c r="C746">
        <v>13500000</v>
      </c>
      <c r="D746">
        <v>7958771872</v>
      </c>
      <c r="E746" t="s">
        <v>40</v>
      </c>
      <c r="F746" t="s">
        <v>964</v>
      </c>
      <c r="G746">
        <v>1357</v>
      </c>
      <c r="H746" t="s">
        <v>30</v>
      </c>
      <c r="I746" t="s">
        <v>31</v>
      </c>
      <c r="J746" t="s">
        <v>40</v>
      </c>
      <c r="K746">
        <v>663</v>
      </c>
      <c r="L746">
        <v>116</v>
      </c>
      <c r="M746">
        <v>162</v>
      </c>
      <c r="N746">
        <v>109813000</v>
      </c>
      <c r="O746">
        <v>27500</v>
      </c>
      <c r="P746">
        <v>439300</v>
      </c>
      <c r="Q746">
        <v>329400</v>
      </c>
      <c r="R746">
        <v>5300000</v>
      </c>
      <c r="S746">
        <v>300000</v>
      </c>
      <c r="T746">
        <v>2019</v>
      </c>
      <c r="U746" t="s">
        <v>32</v>
      </c>
      <c r="V746">
        <v>22</v>
      </c>
      <c r="W746">
        <v>28.1</v>
      </c>
      <c r="X746">
        <v>1366417754</v>
      </c>
      <c r="Y746">
        <v>5</v>
      </c>
      <c r="Z746">
        <v>471031528</v>
      </c>
      <c r="AA746">
        <v>20.593684</v>
      </c>
      <c r="AB746">
        <v>78.962879999999998</v>
      </c>
      <c r="AC746">
        <v>4</v>
      </c>
      <c r="AD746">
        <v>165807747</v>
      </c>
    </row>
    <row r="747" spans="1:30" x14ac:dyDescent="0.25">
      <c r="A747">
        <v>848</v>
      </c>
      <c r="B747" t="s">
        <v>965</v>
      </c>
      <c r="C747">
        <v>13500000</v>
      </c>
      <c r="D747">
        <v>2750993392</v>
      </c>
      <c r="E747" t="s">
        <v>29</v>
      </c>
      <c r="F747" t="s">
        <v>965</v>
      </c>
      <c r="G747">
        <v>321</v>
      </c>
      <c r="H747" t="s">
        <v>36</v>
      </c>
      <c r="I747" t="s">
        <v>37</v>
      </c>
      <c r="J747" t="s">
        <v>29</v>
      </c>
      <c r="K747">
        <v>3257</v>
      </c>
      <c r="L747">
        <v>165</v>
      </c>
      <c r="M747">
        <v>140</v>
      </c>
      <c r="N747">
        <v>10787000</v>
      </c>
      <c r="O747">
        <v>2700</v>
      </c>
      <c r="P747">
        <v>43100</v>
      </c>
      <c r="Q747">
        <v>32400</v>
      </c>
      <c r="R747">
        <v>517800</v>
      </c>
      <c r="S747">
        <v>0</v>
      </c>
      <c r="T747">
        <v>2006</v>
      </c>
      <c r="U747" t="s">
        <v>49</v>
      </c>
      <c r="V747">
        <v>19</v>
      </c>
      <c r="W747">
        <v>88.2</v>
      </c>
      <c r="X747">
        <v>328239523</v>
      </c>
      <c r="Y747">
        <v>15</v>
      </c>
      <c r="Z747">
        <v>270663028</v>
      </c>
      <c r="AA747">
        <v>37.090240000000001</v>
      </c>
      <c r="AB747">
        <v>-95.712890999999999</v>
      </c>
      <c r="AC747">
        <v>17</v>
      </c>
      <c r="AD747">
        <v>13485261</v>
      </c>
    </row>
    <row r="748" spans="1:30" x14ac:dyDescent="0.25">
      <c r="A748">
        <v>849</v>
      </c>
      <c r="B748" t="s">
        <v>966</v>
      </c>
      <c r="C748">
        <v>13500000</v>
      </c>
      <c r="D748">
        <v>1900272833</v>
      </c>
      <c r="E748" t="s">
        <v>72</v>
      </c>
      <c r="F748" t="s">
        <v>966</v>
      </c>
      <c r="G748">
        <v>462</v>
      </c>
      <c r="H748" t="s">
        <v>36</v>
      </c>
      <c r="I748" t="s">
        <v>37</v>
      </c>
      <c r="J748" t="s">
        <v>151</v>
      </c>
      <c r="K748">
        <v>5297</v>
      </c>
      <c r="L748">
        <v>165</v>
      </c>
      <c r="M748">
        <v>30</v>
      </c>
      <c r="N748">
        <v>1335000</v>
      </c>
      <c r="O748">
        <v>334</v>
      </c>
      <c r="P748">
        <v>5300</v>
      </c>
      <c r="Q748">
        <v>4000</v>
      </c>
      <c r="R748">
        <v>64100</v>
      </c>
      <c r="S748">
        <v>100000</v>
      </c>
      <c r="T748">
        <v>2010</v>
      </c>
      <c r="U748" t="s">
        <v>44</v>
      </c>
      <c r="V748">
        <v>9</v>
      </c>
      <c r="W748">
        <v>88.2</v>
      </c>
      <c r="X748">
        <v>328239523</v>
      </c>
      <c r="Y748">
        <v>15</v>
      </c>
      <c r="Z748">
        <v>270663028</v>
      </c>
      <c r="AA748">
        <v>37.090240000000001</v>
      </c>
      <c r="AB748">
        <v>-95.712890999999999</v>
      </c>
      <c r="AC748">
        <v>13</v>
      </c>
      <c r="AD748">
        <v>12181236</v>
      </c>
    </row>
    <row r="749" spans="1:30" x14ac:dyDescent="0.25">
      <c r="A749">
        <v>850</v>
      </c>
      <c r="B749" t="s">
        <v>967</v>
      </c>
      <c r="C749">
        <v>13400000</v>
      </c>
      <c r="D749">
        <v>4622628957</v>
      </c>
      <c r="E749" t="s">
        <v>1138</v>
      </c>
      <c r="F749" t="s">
        <v>967</v>
      </c>
      <c r="G749">
        <v>477</v>
      </c>
      <c r="H749" t="s">
        <v>36</v>
      </c>
      <c r="I749" t="s">
        <v>37</v>
      </c>
      <c r="J749" t="s">
        <v>40</v>
      </c>
      <c r="K749">
        <v>1537</v>
      </c>
      <c r="L749">
        <v>166</v>
      </c>
      <c r="M749">
        <v>162</v>
      </c>
      <c r="N749">
        <v>92228000</v>
      </c>
      <c r="O749">
        <v>23100</v>
      </c>
      <c r="P749">
        <v>368900</v>
      </c>
      <c r="Q749">
        <v>276700</v>
      </c>
      <c r="R749">
        <v>4400000</v>
      </c>
      <c r="S749">
        <v>200000</v>
      </c>
      <c r="T749">
        <v>2018</v>
      </c>
      <c r="U749" t="s">
        <v>132</v>
      </c>
      <c r="V749">
        <v>8</v>
      </c>
      <c r="W749">
        <v>88.2</v>
      </c>
      <c r="X749">
        <v>328239523</v>
      </c>
      <c r="Y749">
        <v>15</v>
      </c>
      <c r="Z749">
        <v>270663028</v>
      </c>
      <c r="AA749">
        <v>37.090240000000001</v>
      </c>
      <c r="AB749">
        <v>-95.712890999999999</v>
      </c>
      <c r="AC749">
        <v>4</v>
      </c>
      <c r="AD749">
        <v>96304769</v>
      </c>
    </row>
    <row r="750" spans="1:30" x14ac:dyDescent="0.25">
      <c r="A750">
        <v>851</v>
      </c>
      <c r="B750" t="s">
        <v>968</v>
      </c>
      <c r="C750">
        <v>13400000</v>
      </c>
      <c r="D750">
        <v>11789678655</v>
      </c>
      <c r="E750" t="s">
        <v>29</v>
      </c>
      <c r="F750" t="s">
        <v>968</v>
      </c>
      <c r="G750">
        <v>7356</v>
      </c>
      <c r="H750" t="s">
        <v>149</v>
      </c>
      <c r="I750" t="s">
        <v>150</v>
      </c>
      <c r="J750" t="s">
        <v>29</v>
      </c>
      <c r="K750">
        <v>330</v>
      </c>
      <c r="L750">
        <v>9</v>
      </c>
      <c r="M750">
        <v>140</v>
      </c>
      <c r="N750">
        <v>228902000</v>
      </c>
      <c r="O750">
        <v>57200</v>
      </c>
      <c r="P750">
        <v>915600</v>
      </c>
      <c r="Q750">
        <v>686700</v>
      </c>
      <c r="R750">
        <v>11000000</v>
      </c>
      <c r="S750">
        <v>100000</v>
      </c>
      <c r="T750">
        <v>2007</v>
      </c>
      <c r="U750" t="s">
        <v>41</v>
      </c>
      <c r="V750">
        <v>8</v>
      </c>
      <c r="W750">
        <v>55.3</v>
      </c>
      <c r="X750">
        <v>50339443</v>
      </c>
      <c r="Y750">
        <v>10</v>
      </c>
      <c r="Z750">
        <v>40827302</v>
      </c>
      <c r="AA750">
        <v>4.5708679999999999</v>
      </c>
      <c r="AB750">
        <v>-74.297332999999995</v>
      </c>
      <c r="AC750">
        <v>16</v>
      </c>
      <c r="AD750">
        <v>61404576</v>
      </c>
    </row>
    <row r="751" spans="1:30" x14ac:dyDescent="0.25">
      <c r="A751">
        <v>852</v>
      </c>
      <c r="B751" t="s">
        <v>1185</v>
      </c>
      <c r="C751">
        <v>13400000</v>
      </c>
      <c r="D751">
        <v>2139769210</v>
      </c>
      <c r="E751" t="s">
        <v>48</v>
      </c>
      <c r="F751" t="s">
        <v>969</v>
      </c>
      <c r="G751">
        <v>1028</v>
      </c>
      <c r="H751" t="s">
        <v>30</v>
      </c>
      <c r="I751" t="s">
        <v>31</v>
      </c>
      <c r="J751" t="s">
        <v>59</v>
      </c>
      <c r="K751">
        <v>4540</v>
      </c>
      <c r="L751">
        <v>116</v>
      </c>
      <c r="M751">
        <v>53</v>
      </c>
      <c r="N751">
        <v>1043000</v>
      </c>
      <c r="O751">
        <v>261</v>
      </c>
      <c r="P751">
        <v>4200</v>
      </c>
      <c r="Q751">
        <v>3100</v>
      </c>
      <c r="R751">
        <v>50100</v>
      </c>
      <c r="S751">
        <v>0</v>
      </c>
      <c r="T751">
        <v>2016</v>
      </c>
      <c r="U751" t="s">
        <v>44</v>
      </c>
      <c r="V751">
        <v>9</v>
      </c>
      <c r="W751">
        <v>28.1</v>
      </c>
      <c r="X751">
        <v>1366417754</v>
      </c>
      <c r="Y751">
        <v>5</v>
      </c>
      <c r="Z751">
        <v>471031528</v>
      </c>
      <c r="AA751">
        <v>20.593684</v>
      </c>
      <c r="AB751">
        <v>78.962879999999998</v>
      </c>
      <c r="AC751">
        <v>7</v>
      </c>
      <c r="AD751">
        <v>25473442</v>
      </c>
    </row>
    <row r="752" spans="1:30" x14ac:dyDescent="0.25">
      <c r="A752">
        <v>853</v>
      </c>
      <c r="B752" t="s">
        <v>970</v>
      </c>
      <c r="C752">
        <v>13400000</v>
      </c>
      <c r="D752">
        <v>20563378</v>
      </c>
      <c r="E752" t="s">
        <v>1138</v>
      </c>
      <c r="F752" t="s">
        <v>970</v>
      </c>
      <c r="G752">
        <v>256</v>
      </c>
      <c r="H752" t="s">
        <v>30</v>
      </c>
      <c r="I752" t="s">
        <v>31</v>
      </c>
      <c r="J752" t="s">
        <v>43</v>
      </c>
      <c r="K752">
        <v>342460</v>
      </c>
      <c r="L752">
        <v>114</v>
      </c>
      <c r="M752">
        <v>40</v>
      </c>
      <c r="N752">
        <v>20264000</v>
      </c>
      <c r="O752">
        <v>5100</v>
      </c>
      <c r="P752">
        <v>81100</v>
      </c>
      <c r="Q752">
        <v>60800</v>
      </c>
      <c r="R752">
        <v>972700</v>
      </c>
      <c r="S752">
        <v>300000</v>
      </c>
      <c r="T752">
        <v>2022</v>
      </c>
      <c r="U752" t="s">
        <v>68</v>
      </c>
      <c r="V752">
        <v>5</v>
      </c>
      <c r="W752">
        <v>28.1</v>
      </c>
      <c r="X752">
        <v>1366417754</v>
      </c>
      <c r="Y752">
        <v>5</v>
      </c>
      <c r="Z752">
        <v>471031528</v>
      </c>
      <c r="AA752">
        <v>20.593684</v>
      </c>
      <c r="AB752">
        <v>78.962879999999998</v>
      </c>
      <c r="AC752">
        <v>1</v>
      </c>
      <c r="AD752">
        <v>1713614</v>
      </c>
    </row>
    <row r="753" spans="1:30" x14ac:dyDescent="0.25">
      <c r="A753">
        <v>854</v>
      </c>
      <c r="B753" t="s">
        <v>971</v>
      </c>
      <c r="C753">
        <v>13400000</v>
      </c>
      <c r="D753">
        <v>2650061211</v>
      </c>
      <c r="E753" t="s">
        <v>40</v>
      </c>
      <c r="F753" t="s">
        <v>971</v>
      </c>
      <c r="G753">
        <v>0</v>
      </c>
      <c r="H753" t="s">
        <v>30</v>
      </c>
      <c r="I753" t="s">
        <v>31</v>
      </c>
      <c r="J753" t="s">
        <v>79</v>
      </c>
      <c r="K753">
        <v>4057944</v>
      </c>
      <c r="L753">
        <v>5589</v>
      </c>
      <c r="O753">
        <v>0</v>
      </c>
      <c r="P753">
        <v>0</v>
      </c>
      <c r="Q753">
        <v>0</v>
      </c>
      <c r="R753">
        <v>0</v>
      </c>
      <c r="S753">
        <v>0</v>
      </c>
      <c r="T753">
        <v>2017</v>
      </c>
      <c r="U753" t="s">
        <v>76</v>
      </c>
      <c r="V753">
        <v>4</v>
      </c>
      <c r="W753">
        <v>28.1</v>
      </c>
      <c r="X753">
        <v>1366417754</v>
      </c>
      <c r="Y753">
        <v>5</v>
      </c>
      <c r="Z753">
        <v>471031528</v>
      </c>
      <c r="AA753">
        <v>20.593684</v>
      </c>
      <c r="AB753">
        <v>78.962879999999998</v>
      </c>
      <c r="AC753">
        <v>6</v>
      </c>
      <c r="AD753">
        <v>36806405</v>
      </c>
    </row>
    <row r="754" spans="1:30" x14ac:dyDescent="0.25">
      <c r="A754">
        <v>855</v>
      </c>
      <c r="B754" t="s">
        <v>972</v>
      </c>
      <c r="C754">
        <v>13400000</v>
      </c>
      <c r="D754">
        <v>2319515787</v>
      </c>
      <c r="E754" t="s">
        <v>72</v>
      </c>
      <c r="F754" t="s">
        <v>972</v>
      </c>
      <c r="G754">
        <v>1349</v>
      </c>
      <c r="H754" t="s">
        <v>36</v>
      </c>
      <c r="I754" t="s">
        <v>37</v>
      </c>
      <c r="J754" t="s">
        <v>151</v>
      </c>
      <c r="K754">
        <v>4039</v>
      </c>
      <c r="L754">
        <v>166</v>
      </c>
      <c r="M754">
        <v>31</v>
      </c>
      <c r="N754">
        <v>14498000</v>
      </c>
      <c r="O754">
        <v>3600</v>
      </c>
      <c r="P754">
        <v>58000</v>
      </c>
      <c r="Q754">
        <v>43500</v>
      </c>
      <c r="R754">
        <v>695900</v>
      </c>
      <c r="S754">
        <v>0</v>
      </c>
      <c r="T754">
        <v>2006</v>
      </c>
      <c r="U754" t="s">
        <v>78</v>
      </c>
      <c r="V754">
        <v>16</v>
      </c>
      <c r="W754">
        <v>88.2</v>
      </c>
      <c r="X754">
        <v>328239523</v>
      </c>
      <c r="Y754">
        <v>15</v>
      </c>
      <c r="Z754">
        <v>270663028</v>
      </c>
      <c r="AA754">
        <v>37.090240000000001</v>
      </c>
      <c r="AB754">
        <v>-95.712890999999999</v>
      </c>
      <c r="AC754">
        <v>16</v>
      </c>
      <c r="AD754">
        <v>12080811</v>
      </c>
    </row>
    <row r="755" spans="1:30" x14ac:dyDescent="0.25">
      <c r="A755">
        <v>856</v>
      </c>
      <c r="B755" t="s">
        <v>973</v>
      </c>
      <c r="C755">
        <v>13400000</v>
      </c>
      <c r="D755">
        <v>3363634923</v>
      </c>
      <c r="E755" t="s">
        <v>140</v>
      </c>
      <c r="F755" t="s">
        <v>973</v>
      </c>
      <c r="G755">
        <v>1195</v>
      </c>
      <c r="H755" t="s">
        <v>146</v>
      </c>
      <c r="I755" t="s">
        <v>147</v>
      </c>
      <c r="J755" t="s">
        <v>40</v>
      </c>
      <c r="K755">
        <v>2436</v>
      </c>
      <c r="L755">
        <v>15</v>
      </c>
      <c r="M755">
        <v>162</v>
      </c>
      <c r="N755">
        <v>41672000</v>
      </c>
      <c r="O755">
        <v>10400</v>
      </c>
      <c r="P755">
        <v>166700</v>
      </c>
      <c r="Q755">
        <v>125000</v>
      </c>
      <c r="R755">
        <v>2000000</v>
      </c>
      <c r="S755">
        <v>0</v>
      </c>
      <c r="T755">
        <v>2014</v>
      </c>
      <c r="U755" t="s">
        <v>78</v>
      </c>
      <c r="V755">
        <v>8</v>
      </c>
      <c r="W755">
        <v>49.3</v>
      </c>
      <c r="X755">
        <v>69625582</v>
      </c>
      <c r="Y755">
        <v>1</v>
      </c>
      <c r="Z755">
        <v>35294600</v>
      </c>
      <c r="AA755">
        <v>15.870032</v>
      </c>
      <c r="AB755">
        <v>100.992541</v>
      </c>
      <c r="AC755">
        <v>8</v>
      </c>
      <c r="AD755">
        <v>35037863</v>
      </c>
    </row>
    <row r="756" spans="1:30" x14ac:dyDescent="0.25">
      <c r="A756">
        <v>857</v>
      </c>
      <c r="B756" t="s">
        <v>974</v>
      </c>
      <c r="C756">
        <v>13400000</v>
      </c>
      <c r="D756">
        <v>4356686216</v>
      </c>
      <c r="E756" t="s">
        <v>51</v>
      </c>
      <c r="F756" t="s">
        <v>974</v>
      </c>
      <c r="G756">
        <v>3727</v>
      </c>
      <c r="H756" t="s">
        <v>36</v>
      </c>
      <c r="I756" t="s">
        <v>37</v>
      </c>
      <c r="J756" t="s">
        <v>38</v>
      </c>
      <c r="K756">
        <v>1683</v>
      </c>
      <c r="L756">
        <v>166</v>
      </c>
      <c r="M756">
        <v>62</v>
      </c>
      <c r="N756">
        <v>16785000</v>
      </c>
      <c r="O756">
        <v>4200</v>
      </c>
      <c r="P756">
        <v>67100</v>
      </c>
      <c r="Q756">
        <v>50400</v>
      </c>
      <c r="R756">
        <v>805700</v>
      </c>
      <c r="S756">
        <v>0</v>
      </c>
      <c r="T756">
        <v>2007</v>
      </c>
      <c r="U756" t="s">
        <v>49</v>
      </c>
      <c r="V756">
        <v>24</v>
      </c>
      <c r="W756">
        <v>88.2</v>
      </c>
      <c r="X756">
        <v>328239523</v>
      </c>
      <c r="Y756">
        <v>15</v>
      </c>
      <c r="Z756">
        <v>270663028</v>
      </c>
      <c r="AA756">
        <v>37.090240000000001</v>
      </c>
      <c r="AB756">
        <v>-95.712890999999999</v>
      </c>
      <c r="AC756">
        <v>16</v>
      </c>
      <c r="AD756">
        <v>22691074</v>
      </c>
    </row>
    <row r="757" spans="1:30" x14ac:dyDescent="0.25">
      <c r="A757">
        <v>858</v>
      </c>
      <c r="B757" t="s">
        <v>975</v>
      </c>
      <c r="C757">
        <v>13400000</v>
      </c>
      <c r="D757">
        <v>9569814790</v>
      </c>
      <c r="E757" t="s">
        <v>105</v>
      </c>
      <c r="F757" t="s">
        <v>975</v>
      </c>
      <c r="G757">
        <v>296272</v>
      </c>
      <c r="H757" t="s">
        <v>142</v>
      </c>
      <c r="I757" t="s">
        <v>143</v>
      </c>
      <c r="J757" t="s">
        <v>106</v>
      </c>
      <c r="K757">
        <v>486</v>
      </c>
      <c r="L757">
        <v>10</v>
      </c>
      <c r="M757">
        <v>22</v>
      </c>
      <c r="N757">
        <v>115459000</v>
      </c>
      <c r="O757">
        <v>28900</v>
      </c>
      <c r="P757">
        <v>461800</v>
      </c>
      <c r="Q757">
        <v>346400</v>
      </c>
      <c r="R757">
        <v>5500000</v>
      </c>
      <c r="S757">
        <v>100000</v>
      </c>
      <c r="T757">
        <v>2007</v>
      </c>
      <c r="U757" t="s">
        <v>103</v>
      </c>
      <c r="V757">
        <v>29</v>
      </c>
      <c r="W757">
        <v>35.5</v>
      </c>
      <c r="X757">
        <v>108116615</v>
      </c>
      <c r="Y757">
        <v>2</v>
      </c>
      <c r="Z757">
        <v>50975903</v>
      </c>
      <c r="AA757">
        <v>12.879721</v>
      </c>
      <c r="AB757">
        <v>121.774017</v>
      </c>
      <c r="AC757">
        <v>15</v>
      </c>
      <c r="AD757">
        <v>53165637</v>
      </c>
    </row>
    <row r="758" spans="1:30" x14ac:dyDescent="0.25">
      <c r="A758">
        <v>859</v>
      </c>
      <c r="B758" t="s">
        <v>976</v>
      </c>
      <c r="C758">
        <v>13400000</v>
      </c>
      <c r="D758">
        <v>10022557589</v>
      </c>
      <c r="E758" t="s">
        <v>48</v>
      </c>
      <c r="F758" t="s">
        <v>976</v>
      </c>
      <c r="G758">
        <v>319</v>
      </c>
      <c r="H758" t="s">
        <v>36</v>
      </c>
      <c r="I758" t="s">
        <v>37</v>
      </c>
      <c r="J758" t="s">
        <v>59</v>
      </c>
      <c r="K758">
        <v>433</v>
      </c>
      <c r="L758">
        <v>165</v>
      </c>
      <c r="M758">
        <v>52</v>
      </c>
      <c r="N758">
        <v>397715000</v>
      </c>
      <c r="O758">
        <v>99400</v>
      </c>
      <c r="P758">
        <v>1600000</v>
      </c>
      <c r="Q758">
        <v>1200000</v>
      </c>
      <c r="R758">
        <v>19100000</v>
      </c>
      <c r="S758">
        <v>500000</v>
      </c>
      <c r="T758">
        <v>2014</v>
      </c>
      <c r="U758" t="s">
        <v>68</v>
      </c>
      <c r="V758">
        <v>1</v>
      </c>
      <c r="W758">
        <v>88.2</v>
      </c>
      <c r="X758">
        <v>328239523</v>
      </c>
      <c r="Y758">
        <v>15</v>
      </c>
      <c r="Z758">
        <v>270663028</v>
      </c>
      <c r="AA758">
        <v>37.090240000000001</v>
      </c>
      <c r="AB758">
        <v>-95.712890999999999</v>
      </c>
      <c r="AC758">
        <v>9</v>
      </c>
      <c r="AD758">
        <v>92801459</v>
      </c>
    </row>
    <row r="759" spans="1:30" x14ac:dyDescent="0.25">
      <c r="A759">
        <v>860</v>
      </c>
      <c r="B759" t="s">
        <v>977</v>
      </c>
      <c r="C759">
        <v>13400000</v>
      </c>
      <c r="D759">
        <v>4306212515</v>
      </c>
      <c r="E759" t="s">
        <v>48</v>
      </c>
      <c r="F759" t="s">
        <v>978</v>
      </c>
      <c r="G759">
        <v>96</v>
      </c>
      <c r="H759" t="s">
        <v>36</v>
      </c>
      <c r="I759" t="s">
        <v>37</v>
      </c>
      <c r="J759" t="s">
        <v>64</v>
      </c>
      <c r="K759">
        <v>3846885</v>
      </c>
      <c r="L759">
        <v>7615</v>
      </c>
      <c r="M759">
        <v>4466</v>
      </c>
      <c r="N759">
        <v>3</v>
      </c>
      <c r="O759">
        <v>0</v>
      </c>
      <c r="P759">
        <v>0.01</v>
      </c>
      <c r="Q759">
        <v>0.01</v>
      </c>
      <c r="R759">
        <v>0.14000000000000001</v>
      </c>
      <c r="S759">
        <v>1</v>
      </c>
      <c r="T759">
        <v>2006</v>
      </c>
      <c r="U759" t="s">
        <v>60</v>
      </c>
      <c r="V759">
        <v>17</v>
      </c>
      <c r="W759">
        <v>88.2</v>
      </c>
      <c r="X759">
        <v>328239523</v>
      </c>
      <c r="Y759">
        <v>15</v>
      </c>
      <c r="Z759">
        <v>270663028</v>
      </c>
      <c r="AA759">
        <v>37.090240000000001</v>
      </c>
      <c r="AB759">
        <v>-95.712890999999999</v>
      </c>
      <c r="AC759">
        <v>17</v>
      </c>
      <c r="AD759">
        <v>21108884</v>
      </c>
    </row>
    <row r="760" spans="1:30" x14ac:dyDescent="0.25">
      <c r="A760">
        <v>861</v>
      </c>
      <c r="B760" t="s">
        <v>979</v>
      </c>
      <c r="C760">
        <v>13300000</v>
      </c>
      <c r="D760">
        <v>2262690743</v>
      </c>
      <c r="E760" t="s">
        <v>243</v>
      </c>
      <c r="F760" t="s">
        <v>979</v>
      </c>
      <c r="G760">
        <v>3640</v>
      </c>
      <c r="H760" t="s">
        <v>30</v>
      </c>
      <c r="I760" t="s">
        <v>31</v>
      </c>
      <c r="J760" t="s">
        <v>244</v>
      </c>
      <c r="K760">
        <v>4152</v>
      </c>
      <c r="L760">
        <v>116</v>
      </c>
      <c r="M760">
        <v>16</v>
      </c>
      <c r="N760">
        <v>43669000</v>
      </c>
      <c r="O760">
        <v>10900</v>
      </c>
      <c r="P760">
        <v>174700</v>
      </c>
      <c r="Q760">
        <v>131000</v>
      </c>
      <c r="R760">
        <v>2100000</v>
      </c>
      <c r="S760">
        <v>100000</v>
      </c>
      <c r="T760">
        <v>2011</v>
      </c>
      <c r="U760" t="s">
        <v>132</v>
      </c>
      <c r="V760">
        <v>2</v>
      </c>
      <c r="W760">
        <v>28.1</v>
      </c>
      <c r="X760">
        <v>1366417754</v>
      </c>
      <c r="Y760">
        <v>5</v>
      </c>
      <c r="Z760">
        <v>471031528</v>
      </c>
      <c r="AA760">
        <v>20.593684</v>
      </c>
      <c r="AB760">
        <v>78.962879999999998</v>
      </c>
      <c r="AC760">
        <v>11</v>
      </c>
      <c r="AD760">
        <v>17141596</v>
      </c>
    </row>
    <row r="761" spans="1:30" x14ac:dyDescent="0.25">
      <c r="A761">
        <v>862</v>
      </c>
      <c r="B761" t="s">
        <v>980</v>
      </c>
      <c r="C761">
        <v>13300000</v>
      </c>
      <c r="D761">
        <v>6050102764</v>
      </c>
      <c r="E761" t="s">
        <v>51</v>
      </c>
      <c r="F761" t="s">
        <v>980</v>
      </c>
      <c r="G761">
        <v>8195</v>
      </c>
      <c r="H761" t="s">
        <v>36</v>
      </c>
      <c r="I761" t="s">
        <v>37</v>
      </c>
      <c r="J761" t="s">
        <v>38</v>
      </c>
      <c r="K761">
        <v>1038</v>
      </c>
      <c r="L761">
        <v>167</v>
      </c>
      <c r="M761">
        <v>63</v>
      </c>
      <c r="N761">
        <v>15694000</v>
      </c>
      <c r="O761">
        <v>3900</v>
      </c>
      <c r="P761">
        <v>62800</v>
      </c>
      <c r="Q761">
        <v>47100</v>
      </c>
      <c r="R761">
        <v>753300</v>
      </c>
      <c r="S761">
        <v>0</v>
      </c>
      <c r="T761">
        <v>2006</v>
      </c>
      <c r="U761" t="s">
        <v>132</v>
      </c>
      <c r="V761">
        <v>27</v>
      </c>
      <c r="W761">
        <v>88.2</v>
      </c>
      <c r="X761">
        <v>328239523</v>
      </c>
      <c r="Y761">
        <v>15</v>
      </c>
      <c r="Z761">
        <v>270663028</v>
      </c>
      <c r="AA761">
        <v>37.090240000000001</v>
      </c>
      <c r="AB761">
        <v>-95.712890999999999</v>
      </c>
      <c r="AC761">
        <v>16</v>
      </c>
      <c r="AD761">
        <v>31510951</v>
      </c>
    </row>
    <row r="762" spans="1:30" x14ac:dyDescent="0.25">
      <c r="A762">
        <v>863</v>
      </c>
      <c r="B762" t="s">
        <v>981</v>
      </c>
      <c r="C762">
        <v>13300000</v>
      </c>
      <c r="D762">
        <v>3299216601</v>
      </c>
      <c r="E762" t="s">
        <v>40</v>
      </c>
      <c r="F762" t="s">
        <v>981</v>
      </c>
      <c r="G762">
        <v>331</v>
      </c>
      <c r="H762" t="s">
        <v>36</v>
      </c>
      <c r="I762" t="s">
        <v>37</v>
      </c>
      <c r="J762" t="s">
        <v>40</v>
      </c>
      <c r="K762">
        <v>14275</v>
      </c>
      <c r="L762">
        <v>692</v>
      </c>
      <c r="M762">
        <v>694</v>
      </c>
      <c r="N762">
        <v>1929000</v>
      </c>
      <c r="O762">
        <v>482</v>
      </c>
      <c r="P762">
        <v>7700</v>
      </c>
      <c r="Q762">
        <v>5800</v>
      </c>
      <c r="R762">
        <v>92600</v>
      </c>
      <c r="S762">
        <v>0</v>
      </c>
      <c r="T762">
        <v>2007</v>
      </c>
      <c r="U762" t="s">
        <v>132</v>
      </c>
      <c r="V762">
        <v>28</v>
      </c>
      <c r="W762">
        <v>88.2</v>
      </c>
      <c r="X762">
        <v>328239523</v>
      </c>
      <c r="Y762">
        <v>15</v>
      </c>
      <c r="Z762">
        <v>270663028</v>
      </c>
      <c r="AA762">
        <v>37.090240000000001</v>
      </c>
      <c r="AB762">
        <v>-95.712890999999999</v>
      </c>
      <c r="AC762">
        <v>15</v>
      </c>
      <c r="AD762">
        <v>18328981</v>
      </c>
    </row>
    <row r="763" spans="1:30" x14ac:dyDescent="0.25">
      <c r="A763">
        <v>865</v>
      </c>
      <c r="B763" t="s">
        <v>982</v>
      </c>
      <c r="C763">
        <v>13300000</v>
      </c>
      <c r="D763">
        <v>3733856870</v>
      </c>
      <c r="E763" t="s">
        <v>40</v>
      </c>
      <c r="F763" t="s">
        <v>982</v>
      </c>
      <c r="G763">
        <v>698</v>
      </c>
      <c r="H763" t="s">
        <v>36</v>
      </c>
      <c r="I763" t="s">
        <v>37</v>
      </c>
      <c r="J763" t="s">
        <v>40</v>
      </c>
      <c r="K763">
        <v>2110</v>
      </c>
      <c r="L763">
        <v>167</v>
      </c>
      <c r="M763">
        <v>163</v>
      </c>
      <c r="N763">
        <v>4233000</v>
      </c>
      <c r="O763">
        <v>1100</v>
      </c>
      <c r="P763">
        <v>16900</v>
      </c>
      <c r="Q763">
        <v>12700</v>
      </c>
      <c r="R763">
        <v>203200</v>
      </c>
      <c r="S763">
        <v>0</v>
      </c>
      <c r="T763">
        <v>2007</v>
      </c>
      <c r="U763" t="s">
        <v>103</v>
      </c>
      <c r="V763">
        <v>16</v>
      </c>
      <c r="W763">
        <v>88.2</v>
      </c>
      <c r="X763">
        <v>328239523</v>
      </c>
      <c r="Y763">
        <v>15</v>
      </c>
      <c r="Z763">
        <v>270663028</v>
      </c>
      <c r="AA763">
        <v>37.090240000000001</v>
      </c>
      <c r="AB763">
        <v>-95.712890999999999</v>
      </c>
      <c r="AC763">
        <v>15</v>
      </c>
      <c r="AD763">
        <v>20743649</v>
      </c>
    </row>
    <row r="764" spans="1:30" x14ac:dyDescent="0.25">
      <c r="A764">
        <v>866</v>
      </c>
      <c r="B764" t="s">
        <v>983</v>
      </c>
      <c r="C764">
        <v>13300000</v>
      </c>
      <c r="D764">
        <v>4177184071</v>
      </c>
      <c r="E764" t="s">
        <v>40</v>
      </c>
      <c r="F764" t="s">
        <v>983</v>
      </c>
      <c r="G764">
        <v>3166</v>
      </c>
      <c r="H764" t="s">
        <v>36</v>
      </c>
      <c r="I764" t="s">
        <v>37</v>
      </c>
      <c r="J764" t="s">
        <v>59</v>
      </c>
      <c r="K764">
        <v>1789</v>
      </c>
      <c r="L764">
        <v>167</v>
      </c>
      <c r="M764">
        <v>54</v>
      </c>
      <c r="N764">
        <v>45095000</v>
      </c>
      <c r="O764">
        <v>11300</v>
      </c>
      <c r="P764">
        <v>180400</v>
      </c>
      <c r="Q764">
        <v>135300</v>
      </c>
      <c r="R764">
        <v>2200000</v>
      </c>
      <c r="S764">
        <v>100000</v>
      </c>
      <c r="T764">
        <v>2008</v>
      </c>
      <c r="U764" t="s">
        <v>68</v>
      </c>
      <c r="V764">
        <v>29</v>
      </c>
      <c r="W764">
        <v>88.2</v>
      </c>
      <c r="X764">
        <v>328239523</v>
      </c>
      <c r="Y764">
        <v>15</v>
      </c>
      <c r="Z764">
        <v>270663028</v>
      </c>
      <c r="AA764">
        <v>37.090240000000001</v>
      </c>
      <c r="AB764">
        <v>-95.712890999999999</v>
      </c>
      <c r="AC764">
        <v>15</v>
      </c>
      <c r="AD764">
        <v>23206578</v>
      </c>
    </row>
    <row r="765" spans="1:30" x14ac:dyDescent="0.25">
      <c r="A765">
        <v>867</v>
      </c>
      <c r="B765" t="s">
        <v>1161</v>
      </c>
      <c r="C765">
        <v>13300000</v>
      </c>
      <c r="D765">
        <v>6482687220</v>
      </c>
      <c r="E765" t="s">
        <v>48</v>
      </c>
      <c r="F765" t="s">
        <v>984</v>
      </c>
      <c r="G765">
        <v>608</v>
      </c>
      <c r="H765" t="s">
        <v>57</v>
      </c>
      <c r="I765" t="s">
        <v>58</v>
      </c>
      <c r="J765" t="s">
        <v>40</v>
      </c>
      <c r="K765">
        <v>927</v>
      </c>
      <c r="L765">
        <v>13</v>
      </c>
      <c r="M765">
        <v>163</v>
      </c>
      <c r="N765">
        <v>90241000</v>
      </c>
      <c r="O765">
        <v>22600</v>
      </c>
      <c r="P765">
        <v>361000</v>
      </c>
      <c r="Q765">
        <v>270700</v>
      </c>
      <c r="R765">
        <v>4300000</v>
      </c>
      <c r="S765">
        <v>100000</v>
      </c>
      <c r="T765">
        <v>2015</v>
      </c>
      <c r="U765" t="s">
        <v>103</v>
      </c>
      <c r="V765">
        <v>4</v>
      </c>
      <c r="W765">
        <v>81.900000000000006</v>
      </c>
      <c r="X765">
        <v>144373535</v>
      </c>
      <c r="Y765">
        <v>5</v>
      </c>
      <c r="Z765">
        <v>107683889</v>
      </c>
      <c r="AA765">
        <v>61.524009999999997</v>
      </c>
      <c r="AB765">
        <v>105.31875599999999</v>
      </c>
      <c r="AC765">
        <v>7</v>
      </c>
      <c r="AD765">
        <v>77174847</v>
      </c>
    </row>
    <row r="766" spans="1:30" x14ac:dyDescent="0.25">
      <c r="A766">
        <v>868</v>
      </c>
      <c r="B766" t="s">
        <v>1186</v>
      </c>
      <c r="C766">
        <v>13300000</v>
      </c>
      <c r="D766">
        <v>9088562002</v>
      </c>
      <c r="E766" t="s">
        <v>48</v>
      </c>
      <c r="F766" t="s">
        <v>985</v>
      </c>
      <c r="G766">
        <v>2742</v>
      </c>
      <c r="H766" t="s">
        <v>36</v>
      </c>
      <c r="I766" t="s">
        <v>37</v>
      </c>
      <c r="J766" t="s">
        <v>43</v>
      </c>
      <c r="K766">
        <v>524</v>
      </c>
      <c r="L766">
        <v>166</v>
      </c>
      <c r="M766">
        <v>41</v>
      </c>
      <c r="N766">
        <v>161889000</v>
      </c>
      <c r="O766">
        <v>40500</v>
      </c>
      <c r="P766">
        <v>647600</v>
      </c>
      <c r="Q766">
        <v>485700</v>
      </c>
      <c r="R766">
        <v>7800000</v>
      </c>
      <c r="S766">
        <v>100000</v>
      </c>
      <c r="T766">
        <v>2011</v>
      </c>
      <c r="U766" t="s">
        <v>132</v>
      </c>
      <c r="V766">
        <v>26</v>
      </c>
      <c r="W766">
        <v>88.2</v>
      </c>
      <c r="X766">
        <v>328239523</v>
      </c>
      <c r="Y766">
        <v>15</v>
      </c>
      <c r="Z766">
        <v>270663028</v>
      </c>
      <c r="AA766">
        <v>37.090240000000001</v>
      </c>
      <c r="AB766">
        <v>-95.712890999999999</v>
      </c>
      <c r="AC766">
        <v>11</v>
      </c>
      <c r="AD766">
        <v>68852742</v>
      </c>
    </row>
    <row r="767" spans="1:30" x14ac:dyDescent="0.25">
      <c r="A767">
        <v>869</v>
      </c>
      <c r="B767" t="s">
        <v>986</v>
      </c>
      <c r="C767">
        <v>13300000</v>
      </c>
      <c r="D767">
        <v>7923901253</v>
      </c>
      <c r="E767" t="s">
        <v>40</v>
      </c>
      <c r="F767" t="s">
        <v>986</v>
      </c>
      <c r="G767">
        <v>2411</v>
      </c>
      <c r="H767" t="s">
        <v>487</v>
      </c>
      <c r="I767" t="s">
        <v>488</v>
      </c>
      <c r="J767" t="s">
        <v>40</v>
      </c>
      <c r="K767">
        <v>669</v>
      </c>
      <c r="L767">
        <v>5</v>
      </c>
      <c r="M767">
        <v>163</v>
      </c>
      <c r="N767">
        <v>379346000</v>
      </c>
      <c r="O767">
        <v>0</v>
      </c>
      <c r="P767">
        <v>0</v>
      </c>
      <c r="Q767">
        <v>0</v>
      </c>
      <c r="R767">
        <v>0</v>
      </c>
      <c r="S767">
        <v>0</v>
      </c>
      <c r="T767">
        <v>2014</v>
      </c>
      <c r="U767" t="s">
        <v>44</v>
      </c>
      <c r="V767">
        <v>8</v>
      </c>
      <c r="W767">
        <v>82.7</v>
      </c>
      <c r="X767">
        <v>44385155</v>
      </c>
      <c r="Y767">
        <v>9</v>
      </c>
      <c r="Z767">
        <v>30835699</v>
      </c>
      <c r="AA767">
        <v>48.379432999999999</v>
      </c>
      <c r="AB767">
        <v>31.165579999999999</v>
      </c>
      <c r="AC767">
        <v>9</v>
      </c>
      <c r="AD767">
        <v>73369456</v>
      </c>
    </row>
    <row r="768" spans="1:30" x14ac:dyDescent="0.25">
      <c r="A768">
        <v>870</v>
      </c>
      <c r="B768" t="s">
        <v>987</v>
      </c>
      <c r="C768">
        <v>13300000</v>
      </c>
      <c r="D768">
        <v>7773543609</v>
      </c>
      <c r="E768" t="s">
        <v>51</v>
      </c>
      <c r="F768" t="s">
        <v>987</v>
      </c>
      <c r="G768">
        <v>4613</v>
      </c>
      <c r="H768" t="s">
        <v>36</v>
      </c>
      <c r="I768" t="s">
        <v>37</v>
      </c>
      <c r="J768" t="s">
        <v>40</v>
      </c>
      <c r="K768">
        <v>689</v>
      </c>
      <c r="L768">
        <v>166</v>
      </c>
      <c r="M768">
        <v>162</v>
      </c>
      <c r="N768">
        <v>188948000</v>
      </c>
      <c r="O768">
        <v>47200</v>
      </c>
      <c r="P768">
        <v>755800</v>
      </c>
      <c r="Q768">
        <v>566800</v>
      </c>
      <c r="R768">
        <v>9100000</v>
      </c>
      <c r="S768">
        <v>200000</v>
      </c>
      <c r="T768">
        <v>2007</v>
      </c>
      <c r="U768" t="s">
        <v>49</v>
      </c>
      <c r="V768">
        <v>7</v>
      </c>
      <c r="W768">
        <v>88.2</v>
      </c>
      <c r="X768">
        <v>328239523</v>
      </c>
      <c r="Y768">
        <v>15</v>
      </c>
      <c r="Z768">
        <v>270663028</v>
      </c>
      <c r="AA768">
        <v>37.090240000000001</v>
      </c>
      <c r="AB768">
        <v>-95.712890999999999</v>
      </c>
      <c r="AC768">
        <v>16</v>
      </c>
      <c r="AD768">
        <v>40487206</v>
      </c>
    </row>
    <row r="769" spans="1:30" x14ac:dyDescent="0.25">
      <c r="A769">
        <v>871</v>
      </c>
      <c r="B769" t="s">
        <v>988</v>
      </c>
      <c r="C769">
        <v>13300000</v>
      </c>
      <c r="D769">
        <v>7406628736</v>
      </c>
      <c r="E769" t="s">
        <v>140</v>
      </c>
      <c r="F769" t="s">
        <v>988</v>
      </c>
      <c r="G769">
        <v>6916</v>
      </c>
      <c r="H769" t="s">
        <v>36</v>
      </c>
      <c r="I769" t="s">
        <v>37</v>
      </c>
      <c r="J769" t="s">
        <v>140</v>
      </c>
      <c r="K769">
        <v>764</v>
      </c>
      <c r="L769">
        <v>167</v>
      </c>
      <c r="M769">
        <v>38</v>
      </c>
      <c r="N769">
        <v>17468000</v>
      </c>
      <c r="O769">
        <v>4400</v>
      </c>
      <c r="P769">
        <v>69900</v>
      </c>
      <c r="Q769">
        <v>52400</v>
      </c>
      <c r="R769">
        <v>838500</v>
      </c>
      <c r="S769">
        <v>100000</v>
      </c>
      <c r="T769">
        <v>2007</v>
      </c>
      <c r="U769" t="s">
        <v>60</v>
      </c>
      <c r="V769">
        <v>14</v>
      </c>
      <c r="W769">
        <v>88.2</v>
      </c>
      <c r="X769">
        <v>328239523</v>
      </c>
      <c r="Y769">
        <v>15</v>
      </c>
      <c r="Z769">
        <v>270663028</v>
      </c>
      <c r="AA769">
        <v>37.090240000000001</v>
      </c>
      <c r="AB769">
        <v>-95.712890999999999</v>
      </c>
      <c r="AC769">
        <v>16</v>
      </c>
      <c r="AD769">
        <v>38576191</v>
      </c>
    </row>
    <row r="770" spans="1:30" x14ac:dyDescent="0.25">
      <c r="A770">
        <v>872</v>
      </c>
      <c r="B770" t="s">
        <v>989</v>
      </c>
      <c r="C770">
        <v>13300000</v>
      </c>
      <c r="D770">
        <v>2831275503</v>
      </c>
      <c r="E770" t="s">
        <v>72</v>
      </c>
      <c r="F770" t="s">
        <v>989</v>
      </c>
      <c r="G770">
        <v>1489</v>
      </c>
      <c r="H770" t="s">
        <v>30</v>
      </c>
      <c r="I770" t="s">
        <v>31</v>
      </c>
      <c r="J770" t="s">
        <v>151</v>
      </c>
      <c r="K770">
        <v>3123</v>
      </c>
      <c r="L770">
        <v>117</v>
      </c>
      <c r="M770">
        <v>32</v>
      </c>
      <c r="N770">
        <v>43118000</v>
      </c>
      <c r="O770">
        <v>10800</v>
      </c>
      <c r="P770">
        <v>172500</v>
      </c>
      <c r="Q770">
        <v>129400</v>
      </c>
      <c r="R770">
        <v>2100000</v>
      </c>
      <c r="S770">
        <v>0</v>
      </c>
      <c r="T770">
        <v>2014</v>
      </c>
      <c r="U770" t="s">
        <v>103</v>
      </c>
      <c r="V770">
        <v>7</v>
      </c>
      <c r="W770">
        <v>28.1</v>
      </c>
      <c r="X770">
        <v>1366417754</v>
      </c>
      <c r="Y770">
        <v>5</v>
      </c>
      <c r="Z770">
        <v>471031528</v>
      </c>
      <c r="AA770">
        <v>20.593684</v>
      </c>
      <c r="AB770">
        <v>78.962879999999998</v>
      </c>
      <c r="AC770">
        <v>8</v>
      </c>
      <c r="AD770">
        <v>29492453</v>
      </c>
    </row>
    <row r="771" spans="1:30" x14ac:dyDescent="0.25">
      <c r="A771">
        <v>873</v>
      </c>
      <c r="B771" t="s">
        <v>990</v>
      </c>
      <c r="C771">
        <v>13300000</v>
      </c>
      <c r="D771">
        <v>4129249415</v>
      </c>
      <c r="E771" t="s">
        <v>51</v>
      </c>
      <c r="F771" t="s">
        <v>990</v>
      </c>
      <c r="G771">
        <v>1640</v>
      </c>
      <c r="H771" t="s">
        <v>184</v>
      </c>
      <c r="I771" t="s">
        <v>185</v>
      </c>
      <c r="J771" t="s">
        <v>38</v>
      </c>
      <c r="K771">
        <v>1818</v>
      </c>
      <c r="L771">
        <v>7</v>
      </c>
      <c r="M771">
        <v>63</v>
      </c>
      <c r="N771">
        <v>70712000</v>
      </c>
      <c r="O771">
        <v>17700</v>
      </c>
      <c r="P771">
        <v>282800</v>
      </c>
      <c r="Q771">
        <v>212100</v>
      </c>
      <c r="R771">
        <v>3400000</v>
      </c>
      <c r="S771">
        <v>200000</v>
      </c>
      <c r="T771">
        <v>2013</v>
      </c>
      <c r="U771" t="s">
        <v>70</v>
      </c>
      <c r="V771">
        <v>20</v>
      </c>
      <c r="W771">
        <v>68</v>
      </c>
      <c r="X771">
        <v>34268528</v>
      </c>
      <c r="Y771">
        <v>6</v>
      </c>
      <c r="Z771">
        <v>28807838</v>
      </c>
      <c r="AA771">
        <v>23.885942</v>
      </c>
      <c r="AB771">
        <v>45.079161999999997</v>
      </c>
      <c r="AC771">
        <v>10</v>
      </c>
      <c r="AD771">
        <v>34410411</v>
      </c>
    </row>
    <row r="772" spans="1:30" x14ac:dyDescent="0.25">
      <c r="A772">
        <v>874</v>
      </c>
      <c r="B772" t="s">
        <v>991</v>
      </c>
      <c r="C772">
        <v>13300000</v>
      </c>
      <c r="D772">
        <v>6412313570</v>
      </c>
      <c r="E772" t="s">
        <v>51</v>
      </c>
      <c r="F772" t="s">
        <v>991</v>
      </c>
      <c r="G772">
        <v>1749</v>
      </c>
      <c r="H772" t="s">
        <v>82</v>
      </c>
      <c r="I772" t="s">
        <v>83</v>
      </c>
      <c r="J772" t="s">
        <v>40</v>
      </c>
      <c r="K772">
        <v>949</v>
      </c>
      <c r="L772">
        <v>12</v>
      </c>
      <c r="M772">
        <v>163</v>
      </c>
      <c r="N772">
        <v>5387000</v>
      </c>
      <c r="O772">
        <v>1300</v>
      </c>
      <c r="P772">
        <v>21500</v>
      </c>
      <c r="Q772">
        <v>16200</v>
      </c>
      <c r="R772">
        <v>258600</v>
      </c>
      <c r="S772">
        <v>100000</v>
      </c>
      <c r="T772">
        <v>2015</v>
      </c>
      <c r="U772" t="s">
        <v>49</v>
      </c>
      <c r="V772">
        <v>8</v>
      </c>
      <c r="W772">
        <v>68.900000000000006</v>
      </c>
      <c r="X772">
        <v>36991981</v>
      </c>
      <c r="Y772">
        <v>6</v>
      </c>
      <c r="Z772">
        <v>30628482</v>
      </c>
      <c r="AA772">
        <v>56.130366000000002</v>
      </c>
      <c r="AB772">
        <v>-106.346771</v>
      </c>
      <c r="AC772">
        <v>8</v>
      </c>
      <c r="AD772">
        <v>66794933</v>
      </c>
    </row>
    <row r="773" spans="1:30" x14ac:dyDescent="0.25">
      <c r="A773">
        <v>875</v>
      </c>
      <c r="B773" t="s">
        <v>1187</v>
      </c>
      <c r="C773">
        <v>13200000</v>
      </c>
      <c r="D773">
        <v>9884886099</v>
      </c>
      <c r="E773" t="s">
        <v>40</v>
      </c>
      <c r="F773" t="s">
        <v>992</v>
      </c>
      <c r="G773">
        <v>538</v>
      </c>
      <c r="H773" t="s">
        <v>36</v>
      </c>
      <c r="I773" t="s">
        <v>37</v>
      </c>
      <c r="J773" t="s">
        <v>40</v>
      </c>
      <c r="K773">
        <v>454</v>
      </c>
      <c r="L773">
        <v>167</v>
      </c>
      <c r="M773">
        <v>163</v>
      </c>
      <c r="N773">
        <v>319647000</v>
      </c>
      <c r="O773">
        <v>79900</v>
      </c>
      <c r="P773">
        <v>1300000</v>
      </c>
      <c r="Q773">
        <v>958900</v>
      </c>
      <c r="R773">
        <v>15300000</v>
      </c>
      <c r="S773">
        <v>500000</v>
      </c>
      <c r="T773">
        <v>2021</v>
      </c>
      <c r="U773" t="s">
        <v>41</v>
      </c>
      <c r="V773">
        <v>20</v>
      </c>
      <c r="W773">
        <v>88.2</v>
      </c>
      <c r="X773">
        <v>328239523</v>
      </c>
      <c r="Y773">
        <v>15</v>
      </c>
      <c r="Z773">
        <v>270663028</v>
      </c>
      <c r="AA773">
        <v>37.090240000000001</v>
      </c>
      <c r="AB773">
        <v>-95.712890999999999</v>
      </c>
      <c r="AC773">
        <v>2</v>
      </c>
      <c r="AD773">
        <v>411870254</v>
      </c>
    </row>
    <row r="774" spans="1:30" x14ac:dyDescent="0.25">
      <c r="A774">
        <v>876</v>
      </c>
      <c r="B774" t="s">
        <v>1188</v>
      </c>
      <c r="C774">
        <v>13200000</v>
      </c>
      <c r="D774">
        <v>1148422000</v>
      </c>
      <c r="E774" t="s">
        <v>40</v>
      </c>
      <c r="F774" t="s">
        <v>993</v>
      </c>
      <c r="G774">
        <v>192</v>
      </c>
      <c r="H774" t="s">
        <v>57</v>
      </c>
      <c r="I774" t="s">
        <v>58</v>
      </c>
      <c r="J774" t="s">
        <v>40</v>
      </c>
      <c r="K774">
        <v>9855</v>
      </c>
      <c r="L774">
        <v>13</v>
      </c>
      <c r="M774">
        <v>163</v>
      </c>
      <c r="N774">
        <v>8769000</v>
      </c>
      <c r="O774">
        <v>2200</v>
      </c>
      <c r="P774">
        <v>35100</v>
      </c>
      <c r="Q774">
        <v>26300</v>
      </c>
      <c r="R774">
        <v>420900</v>
      </c>
      <c r="S774">
        <v>200000</v>
      </c>
      <c r="T774">
        <v>2019</v>
      </c>
      <c r="U774" t="s">
        <v>60</v>
      </c>
      <c r="V774">
        <v>10</v>
      </c>
      <c r="W774">
        <v>81.900000000000006</v>
      </c>
      <c r="X774">
        <v>144373535</v>
      </c>
      <c r="Y774">
        <v>5</v>
      </c>
      <c r="Z774">
        <v>107683889</v>
      </c>
      <c r="AA774">
        <v>61.524009999999997</v>
      </c>
      <c r="AB774">
        <v>105.31875599999999</v>
      </c>
      <c r="AC774">
        <v>4</v>
      </c>
      <c r="AD774">
        <v>23925458</v>
      </c>
    </row>
    <row r="775" spans="1:30" x14ac:dyDescent="0.25">
      <c r="A775">
        <v>877</v>
      </c>
      <c r="B775" t="s">
        <v>994</v>
      </c>
      <c r="C775">
        <v>13200000</v>
      </c>
      <c r="D775">
        <v>2036408398</v>
      </c>
      <c r="E775" t="s">
        <v>51</v>
      </c>
      <c r="F775" t="s">
        <v>994</v>
      </c>
      <c r="G775">
        <v>172</v>
      </c>
      <c r="H775" t="s">
        <v>995</v>
      </c>
      <c r="I775" t="s">
        <v>996</v>
      </c>
      <c r="J775" t="s">
        <v>38</v>
      </c>
      <c r="K775">
        <v>4846</v>
      </c>
      <c r="L775">
        <v>1</v>
      </c>
      <c r="M775">
        <v>64</v>
      </c>
      <c r="N775">
        <v>20369000</v>
      </c>
      <c r="O775">
        <v>5100</v>
      </c>
      <c r="P775">
        <v>81500</v>
      </c>
      <c r="Q775">
        <v>61100</v>
      </c>
      <c r="R775">
        <v>977700</v>
      </c>
      <c r="S775">
        <v>0</v>
      </c>
      <c r="T775">
        <v>2017</v>
      </c>
      <c r="U775" t="s">
        <v>54</v>
      </c>
      <c r="V775">
        <v>28</v>
      </c>
      <c r="W775">
        <v>88.2</v>
      </c>
      <c r="X775">
        <v>5520314</v>
      </c>
      <c r="Y775">
        <v>7</v>
      </c>
      <c r="Z775">
        <v>4716888</v>
      </c>
      <c r="AA775">
        <v>61.924109999999999</v>
      </c>
      <c r="AB775">
        <v>25.748151</v>
      </c>
      <c r="AC775">
        <v>6</v>
      </c>
      <c r="AD775">
        <v>28283449</v>
      </c>
    </row>
    <row r="776" spans="1:30" x14ac:dyDescent="0.25">
      <c r="A776">
        <v>879</v>
      </c>
      <c r="B776" t="s">
        <v>997</v>
      </c>
      <c r="C776">
        <v>13200000</v>
      </c>
      <c r="D776">
        <v>3789736218</v>
      </c>
      <c r="E776" t="s">
        <v>40</v>
      </c>
      <c r="F776" t="s">
        <v>997</v>
      </c>
      <c r="G776">
        <v>8019</v>
      </c>
      <c r="H776" t="s">
        <v>30</v>
      </c>
      <c r="I776" t="s">
        <v>31</v>
      </c>
      <c r="J776" t="s">
        <v>29</v>
      </c>
      <c r="K776">
        <v>2063</v>
      </c>
      <c r="L776">
        <v>118</v>
      </c>
      <c r="M776">
        <v>142</v>
      </c>
      <c r="N776">
        <v>25321000</v>
      </c>
      <c r="O776">
        <v>6300</v>
      </c>
      <c r="P776">
        <v>101300</v>
      </c>
      <c r="Q776">
        <v>76000</v>
      </c>
      <c r="R776">
        <v>1200000</v>
      </c>
      <c r="S776">
        <v>0</v>
      </c>
      <c r="T776">
        <v>2010</v>
      </c>
      <c r="U776" t="s">
        <v>78</v>
      </c>
      <c r="V776">
        <v>27</v>
      </c>
      <c r="W776">
        <v>28.1</v>
      </c>
      <c r="X776">
        <v>1366417754</v>
      </c>
      <c r="Y776">
        <v>5</v>
      </c>
      <c r="Z776">
        <v>471031528</v>
      </c>
      <c r="AA776">
        <v>20.593684</v>
      </c>
      <c r="AB776">
        <v>78.962879999999998</v>
      </c>
      <c r="AC776">
        <v>12</v>
      </c>
      <c r="AD776">
        <v>26317612</v>
      </c>
    </row>
    <row r="777" spans="1:30" x14ac:dyDescent="0.25">
      <c r="A777">
        <v>880</v>
      </c>
      <c r="B777" t="s">
        <v>998</v>
      </c>
      <c r="C777">
        <v>13200000</v>
      </c>
      <c r="D777">
        <v>4205664894</v>
      </c>
      <c r="E777" t="s">
        <v>1138</v>
      </c>
      <c r="F777" t="s">
        <v>998</v>
      </c>
      <c r="G777">
        <v>1324</v>
      </c>
      <c r="H777" t="s">
        <v>215</v>
      </c>
      <c r="I777" t="s">
        <v>216</v>
      </c>
      <c r="J777" t="s">
        <v>59</v>
      </c>
      <c r="K777">
        <v>1786</v>
      </c>
      <c r="L777">
        <v>30</v>
      </c>
      <c r="M777">
        <v>55</v>
      </c>
      <c r="N777">
        <v>264308000</v>
      </c>
      <c r="O777">
        <v>66100</v>
      </c>
      <c r="P777">
        <v>1100000</v>
      </c>
      <c r="Q777">
        <v>792900</v>
      </c>
      <c r="R777">
        <v>12700000</v>
      </c>
      <c r="S777">
        <v>800000</v>
      </c>
      <c r="T777">
        <v>2013</v>
      </c>
      <c r="U777" t="s">
        <v>44</v>
      </c>
      <c r="V777">
        <v>25</v>
      </c>
      <c r="W777">
        <v>36.299999999999997</v>
      </c>
      <c r="X777">
        <v>270203917</v>
      </c>
      <c r="Y777">
        <v>5</v>
      </c>
      <c r="Z777">
        <v>151509724</v>
      </c>
      <c r="AA777">
        <v>-0.78927499999999995</v>
      </c>
      <c r="AB777">
        <v>113.92132700000001</v>
      </c>
      <c r="AC777">
        <v>10</v>
      </c>
      <c r="AD777">
        <v>35047207</v>
      </c>
    </row>
    <row r="778" spans="1:30" x14ac:dyDescent="0.25">
      <c r="A778">
        <v>881</v>
      </c>
      <c r="B778" t="s">
        <v>999</v>
      </c>
      <c r="C778">
        <v>13200000</v>
      </c>
      <c r="D778">
        <v>5224764969</v>
      </c>
      <c r="E778" t="s">
        <v>40</v>
      </c>
      <c r="F778" t="s">
        <v>999</v>
      </c>
      <c r="G778">
        <v>413</v>
      </c>
      <c r="H778" t="s">
        <v>88</v>
      </c>
      <c r="I778" t="s">
        <v>89</v>
      </c>
      <c r="J778" t="s">
        <v>40</v>
      </c>
      <c r="K778">
        <v>1269</v>
      </c>
      <c r="L778">
        <v>49</v>
      </c>
      <c r="M778">
        <v>164</v>
      </c>
      <c r="N778">
        <v>64517000</v>
      </c>
      <c r="O778">
        <v>16100</v>
      </c>
      <c r="P778">
        <v>258100</v>
      </c>
      <c r="Q778">
        <v>193600</v>
      </c>
      <c r="R778">
        <v>3100000</v>
      </c>
      <c r="S778">
        <v>100000</v>
      </c>
      <c r="T778">
        <v>2018</v>
      </c>
      <c r="U778" t="s">
        <v>60</v>
      </c>
      <c r="V778">
        <v>17</v>
      </c>
      <c r="W778">
        <v>51.3</v>
      </c>
      <c r="X778">
        <v>212559417</v>
      </c>
      <c r="Y778">
        <v>12</v>
      </c>
      <c r="Z778">
        <v>183241641</v>
      </c>
      <c r="AA778">
        <v>-14.235004</v>
      </c>
      <c r="AB778">
        <v>-51.925280000000001</v>
      </c>
      <c r="AC778">
        <v>5</v>
      </c>
      <c r="AD778">
        <v>87079416</v>
      </c>
    </row>
    <row r="779" spans="1:30" x14ac:dyDescent="0.25">
      <c r="A779">
        <v>882</v>
      </c>
      <c r="B779" t="s">
        <v>1000</v>
      </c>
      <c r="C779">
        <v>13200000</v>
      </c>
      <c r="D779">
        <v>5263540904</v>
      </c>
      <c r="E779" t="s">
        <v>43</v>
      </c>
      <c r="F779" t="s">
        <v>1000</v>
      </c>
      <c r="G779">
        <v>4279</v>
      </c>
      <c r="H779" t="s">
        <v>36</v>
      </c>
      <c r="I779" t="s">
        <v>37</v>
      </c>
      <c r="J779" t="s">
        <v>43</v>
      </c>
      <c r="K779">
        <v>1252</v>
      </c>
      <c r="L779">
        <v>168</v>
      </c>
      <c r="M779">
        <v>42</v>
      </c>
      <c r="N779">
        <v>51820000</v>
      </c>
      <c r="O779">
        <v>13000</v>
      </c>
      <c r="P779">
        <v>207300</v>
      </c>
      <c r="Q779">
        <v>155500</v>
      </c>
      <c r="R779">
        <v>2500000</v>
      </c>
      <c r="S779">
        <v>100000</v>
      </c>
      <c r="T779">
        <v>2011</v>
      </c>
      <c r="U779" t="s">
        <v>41</v>
      </c>
      <c r="V779">
        <v>26</v>
      </c>
      <c r="W779">
        <v>88.2</v>
      </c>
      <c r="X779">
        <v>328239523</v>
      </c>
      <c r="Y779">
        <v>15</v>
      </c>
      <c r="Z779">
        <v>270663028</v>
      </c>
      <c r="AA779">
        <v>37.090240000000001</v>
      </c>
      <c r="AB779">
        <v>-95.712890999999999</v>
      </c>
      <c r="AC779">
        <v>12</v>
      </c>
      <c r="AD779">
        <v>36552367</v>
      </c>
    </row>
    <row r="780" spans="1:30" x14ac:dyDescent="0.25">
      <c r="A780">
        <v>883</v>
      </c>
      <c r="B780" t="s">
        <v>1001</v>
      </c>
      <c r="C780">
        <v>13200000</v>
      </c>
      <c r="D780">
        <v>20743586601</v>
      </c>
      <c r="E780" t="s">
        <v>29</v>
      </c>
      <c r="F780" t="s">
        <v>1001</v>
      </c>
      <c r="G780">
        <v>237</v>
      </c>
      <c r="H780" t="s">
        <v>149</v>
      </c>
      <c r="I780" t="s">
        <v>150</v>
      </c>
      <c r="J780" t="s">
        <v>29</v>
      </c>
      <c r="K780">
        <v>113</v>
      </c>
      <c r="L780">
        <v>10</v>
      </c>
      <c r="M780">
        <v>142</v>
      </c>
      <c r="N780">
        <v>86270000</v>
      </c>
      <c r="O780">
        <v>21600</v>
      </c>
      <c r="P780">
        <v>345100</v>
      </c>
      <c r="Q780">
        <v>258800</v>
      </c>
      <c r="R780">
        <v>4100000</v>
      </c>
      <c r="S780">
        <v>0</v>
      </c>
      <c r="T780">
        <v>2010</v>
      </c>
      <c r="U780" t="s">
        <v>44</v>
      </c>
      <c r="V780">
        <v>30</v>
      </c>
      <c r="W780">
        <v>55.3</v>
      </c>
      <c r="X780">
        <v>50339443</v>
      </c>
      <c r="Y780">
        <v>10</v>
      </c>
      <c r="Z780">
        <v>40827302</v>
      </c>
      <c r="AA780">
        <v>4.5708679999999999</v>
      </c>
      <c r="AB780">
        <v>-74.297332999999995</v>
      </c>
      <c r="AC780">
        <v>13</v>
      </c>
      <c r="AD780">
        <v>132971708</v>
      </c>
    </row>
    <row r="781" spans="1:30" x14ac:dyDescent="0.25">
      <c r="A781">
        <v>884</v>
      </c>
      <c r="B781" t="s">
        <v>1189</v>
      </c>
      <c r="C781">
        <v>13200000</v>
      </c>
      <c r="D781">
        <v>9378175604</v>
      </c>
      <c r="E781" t="s">
        <v>48</v>
      </c>
      <c r="F781" t="s">
        <v>1002</v>
      </c>
      <c r="G781">
        <v>6888</v>
      </c>
      <c r="H781" t="s">
        <v>36</v>
      </c>
      <c r="I781" t="s">
        <v>37</v>
      </c>
      <c r="J781" t="s">
        <v>59</v>
      </c>
      <c r="K781">
        <v>503</v>
      </c>
      <c r="L781">
        <v>168</v>
      </c>
      <c r="M781">
        <v>55</v>
      </c>
      <c r="N781">
        <v>119389000</v>
      </c>
      <c r="O781">
        <v>29800</v>
      </c>
      <c r="P781">
        <v>477600</v>
      </c>
      <c r="Q781">
        <v>358200</v>
      </c>
      <c r="R781">
        <v>5700000</v>
      </c>
      <c r="S781">
        <v>300000</v>
      </c>
      <c r="T781">
        <v>2011</v>
      </c>
      <c r="U781" t="s">
        <v>49</v>
      </c>
      <c r="V781">
        <v>16</v>
      </c>
      <c r="W781">
        <v>88.2</v>
      </c>
      <c r="X781">
        <v>328239523</v>
      </c>
      <c r="Y781">
        <v>15</v>
      </c>
      <c r="Z781">
        <v>270663028</v>
      </c>
      <c r="AA781">
        <v>37.090240000000001</v>
      </c>
      <c r="AB781">
        <v>-95.712890999999999</v>
      </c>
      <c r="AC781">
        <v>12</v>
      </c>
      <c r="AD781">
        <v>65126219</v>
      </c>
    </row>
    <row r="782" spans="1:30" x14ac:dyDescent="0.25">
      <c r="A782">
        <v>885</v>
      </c>
      <c r="B782" t="s">
        <v>1003</v>
      </c>
      <c r="C782">
        <v>13200000</v>
      </c>
      <c r="D782">
        <v>1138262456</v>
      </c>
      <c r="E782" t="s">
        <v>243</v>
      </c>
      <c r="F782" t="s">
        <v>1003</v>
      </c>
      <c r="G782">
        <v>1022</v>
      </c>
      <c r="H782" t="s">
        <v>30</v>
      </c>
      <c r="I782" t="s">
        <v>31</v>
      </c>
      <c r="J782" t="s">
        <v>244</v>
      </c>
      <c r="K782">
        <v>9955</v>
      </c>
      <c r="L782">
        <v>118</v>
      </c>
      <c r="M782">
        <v>17</v>
      </c>
      <c r="N782">
        <v>18518000</v>
      </c>
      <c r="O782">
        <v>4600</v>
      </c>
      <c r="P782">
        <v>74100</v>
      </c>
      <c r="Q782">
        <v>55600</v>
      </c>
      <c r="R782">
        <v>888900</v>
      </c>
      <c r="S782">
        <v>100000</v>
      </c>
      <c r="T782">
        <v>2015</v>
      </c>
      <c r="U782" t="s">
        <v>132</v>
      </c>
      <c r="V782">
        <v>17</v>
      </c>
      <c r="W782">
        <v>28.1</v>
      </c>
      <c r="X782">
        <v>1366417754</v>
      </c>
      <c r="Y782">
        <v>5</v>
      </c>
      <c r="Z782">
        <v>471031528</v>
      </c>
      <c r="AA782">
        <v>20.593684</v>
      </c>
      <c r="AB782">
        <v>78.962879999999998</v>
      </c>
      <c r="AC782">
        <v>7</v>
      </c>
      <c r="AD782">
        <v>13550743</v>
      </c>
    </row>
    <row r="783" spans="1:30" x14ac:dyDescent="0.25">
      <c r="A783">
        <v>886</v>
      </c>
      <c r="B783" t="s">
        <v>1004</v>
      </c>
      <c r="C783">
        <v>13200000</v>
      </c>
      <c r="D783">
        <v>1758603195</v>
      </c>
      <c r="E783" t="s">
        <v>48</v>
      </c>
      <c r="F783" t="s">
        <v>1004</v>
      </c>
      <c r="G783">
        <v>393</v>
      </c>
      <c r="H783" t="s">
        <v>30</v>
      </c>
      <c r="I783" t="s">
        <v>31</v>
      </c>
      <c r="J783" t="s">
        <v>151</v>
      </c>
      <c r="K783">
        <v>5855</v>
      </c>
      <c r="L783">
        <v>118</v>
      </c>
      <c r="M783">
        <v>33</v>
      </c>
      <c r="N783">
        <v>11490000</v>
      </c>
      <c r="O783">
        <v>2900</v>
      </c>
      <c r="P783">
        <v>46000</v>
      </c>
      <c r="Q783">
        <v>34500</v>
      </c>
      <c r="R783">
        <v>551500</v>
      </c>
      <c r="S783">
        <v>0</v>
      </c>
      <c r="T783">
        <v>2017</v>
      </c>
      <c r="U783" t="s">
        <v>54</v>
      </c>
      <c r="V783">
        <v>4</v>
      </c>
      <c r="W783">
        <v>28.1</v>
      </c>
      <c r="X783">
        <v>1366417754</v>
      </c>
      <c r="Y783">
        <v>5</v>
      </c>
      <c r="Z783">
        <v>471031528</v>
      </c>
      <c r="AA783">
        <v>20.593684</v>
      </c>
      <c r="AB783">
        <v>78.962879999999998</v>
      </c>
      <c r="AC783">
        <v>6</v>
      </c>
      <c r="AD783">
        <v>24425044</v>
      </c>
    </row>
    <row r="784" spans="1:30" x14ac:dyDescent="0.25">
      <c r="A784">
        <v>887</v>
      </c>
      <c r="B784" t="s">
        <v>1005</v>
      </c>
      <c r="C784">
        <v>13100000</v>
      </c>
      <c r="D784">
        <v>2182651464</v>
      </c>
      <c r="E784" t="s">
        <v>40</v>
      </c>
      <c r="F784" t="s">
        <v>1005</v>
      </c>
      <c r="G784">
        <v>33</v>
      </c>
      <c r="H784" t="s">
        <v>36</v>
      </c>
      <c r="I784" t="s">
        <v>37</v>
      </c>
      <c r="J784" t="s">
        <v>59</v>
      </c>
      <c r="K784">
        <v>4051001</v>
      </c>
      <c r="L784">
        <v>7683</v>
      </c>
      <c r="M784">
        <v>7670</v>
      </c>
      <c r="N784">
        <v>248</v>
      </c>
      <c r="O784">
        <v>0.06</v>
      </c>
      <c r="P784">
        <v>0.99</v>
      </c>
      <c r="Q784">
        <v>0.74</v>
      </c>
      <c r="R784">
        <v>12</v>
      </c>
      <c r="S784">
        <v>1</v>
      </c>
      <c r="T784">
        <v>2022</v>
      </c>
      <c r="U784" t="s">
        <v>68</v>
      </c>
      <c r="V784">
        <v>27</v>
      </c>
      <c r="W784">
        <v>88.2</v>
      </c>
      <c r="X784">
        <v>328239523</v>
      </c>
      <c r="Y784">
        <v>15</v>
      </c>
      <c r="Z784">
        <v>270663028</v>
      </c>
      <c r="AA784">
        <v>37.090240000000001</v>
      </c>
      <c r="AB784">
        <v>-95.712890999999999</v>
      </c>
      <c r="AC784">
        <v>1</v>
      </c>
      <c r="AD784">
        <v>181887622</v>
      </c>
    </row>
    <row r="785" spans="1:30" x14ac:dyDescent="0.25">
      <c r="A785">
        <v>888</v>
      </c>
      <c r="B785" t="s">
        <v>1006</v>
      </c>
      <c r="C785">
        <v>13100000</v>
      </c>
      <c r="D785">
        <v>1401914513</v>
      </c>
      <c r="E785" t="s">
        <v>48</v>
      </c>
      <c r="F785" t="s">
        <v>1006</v>
      </c>
      <c r="G785">
        <v>287</v>
      </c>
      <c r="H785" t="s">
        <v>142</v>
      </c>
      <c r="I785" t="s">
        <v>143</v>
      </c>
      <c r="J785" t="s">
        <v>59</v>
      </c>
      <c r="K785">
        <v>7733</v>
      </c>
      <c r="L785">
        <v>11</v>
      </c>
      <c r="M785">
        <v>56</v>
      </c>
      <c r="N785">
        <v>10848000</v>
      </c>
      <c r="O785">
        <v>2700</v>
      </c>
      <c r="P785">
        <v>43400</v>
      </c>
      <c r="Q785">
        <v>32500</v>
      </c>
      <c r="R785">
        <v>520700</v>
      </c>
      <c r="S785">
        <v>0</v>
      </c>
      <c r="T785">
        <v>2017</v>
      </c>
      <c r="U785" t="s">
        <v>76</v>
      </c>
      <c r="V785">
        <v>18</v>
      </c>
      <c r="W785">
        <v>35.5</v>
      </c>
      <c r="X785">
        <v>108116615</v>
      </c>
      <c r="Y785">
        <v>2</v>
      </c>
      <c r="Z785">
        <v>50975903</v>
      </c>
      <c r="AA785">
        <v>12.879721</v>
      </c>
      <c r="AB785">
        <v>121.774017</v>
      </c>
      <c r="AC785">
        <v>6</v>
      </c>
      <c r="AD785">
        <v>19471034</v>
      </c>
    </row>
    <row r="786" spans="1:30" x14ac:dyDescent="0.25">
      <c r="A786">
        <v>889</v>
      </c>
      <c r="B786" t="s">
        <v>1007</v>
      </c>
      <c r="C786">
        <v>13100000</v>
      </c>
      <c r="D786">
        <v>2733682792</v>
      </c>
      <c r="E786" t="s">
        <v>1138</v>
      </c>
      <c r="F786" t="s">
        <v>1007</v>
      </c>
      <c r="G786">
        <v>289</v>
      </c>
      <c r="H786" t="s">
        <v>36</v>
      </c>
      <c r="I786" t="s">
        <v>37</v>
      </c>
      <c r="J786" t="s">
        <v>38</v>
      </c>
      <c r="K786">
        <v>3275</v>
      </c>
      <c r="L786">
        <v>169</v>
      </c>
      <c r="M786">
        <v>65</v>
      </c>
      <c r="N786">
        <v>56894000</v>
      </c>
      <c r="O786">
        <v>14200</v>
      </c>
      <c r="P786">
        <v>227600</v>
      </c>
      <c r="Q786">
        <v>170700</v>
      </c>
      <c r="R786">
        <v>2700000</v>
      </c>
      <c r="S786">
        <v>100000</v>
      </c>
      <c r="T786">
        <v>2016</v>
      </c>
      <c r="U786" t="s">
        <v>68</v>
      </c>
      <c r="V786">
        <v>12</v>
      </c>
      <c r="W786">
        <v>88.2</v>
      </c>
      <c r="X786">
        <v>328239523</v>
      </c>
      <c r="Y786">
        <v>15</v>
      </c>
      <c r="Z786">
        <v>270663028</v>
      </c>
      <c r="AA786">
        <v>37.090240000000001</v>
      </c>
      <c r="AB786">
        <v>-95.712890999999999</v>
      </c>
      <c r="AC786">
        <v>7</v>
      </c>
      <c r="AD786">
        <v>32543842</v>
      </c>
    </row>
    <row r="787" spans="1:30" x14ac:dyDescent="0.25">
      <c r="A787">
        <v>891</v>
      </c>
      <c r="B787" t="s">
        <v>1008</v>
      </c>
      <c r="C787">
        <v>13100000</v>
      </c>
      <c r="D787">
        <v>4712624489</v>
      </c>
      <c r="E787" t="s">
        <v>29</v>
      </c>
      <c r="F787" t="s">
        <v>1008</v>
      </c>
      <c r="G787">
        <v>1262</v>
      </c>
      <c r="H787" t="s">
        <v>30</v>
      </c>
      <c r="I787" t="s">
        <v>31</v>
      </c>
      <c r="J787" t="s">
        <v>29</v>
      </c>
      <c r="K787">
        <v>1484</v>
      </c>
      <c r="L787">
        <v>119</v>
      </c>
      <c r="M787">
        <v>143</v>
      </c>
      <c r="N787">
        <v>34438000</v>
      </c>
      <c r="O787">
        <v>8600</v>
      </c>
      <c r="P787">
        <v>137800</v>
      </c>
      <c r="Q787">
        <v>103300</v>
      </c>
      <c r="R787">
        <v>1700000</v>
      </c>
      <c r="S787">
        <v>100000</v>
      </c>
      <c r="T787">
        <v>2010</v>
      </c>
      <c r="U787" t="s">
        <v>78</v>
      </c>
      <c r="V787">
        <v>27</v>
      </c>
      <c r="W787">
        <v>28.1</v>
      </c>
      <c r="X787">
        <v>1366417754</v>
      </c>
      <c r="Y787">
        <v>5</v>
      </c>
      <c r="Z787">
        <v>471031528</v>
      </c>
      <c r="AA787">
        <v>20.593684</v>
      </c>
      <c r="AB787">
        <v>78.962879999999998</v>
      </c>
      <c r="AC787">
        <v>12</v>
      </c>
      <c r="AD787">
        <v>32726558</v>
      </c>
    </row>
    <row r="788" spans="1:30" x14ac:dyDescent="0.25">
      <c r="A788">
        <v>893</v>
      </c>
      <c r="B788" t="s">
        <v>1009</v>
      </c>
      <c r="C788">
        <v>13100000</v>
      </c>
      <c r="D788">
        <v>2555801802</v>
      </c>
      <c r="E788" t="s">
        <v>48</v>
      </c>
      <c r="F788" t="s">
        <v>1009</v>
      </c>
      <c r="G788">
        <v>1077</v>
      </c>
      <c r="H788" t="s">
        <v>88</v>
      </c>
      <c r="I788" t="s">
        <v>89</v>
      </c>
      <c r="J788" t="s">
        <v>59</v>
      </c>
      <c r="K788">
        <v>3545</v>
      </c>
      <c r="L788">
        <v>50</v>
      </c>
      <c r="M788">
        <v>56</v>
      </c>
      <c r="N788">
        <v>43990000</v>
      </c>
      <c r="O788">
        <v>11000</v>
      </c>
      <c r="P788">
        <v>176000</v>
      </c>
      <c r="Q788">
        <v>132000</v>
      </c>
      <c r="R788">
        <v>2100000</v>
      </c>
      <c r="S788">
        <v>100000</v>
      </c>
      <c r="T788">
        <v>2015</v>
      </c>
      <c r="U788" t="s">
        <v>132</v>
      </c>
      <c r="V788">
        <v>6</v>
      </c>
      <c r="W788">
        <v>51.3</v>
      </c>
      <c r="X788">
        <v>212559417</v>
      </c>
      <c r="Y788">
        <v>12</v>
      </c>
      <c r="Z788">
        <v>183241641</v>
      </c>
      <c r="AA788">
        <v>-14.235004</v>
      </c>
      <c r="AB788">
        <v>-51.925280000000001</v>
      </c>
      <c r="AC788">
        <v>7</v>
      </c>
      <c r="AD788">
        <v>30426211</v>
      </c>
    </row>
    <row r="789" spans="1:30" x14ac:dyDescent="0.25">
      <c r="A789">
        <v>894</v>
      </c>
      <c r="B789" t="s">
        <v>1190</v>
      </c>
      <c r="C789">
        <v>13100000</v>
      </c>
      <c r="D789">
        <v>4214172991</v>
      </c>
      <c r="E789" t="s">
        <v>34</v>
      </c>
      <c r="F789" t="s">
        <v>1010</v>
      </c>
      <c r="G789">
        <v>1365</v>
      </c>
      <c r="H789" t="s">
        <v>88</v>
      </c>
      <c r="I789" t="s">
        <v>89</v>
      </c>
      <c r="J789" t="s">
        <v>97</v>
      </c>
      <c r="K789">
        <v>1770</v>
      </c>
      <c r="L789">
        <v>49</v>
      </c>
      <c r="M789">
        <v>43</v>
      </c>
      <c r="N789">
        <v>27340000</v>
      </c>
      <c r="O789">
        <v>6800</v>
      </c>
      <c r="P789">
        <v>109400</v>
      </c>
      <c r="Q789">
        <v>82000</v>
      </c>
      <c r="R789">
        <v>1300000</v>
      </c>
      <c r="S789">
        <v>100000</v>
      </c>
      <c r="T789">
        <v>2014</v>
      </c>
      <c r="U789" t="s">
        <v>49</v>
      </c>
      <c r="V789">
        <v>6</v>
      </c>
      <c r="W789">
        <v>51.3</v>
      </c>
      <c r="X789">
        <v>212559417</v>
      </c>
      <c r="Y789">
        <v>12</v>
      </c>
      <c r="Z789">
        <v>183241641</v>
      </c>
      <c r="AA789">
        <v>-14.235004</v>
      </c>
      <c r="AB789">
        <v>-51.925280000000001</v>
      </c>
      <c r="AC789">
        <v>9</v>
      </c>
      <c r="AD789">
        <v>39020120</v>
      </c>
    </row>
    <row r="790" spans="1:30" x14ac:dyDescent="0.25">
      <c r="A790">
        <v>895</v>
      </c>
      <c r="B790" t="s">
        <v>1191</v>
      </c>
      <c r="C790">
        <v>13100000</v>
      </c>
      <c r="D790">
        <v>4399833602</v>
      </c>
      <c r="E790" t="s">
        <v>48</v>
      </c>
      <c r="F790" t="s">
        <v>1011</v>
      </c>
      <c r="G790">
        <v>435</v>
      </c>
      <c r="H790" t="s">
        <v>36</v>
      </c>
      <c r="I790" t="s">
        <v>37</v>
      </c>
      <c r="J790" t="s">
        <v>151</v>
      </c>
      <c r="K790">
        <v>1650</v>
      </c>
      <c r="L790">
        <v>169</v>
      </c>
      <c r="M790">
        <v>34</v>
      </c>
      <c r="N790">
        <v>60661000</v>
      </c>
      <c r="O790">
        <v>15200</v>
      </c>
      <c r="P790">
        <v>242600</v>
      </c>
      <c r="Q790">
        <v>182000</v>
      </c>
      <c r="R790">
        <v>2900000</v>
      </c>
      <c r="S790">
        <v>100000</v>
      </c>
      <c r="T790">
        <v>2017</v>
      </c>
      <c r="U790" t="s">
        <v>41</v>
      </c>
      <c r="V790">
        <v>15</v>
      </c>
      <c r="W790">
        <v>88.2</v>
      </c>
      <c r="X790">
        <v>328239523</v>
      </c>
      <c r="Y790">
        <v>15</v>
      </c>
      <c r="Z790">
        <v>270663028</v>
      </c>
      <c r="AA790">
        <v>37.090240000000001</v>
      </c>
      <c r="AB790">
        <v>-95.712890999999999</v>
      </c>
      <c r="AC790">
        <v>6</v>
      </c>
      <c r="AD790">
        <v>61108800</v>
      </c>
    </row>
    <row r="791" spans="1:30" x14ac:dyDescent="0.25">
      <c r="A791">
        <v>896</v>
      </c>
      <c r="B791" t="s">
        <v>1012</v>
      </c>
      <c r="C791">
        <v>13100000</v>
      </c>
      <c r="D791">
        <v>4608751851</v>
      </c>
      <c r="E791" t="s">
        <v>29</v>
      </c>
      <c r="F791" t="s">
        <v>1012</v>
      </c>
      <c r="G791">
        <v>73</v>
      </c>
      <c r="H791" t="s">
        <v>88</v>
      </c>
      <c r="I791" t="s">
        <v>89</v>
      </c>
      <c r="J791" t="s">
        <v>29</v>
      </c>
      <c r="K791">
        <v>1541</v>
      </c>
      <c r="L791">
        <v>50</v>
      </c>
      <c r="M791">
        <v>143</v>
      </c>
      <c r="N791">
        <v>48223000</v>
      </c>
      <c r="O791">
        <v>12100</v>
      </c>
      <c r="P791">
        <v>192900</v>
      </c>
      <c r="Q791">
        <v>144700</v>
      </c>
      <c r="R791">
        <v>2300000</v>
      </c>
      <c r="S791">
        <v>0</v>
      </c>
      <c r="T791">
        <v>2013</v>
      </c>
      <c r="U791" t="s">
        <v>54</v>
      </c>
      <c r="V791">
        <v>13</v>
      </c>
      <c r="W791">
        <v>51.3</v>
      </c>
      <c r="X791">
        <v>212559417</v>
      </c>
      <c r="Y791">
        <v>12</v>
      </c>
      <c r="Z791">
        <v>183241641</v>
      </c>
      <c r="AA791">
        <v>-14.235004</v>
      </c>
      <c r="AB791">
        <v>-51.925280000000001</v>
      </c>
      <c r="AC791">
        <v>10</v>
      </c>
      <c r="AD791">
        <v>38406265</v>
      </c>
    </row>
    <row r="792" spans="1:30" x14ac:dyDescent="0.25">
      <c r="A792">
        <v>897</v>
      </c>
      <c r="B792" t="s">
        <v>1013</v>
      </c>
      <c r="C792">
        <v>13100000</v>
      </c>
      <c r="D792">
        <v>2879263916</v>
      </c>
      <c r="E792" t="s">
        <v>48</v>
      </c>
      <c r="F792" t="s">
        <v>1013</v>
      </c>
      <c r="G792">
        <v>1444</v>
      </c>
      <c r="H792" t="s">
        <v>838</v>
      </c>
      <c r="I792" t="s">
        <v>839</v>
      </c>
      <c r="J792" t="s">
        <v>38</v>
      </c>
      <c r="K792">
        <v>3044</v>
      </c>
      <c r="L792">
        <v>2</v>
      </c>
      <c r="M792">
        <v>65</v>
      </c>
      <c r="N792">
        <v>62909000</v>
      </c>
      <c r="O792">
        <v>15700</v>
      </c>
      <c r="P792">
        <v>251600</v>
      </c>
      <c r="Q792">
        <v>188700</v>
      </c>
      <c r="R792">
        <v>3000000</v>
      </c>
      <c r="S792">
        <v>300000</v>
      </c>
      <c r="T792">
        <v>2016</v>
      </c>
      <c r="U792" t="s">
        <v>76</v>
      </c>
      <c r="V792">
        <v>16</v>
      </c>
      <c r="W792">
        <v>44.9</v>
      </c>
      <c r="X792">
        <v>17373662</v>
      </c>
      <c r="Y792">
        <v>4</v>
      </c>
      <c r="Z792">
        <v>11116711</v>
      </c>
      <c r="AA792">
        <v>-1.8312390000000001</v>
      </c>
      <c r="AB792">
        <v>-78.183406000000005</v>
      </c>
      <c r="AC792">
        <v>7</v>
      </c>
      <c r="AD792">
        <v>34276951</v>
      </c>
    </row>
    <row r="793" spans="1:30" x14ac:dyDescent="0.25">
      <c r="A793">
        <v>898</v>
      </c>
      <c r="B793" t="s">
        <v>1014</v>
      </c>
      <c r="C793">
        <v>13100000</v>
      </c>
      <c r="D793">
        <v>5333569294</v>
      </c>
      <c r="E793" t="s">
        <v>40</v>
      </c>
      <c r="F793" t="s">
        <v>1014</v>
      </c>
      <c r="G793">
        <v>36760</v>
      </c>
      <c r="H793" t="s">
        <v>88</v>
      </c>
      <c r="I793" t="s">
        <v>89</v>
      </c>
      <c r="J793" t="s">
        <v>40</v>
      </c>
      <c r="K793">
        <v>1240</v>
      </c>
      <c r="L793">
        <v>50</v>
      </c>
      <c r="M793">
        <v>165</v>
      </c>
      <c r="N793">
        <v>17588000</v>
      </c>
      <c r="O793">
        <v>4400</v>
      </c>
      <c r="P793">
        <v>70400</v>
      </c>
      <c r="Q793">
        <v>52800</v>
      </c>
      <c r="R793">
        <v>844200</v>
      </c>
      <c r="S793">
        <v>0</v>
      </c>
      <c r="T793">
        <v>2011</v>
      </c>
      <c r="U793" t="s">
        <v>103</v>
      </c>
      <c r="V793">
        <v>18</v>
      </c>
      <c r="W793">
        <v>51.3</v>
      </c>
      <c r="X793">
        <v>212559417</v>
      </c>
      <c r="Y793">
        <v>12</v>
      </c>
      <c r="Z793">
        <v>183241641</v>
      </c>
      <c r="AA793">
        <v>-14.235004</v>
      </c>
      <c r="AB793">
        <v>-51.925280000000001</v>
      </c>
      <c r="AC793">
        <v>11</v>
      </c>
      <c r="AD793">
        <v>40405827</v>
      </c>
    </row>
    <row r="794" spans="1:30" x14ac:dyDescent="0.25">
      <c r="A794">
        <v>899</v>
      </c>
      <c r="B794" t="s">
        <v>1015</v>
      </c>
      <c r="C794">
        <v>13100000</v>
      </c>
      <c r="D794">
        <v>5264039679</v>
      </c>
      <c r="E794" t="s">
        <v>29</v>
      </c>
      <c r="F794" t="s">
        <v>1015</v>
      </c>
      <c r="G794">
        <v>194</v>
      </c>
      <c r="H794" t="s">
        <v>36</v>
      </c>
      <c r="I794" t="s">
        <v>37</v>
      </c>
      <c r="J794" t="s">
        <v>29</v>
      </c>
      <c r="K794">
        <v>1255</v>
      </c>
      <c r="L794">
        <v>169</v>
      </c>
      <c r="M794">
        <v>143</v>
      </c>
      <c r="N794">
        <v>50922000</v>
      </c>
      <c r="O794">
        <v>12700</v>
      </c>
      <c r="P794">
        <v>203700</v>
      </c>
      <c r="Q794">
        <v>152800</v>
      </c>
      <c r="R794">
        <v>2400000</v>
      </c>
      <c r="S794">
        <v>0</v>
      </c>
      <c r="T794">
        <v>2009</v>
      </c>
      <c r="U794" t="s">
        <v>44</v>
      </c>
      <c r="V794">
        <v>5</v>
      </c>
      <c r="W794">
        <v>88.2</v>
      </c>
      <c r="X794">
        <v>328239523</v>
      </c>
      <c r="Y794">
        <v>15</v>
      </c>
      <c r="Z794">
        <v>270663028</v>
      </c>
      <c r="AA794">
        <v>37.090240000000001</v>
      </c>
      <c r="AB794">
        <v>-95.712890999999999</v>
      </c>
      <c r="AC794">
        <v>14</v>
      </c>
      <c r="AD794">
        <v>31333569</v>
      </c>
    </row>
    <row r="795" spans="1:30" x14ac:dyDescent="0.25">
      <c r="A795">
        <v>900</v>
      </c>
      <c r="B795" t="s">
        <v>1016</v>
      </c>
      <c r="C795">
        <v>13100000</v>
      </c>
      <c r="D795">
        <v>6637820731</v>
      </c>
      <c r="E795" t="s">
        <v>29</v>
      </c>
      <c r="F795" t="s">
        <v>1017</v>
      </c>
      <c r="G795">
        <v>12</v>
      </c>
      <c r="H795" t="s">
        <v>1018</v>
      </c>
      <c r="I795" t="s">
        <v>1019</v>
      </c>
      <c r="J795" t="s">
        <v>29</v>
      </c>
      <c r="K795">
        <v>3967392</v>
      </c>
      <c r="L795">
        <v>81</v>
      </c>
      <c r="M795">
        <v>5659</v>
      </c>
      <c r="N795">
        <v>379</v>
      </c>
      <c r="O795">
        <v>0.09</v>
      </c>
      <c r="P795">
        <v>2</v>
      </c>
      <c r="Q795">
        <v>1</v>
      </c>
      <c r="R795">
        <v>18</v>
      </c>
      <c r="S795">
        <v>3</v>
      </c>
      <c r="T795">
        <v>2006</v>
      </c>
      <c r="U795" t="s">
        <v>49</v>
      </c>
      <c r="V795">
        <v>27</v>
      </c>
      <c r="W795">
        <v>7.6</v>
      </c>
      <c r="X795">
        <v>202506</v>
      </c>
      <c r="Y795">
        <v>8</v>
      </c>
      <c r="Z795">
        <v>35588</v>
      </c>
      <c r="AA795">
        <v>-13.759029</v>
      </c>
      <c r="AB795">
        <v>-172.10462899999999</v>
      </c>
      <c r="AC795">
        <v>17</v>
      </c>
      <c r="AD795">
        <v>32538336</v>
      </c>
    </row>
    <row r="796" spans="1:30" x14ac:dyDescent="0.25">
      <c r="A796">
        <v>901</v>
      </c>
      <c r="B796" t="s">
        <v>1020</v>
      </c>
      <c r="C796">
        <v>13000000</v>
      </c>
      <c r="D796">
        <v>2683297849</v>
      </c>
      <c r="E796" t="s">
        <v>40</v>
      </c>
      <c r="F796" t="s">
        <v>1020</v>
      </c>
      <c r="G796">
        <v>838</v>
      </c>
      <c r="H796" t="s">
        <v>321</v>
      </c>
      <c r="I796" t="s">
        <v>322</v>
      </c>
      <c r="J796" t="s">
        <v>40</v>
      </c>
      <c r="K796">
        <v>3340</v>
      </c>
      <c r="L796">
        <v>2</v>
      </c>
      <c r="M796">
        <v>166</v>
      </c>
      <c r="N796">
        <v>29870000</v>
      </c>
      <c r="O796">
        <v>7500</v>
      </c>
      <c r="P796">
        <v>119500</v>
      </c>
      <c r="Q796">
        <v>89600</v>
      </c>
      <c r="R796">
        <v>1400000</v>
      </c>
      <c r="S796">
        <v>100000</v>
      </c>
      <c r="T796">
        <v>2011</v>
      </c>
      <c r="U796" t="s">
        <v>49</v>
      </c>
      <c r="V796">
        <v>18</v>
      </c>
      <c r="W796">
        <v>61.9</v>
      </c>
      <c r="X796">
        <v>60297396</v>
      </c>
      <c r="Y796">
        <v>10</v>
      </c>
      <c r="Z796">
        <v>42651966</v>
      </c>
      <c r="AA796">
        <v>41.871940000000002</v>
      </c>
      <c r="AB796">
        <v>12.56738</v>
      </c>
      <c r="AC796">
        <v>12</v>
      </c>
      <c r="AD796">
        <v>18634012</v>
      </c>
    </row>
    <row r="797" spans="1:30" x14ac:dyDescent="0.25">
      <c r="A797">
        <v>902</v>
      </c>
      <c r="B797" t="s">
        <v>1021</v>
      </c>
      <c r="C797">
        <v>13000000</v>
      </c>
      <c r="D797">
        <v>1024467771</v>
      </c>
      <c r="E797" t="s">
        <v>140</v>
      </c>
      <c r="F797" t="s">
        <v>1021</v>
      </c>
      <c r="G797">
        <v>625</v>
      </c>
      <c r="H797" t="s">
        <v>88</v>
      </c>
      <c r="I797" t="s">
        <v>89</v>
      </c>
      <c r="J797" t="s">
        <v>40</v>
      </c>
      <c r="K797">
        <v>11340</v>
      </c>
      <c r="L797">
        <v>51</v>
      </c>
      <c r="M797">
        <v>166</v>
      </c>
      <c r="N797">
        <v>3052000</v>
      </c>
      <c r="O797">
        <v>763</v>
      </c>
      <c r="P797">
        <v>12200</v>
      </c>
      <c r="Q797">
        <v>9200</v>
      </c>
      <c r="R797">
        <v>146500</v>
      </c>
      <c r="S797">
        <v>0</v>
      </c>
      <c r="T797">
        <v>2009</v>
      </c>
      <c r="U797" t="s">
        <v>32</v>
      </c>
      <c r="V797">
        <v>26</v>
      </c>
      <c r="W797">
        <v>51.3</v>
      </c>
      <c r="X797">
        <v>212559417</v>
      </c>
      <c r="Y797">
        <v>12</v>
      </c>
      <c r="Z797">
        <v>183241641</v>
      </c>
      <c r="AA797">
        <v>-14.235004</v>
      </c>
      <c r="AB797">
        <v>-51.925280000000001</v>
      </c>
      <c r="AC797">
        <v>14</v>
      </c>
      <c r="AD797">
        <v>6098022</v>
      </c>
    </row>
    <row r="798" spans="1:30" x14ac:dyDescent="0.25">
      <c r="A798">
        <v>903</v>
      </c>
      <c r="B798" t="s">
        <v>1022</v>
      </c>
      <c r="C798">
        <v>13000000</v>
      </c>
      <c r="D798">
        <v>10664585</v>
      </c>
      <c r="E798" t="s">
        <v>40</v>
      </c>
      <c r="F798" t="s">
        <v>1022</v>
      </c>
      <c r="G798">
        <v>29</v>
      </c>
      <c r="H798" t="s">
        <v>215</v>
      </c>
      <c r="I798" t="s">
        <v>216</v>
      </c>
      <c r="J798" t="s">
        <v>40</v>
      </c>
      <c r="K798">
        <v>772571</v>
      </c>
      <c r="L798">
        <v>31</v>
      </c>
      <c r="M798">
        <v>166</v>
      </c>
      <c r="N798">
        <v>2292000000</v>
      </c>
      <c r="O798">
        <v>0</v>
      </c>
      <c r="P798">
        <v>0</v>
      </c>
      <c r="Q798">
        <v>0</v>
      </c>
      <c r="R798">
        <v>0</v>
      </c>
      <c r="S798">
        <v>300000</v>
      </c>
      <c r="T798">
        <v>2016</v>
      </c>
      <c r="U798" t="s">
        <v>60</v>
      </c>
      <c r="V798">
        <v>20</v>
      </c>
      <c r="W798">
        <v>36.299999999999997</v>
      </c>
      <c r="X798">
        <v>270203917</v>
      </c>
      <c r="Y798">
        <v>5</v>
      </c>
      <c r="Z798">
        <v>151509724</v>
      </c>
      <c r="AA798">
        <v>-0.78927499999999995</v>
      </c>
      <c r="AB798">
        <v>113.92132700000001</v>
      </c>
      <c r="AC798">
        <v>7</v>
      </c>
      <c r="AD798">
        <v>126959</v>
      </c>
    </row>
    <row r="799" spans="1:30" x14ac:dyDescent="0.25">
      <c r="A799">
        <v>904</v>
      </c>
      <c r="B799" t="s">
        <v>1023</v>
      </c>
      <c r="C799">
        <v>13000000</v>
      </c>
      <c r="D799">
        <v>1698279553</v>
      </c>
      <c r="E799" t="s">
        <v>29</v>
      </c>
      <c r="F799" t="s">
        <v>1023</v>
      </c>
      <c r="G799">
        <v>409</v>
      </c>
      <c r="H799" t="s">
        <v>418</v>
      </c>
      <c r="I799" t="s">
        <v>419</v>
      </c>
      <c r="J799" t="s">
        <v>29</v>
      </c>
      <c r="K799">
        <v>6059</v>
      </c>
      <c r="L799">
        <v>3</v>
      </c>
      <c r="M799">
        <v>143</v>
      </c>
      <c r="N799">
        <v>30471000</v>
      </c>
      <c r="O799">
        <v>7600</v>
      </c>
      <c r="P799">
        <v>121900</v>
      </c>
      <c r="Q799">
        <v>91400</v>
      </c>
      <c r="R799">
        <v>1500000</v>
      </c>
      <c r="S799">
        <v>100000</v>
      </c>
      <c r="T799">
        <v>2015</v>
      </c>
      <c r="U799" t="s">
        <v>32</v>
      </c>
      <c r="V799">
        <v>18</v>
      </c>
      <c r="W799">
        <v>65.599999999999994</v>
      </c>
      <c r="X799">
        <v>67059887</v>
      </c>
      <c r="Y799">
        <v>8</v>
      </c>
      <c r="Z799">
        <v>54123364</v>
      </c>
      <c r="AA799">
        <v>46.227637999999999</v>
      </c>
      <c r="AB799">
        <v>2.213749</v>
      </c>
      <c r="AC799">
        <v>8</v>
      </c>
      <c r="AD799">
        <v>17690412</v>
      </c>
    </row>
    <row r="800" spans="1:30" x14ac:dyDescent="0.25">
      <c r="A800">
        <v>905</v>
      </c>
      <c r="B800" t="s">
        <v>1024</v>
      </c>
      <c r="C800">
        <v>13000000</v>
      </c>
      <c r="D800">
        <v>5057163256</v>
      </c>
      <c r="E800" t="s">
        <v>40</v>
      </c>
      <c r="F800" t="s">
        <v>1025</v>
      </c>
      <c r="G800">
        <v>8</v>
      </c>
      <c r="H800" t="s">
        <v>30</v>
      </c>
      <c r="I800" t="s">
        <v>31</v>
      </c>
      <c r="J800" t="s">
        <v>79</v>
      </c>
      <c r="K800">
        <v>3686280</v>
      </c>
      <c r="L800">
        <v>5227</v>
      </c>
      <c r="N800">
        <v>2</v>
      </c>
      <c r="O800">
        <v>0</v>
      </c>
      <c r="P800">
        <v>0.01</v>
      </c>
      <c r="Q800">
        <v>0.01</v>
      </c>
      <c r="R800">
        <v>0.1</v>
      </c>
      <c r="S800">
        <v>0</v>
      </c>
      <c r="T800">
        <v>2021</v>
      </c>
      <c r="U800" t="s">
        <v>32</v>
      </c>
      <c r="V800">
        <v>18</v>
      </c>
      <c r="W800">
        <v>28.1</v>
      </c>
      <c r="X800">
        <v>1366417754</v>
      </c>
      <c r="Y800">
        <v>5</v>
      </c>
      <c r="Z800">
        <v>471031528</v>
      </c>
      <c r="AA800">
        <v>20.593684</v>
      </c>
      <c r="AB800">
        <v>78.962879999999998</v>
      </c>
      <c r="AC800">
        <v>2</v>
      </c>
      <c r="AD800">
        <v>210715135</v>
      </c>
    </row>
    <row r="801" spans="1:30" x14ac:dyDescent="0.25">
      <c r="A801">
        <v>906</v>
      </c>
      <c r="B801" t="s">
        <v>1026</v>
      </c>
      <c r="C801">
        <v>13000000</v>
      </c>
      <c r="D801">
        <v>8739174649</v>
      </c>
      <c r="E801" t="s">
        <v>51</v>
      </c>
      <c r="F801" t="s">
        <v>1026</v>
      </c>
      <c r="G801">
        <v>510</v>
      </c>
      <c r="H801" t="s">
        <v>66</v>
      </c>
      <c r="I801" t="s">
        <v>67</v>
      </c>
      <c r="J801" t="s">
        <v>38</v>
      </c>
      <c r="K801">
        <v>553</v>
      </c>
      <c r="L801">
        <v>15</v>
      </c>
      <c r="M801">
        <v>65</v>
      </c>
      <c r="N801">
        <v>1081000000</v>
      </c>
      <c r="O801">
        <v>270300</v>
      </c>
      <c r="P801">
        <v>4300000</v>
      </c>
      <c r="Q801">
        <v>3200000</v>
      </c>
      <c r="R801">
        <v>51900000</v>
      </c>
      <c r="S801">
        <v>1000000</v>
      </c>
      <c r="T801">
        <v>2020</v>
      </c>
      <c r="U801" t="s">
        <v>76</v>
      </c>
      <c r="V801">
        <v>7</v>
      </c>
      <c r="W801">
        <v>94.3</v>
      </c>
      <c r="X801">
        <v>51709098</v>
      </c>
      <c r="Y801">
        <v>4</v>
      </c>
      <c r="Z801">
        <v>42106719</v>
      </c>
      <c r="AA801">
        <v>35.907756999999997</v>
      </c>
      <c r="AB801">
        <v>127.76692199999999</v>
      </c>
      <c r="AC801">
        <v>3</v>
      </c>
      <c r="AD801">
        <v>242754851</v>
      </c>
    </row>
    <row r="802" spans="1:30" x14ac:dyDescent="0.25">
      <c r="A802">
        <v>907</v>
      </c>
      <c r="B802" t="s">
        <v>1027</v>
      </c>
      <c r="C802">
        <v>13000000</v>
      </c>
      <c r="D802">
        <v>9999238237</v>
      </c>
      <c r="E802" t="s">
        <v>40</v>
      </c>
      <c r="F802" t="s">
        <v>1027</v>
      </c>
      <c r="G802">
        <v>716</v>
      </c>
      <c r="H802" t="s">
        <v>36</v>
      </c>
      <c r="I802" t="s">
        <v>37</v>
      </c>
      <c r="J802" t="s">
        <v>40</v>
      </c>
      <c r="K802">
        <v>440</v>
      </c>
      <c r="L802">
        <v>170</v>
      </c>
      <c r="M802">
        <v>166</v>
      </c>
      <c r="N802">
        <v>41109000</v>
      </c>
      <c r="O802">
        <v>10300</v>
      </c>
      <c r="P802">
        <v>164400</v>
      </c>
      <c r="Q802">
        <v>123300</v>
      </c>
      <c r="R802">
        <v>2000000</v>
      </c>
      <c r="S802">
        <v>0</v>
      </c>
      <c r="T802">
        <v>2007</v>
      </c>
      <c r="U802" t="s">
        <v>54</v>
      </c>
      <c r="V802">
        <v>29</v>
      </c>
      <c r="W802">
        <v>88.2</v>
      </c>
      <c r="X802">
        <v>328239523</v>
      </c>
      <c r="Y802">
        <v>15</v>
      </c>
      <c r="Z802">
        <v>270663028</v>
      </c>
      <c r="AA802">
        <v>37.090240000000001</v>
      </c>
      <c r="AB802">
        <v>-95.712890999999999</v>
      </c>
      <c r="AC802">
        <v>16</v>
      </c>
      <c r="AD802">
        <v>52079365</v>
      </c>
    </row>
    <row r="803" spans="1:30" x14ac:dyDescent="0.25">
      <c r="A803">
        <v>908</v>
      </c>
      <c r="B803" t="s">
        <v>1028</v>
      </c>
      <c r="C803">
        <v>13000000</v>
      </c>
      <c r="D803">
        <v>301547793</v>
      </c>
      <c r="E803" t="s">
        <v>1138</v>
      </c>
      <c r="F803" t="s">
        <v>1028</v>
      </c>
      <c r="G803">
        <v>22</v>
      </c>
      <c r="H803" t="s">
        <v>136</v>
      </c>
      <c r="I803" t="s">
        <v>137</v>
      </c>
      <c r="J803" t="s">
        <v>59</v>
      </c>
      <c r="K803">
        <v>4035874</v>
      </c>
      <c r="L803">
        <v>3926</v>
      </c>
      <c r="M803">
        <v>7638</v>
      </c>
      <c r="N803">
        <v>590</v>
      </c>
      <c r="O803">
        <v>0.15</v>
      </c>
      <c r="P803">
        <v>2</v>
      </c>
      <c r="Q803">
        <v>2</v>
      </c>
      <c r="R803">
        <v>28</v>
      </c>
      <c r="S803">
        <v>8</v>
      </c>
      <c r="T803">
        <v>2021</v>
      </c>
      <c r="U803" t="s">
        <v>70</v>
      </c>
      <c r="V803">
        <v>11</v>
      </c>
      <c r="W803">
        <v>9</v>
      </c>
      <c r="X803">
        <v>216565318</v>
      </c>
      <c r="Y803">
        <v>4</v>
      </c>
      <c r="Z803">
        <v>79927762</v>
      </c>
      <c r="AA803">
        <v>30.375321</v>
      </c>
      <c r="AB803">
        <v>69.345116000000004</v>
      </c>
      <c r="AC803">
        <v>2</v>
      </c>
      <c r="AD803">
        <v>12564491</v>
      </c>
    </row>
    <row r="804" spans="1:30" x14ac:dyDescent="0.25">
      <c r="A804">
        <v>909</v>
      </c>
      <c r="B804" t="s">
        <v>1029</v>
      </c>
      <c r="C804">
        <v>13000000</v>
      </c>
      <c r="D804">
        <v>6270909026</v>
      </c>
      <c r="E804" t="s">
        <v>40</v>
      </c>
      <c r="F804" t="s">
        <v>1029</v>
      </c>
      <c r="G804">
        <v>1299</v>
      </c>
      <c r="H804" t="s">
        <v>163</v>
      </c>
      <c r="I804" t="s">
        <v>164</v>
      </c>
      <c r="J804" t="s">
        <v>40</v>
      </c>
      <c r="K804">
        <v>969</v>
      </c>
      <c r="L804">
        <v>31</v>
      </c>
      <c r="M804">
        <v>165</v>
      </c>
      <c r="N804">
        <v>368437000</v>
      </c>
      <c r="O804">
        <v>92100</v>
      </c>
      <c r="P804">
        <v>1500000</v>
      </c>
      <c r="Q804">
        <v>1100000</v>
      </c>
      <c r="R804">
        <v>17700000</v>
      </c>
      <c r="S804">
        <v>600000</v>
      </c>
      <c r="T804">
        <v>2017</v>
      </c>
      <c r="U804" t="s">
        <v>32</v>
      </c>
      <c r="V804">
        <v>18</v>
      </c>
      <c r="W804">
        <v>40.200000000000003</v>
      </c>
      <c r="X804">
        <v>126014024</v>
      </c>
      <c r="Y804">
        <v>3</v>
      </c>
      <c r="Z804">
        <v>102626859</v>
      </c>
      <c r="AA804">
        <v>23.634501</v>
      </c>
      <c r="AB804">
        <v>-102.552784</v>
      </c>
      <c r="AC804">
        <v>6</v>
      </c>
      <c r="AD804">
        <v>87095958</v>
      </c>
    </row>
    <row r="805" spans="1:30" x14ac:dyDescent="0.25">
      <c r="A805">
        <v>910</v>
      </c>
      <c r="B805" t="s">
        <v>1030</v>
      </c>
      <c r="C805">
        <v>13000000</v>
      </c>
      <c r="D805">
        <v>4349562794</v>
      </c>
      <c r="E805" t="s">
        <v>29</v>
      </c>
      <c r="F805" t="s">
        <v>1030</v>
      </c>
      <c r="G805">
        <v>521</v>
      </c>
      <c r="H805" t="s">
        <v>88</v>
      </c>
      <c r="I805" t="s">
        <v>89</v>
      </c>
      <c r="J805" t="s">
        <v>29</v>
      </c>
      <c r="K805">
        <v>1692</v>
      </c>
      <c r="L805">
        <v>51</v>
      </c>
      <c r="M805">
        <v>144</v>
      </c>
      <c r="N805">
        <v>29526000</v>
      </c>
      <c r="O805">
        <v>7400</v>
      </c>
      <c r="P805">
        <v>118100</v>
      </c>
      <c r="Q805">
        <v>88600</v>
      </c>
      <c r="R805">
        <v>1400000</v>
      </c>
      <c r="S805">
        <v>0</v>
      </c>
      <c r="T805">
        <v>2012</v>
      </c>
      <c r="U805" t="s">
        <v>68</v>
      </c>
      <c r="V805">
        <v>4</v>
      </c>
      <c r="W805">
        <v>51.3</v>
      </c>
      <c r="X805">
        <v>212559417</v>
      </c>
      <c r="Y805">
        <v>12</v>
      </c>
      <c r="Z805">
        <v>183241641</v>
      </c>
      <c r="AA805">
        <v>-14.235004</v>
      </c>
      <c r="AB805">
        <v>-51.925280000000001</v>
      </c>
      <c r="AC805">
        <v>11</v>
      </c>
      <c r="AD805">
        <v>32951233</v>
      </c>
    </row>
    <row r="806" spans="1:30" x14ac:dyDescent="0.25">
      <c r="A806">
        <v>911</v>
      </c>
      <c r="B806" t="s">
        <v>1031</v>
      </c>
      <c r="C806">
        <v>13000000</v>
      </c>
      <c r="D806">
        <v>4637474071</v>
      </c>
      <c r="E806" t="s">
        <v>140</v>
      </c>
      <c r="F806" t="s">
        <v>1031</v>
      </c>
      <c r="G806">
        <v>612</v>
      </c>
      <c r="H806" t="s">
        <v>36</v>
      </c>
      <c r="I806" t="s">
        <v>37</v>
      </c>
      <c r="J806" t="s">
        <v>59</v>
      </c>
      <c r="K806">
        <v>1557</v>
      </c>
      <c r="L806">
        <v>170</v>
      </c>
      <c r="M806">
        <v>57</v>
      </c>
      <c r="N806">
        <v>42412000</v>
      </c>
      <c r="O806">
        <v>0</v>
      </c>
      <c r="P806">
        <v>0</v>
      </c>
      <c r="Q806">
        <v>0</v>
      </c>
      <c r="R806">
        <v>0</v>
      </c>
      <c r="S806">
        <v>0</v>
      </c>
      <c r="T806">
        <v>2012</v>
      </c>
      <c r="U806" t="s">
        <v>70</v>
      </c>
      <c r="V806">
        <v>24</v>
      </c>
      <c r="W806">
        <v>88.2</v>
      </c>
      <c r="X806">
        <v>328239523</v>
      </c>
      <c r="Y806">
        <v>15</v>
      </c>
      <c r="Z806">
        <v>270663028</v>
      </c>
      <c r="AA806">
        <v>37.090240000000001</v>
      </c>
      <c r="AB806">
        <v>-95.712890999999999</v>
      </c>
      <c r="AC806">
        <v>11</v>
      </c>
      <c r="AD806">
        <v>35132379</v>
      </c>
    </row>
    <row r="807" spans="1:30" x14ac:dyDescent="0.25">
      <c r="A807">
        <v>912</v>
      </c>
      <c r="B807" t="s">
        <v>1192</v>
      </c>
      <c r="C807">
        <v>12900000</v>
      </c>
      <c r="D807">
        <v>2112274210</v>
      </c>
      <c r="E807" t="s">
        <v>48</v>
      </c>
      <c r="F807" t="s">
        <v>1032</v>
      </c>
      <c r="G807">
        <v>4712</v>
      </c>
      <c r="H807" t="s">
        <v>88</v>
      </c>
      <c r="I807" t="s">
        <v>89</v>
      </c>
      <c r="J807" t="s">
        <v>59</v>
      </c>
      <c r="K807">
        <v>4602</v>
      </c>
      <c r="L807">
        <v>52</v>
      </c>
      <c r="M807">
        <v>58</v>
      </c>
      <c r="N807">
        <v>31796000</v>
      </c>
      <c r="O807">
        <v>7900</v>
      </c>
      <c r="P807">
        <v>127200</v>
      </c>
      <c r="Q807">
        <v>95400</v>
      </c>
      <c r="R807">
        <v>1500000</v>
      </c>
      <c r="S807">
        <v>100000</v>
      </c>
      <c r="T807">
        <v>2013</v>
      </c>
      <c r="U807" t="s">
        <v>60</v>
      </c>
      <c r="V807">
        <v>19</v>
      </c>
      <c r="W807">
        <v>51.3</v>
      </c>
      <c r="X807">
        <v>212559417</v>
      </c>
      <c r="Y807">
        <v>12</v>
      </c>
      <c r="Z807">
        <v>183241641</v>
      </c>
      <c r="AA807">
        <v>-14.235004</v>
      </c>
      <c r="AB807">
        <v>-51.925280000000001</v>
      </c>
      <c r="AC807">
        <v>10</v>
      </c>
      <c r="AD807">
        <v>17602285</v>
      </c>
    </row>
    <row r="808" spans="1:30" x14ac:dyDescent="0.25">
      <c r="A808">
        <v>913</v>
      </c>
      <c r="B808" t="s">
        <v>1033</v>
      </c>
      <c r="C808">
        <v>12900000</v>
      </c>
      <c r="D808">
        <v>140022442</v>
      </c>
      <c r="E808" t="s">
        <v>40</v>
      </c>
      <c r="F808" t="s">
        <v>1033</v>
      </c>
      <c r="G808">
        <v>69</v>
      </c>
      <c r="H808" t="s">
        <v>88</v>
      </c>
      <c r="I808" t="s">
        <v>89</v>
      </c>
      <c r="J808" t="s">
        <v>40</v>
      </c>
      <c r="K808">
        <v>93531</v>
      </c>
      <c r="L808">
        <v>52</v>
      </c>
      <c r="M808">
        <v>167</v>
      </c>
      <c r="N808">
        <v>147626</v>
      </c>
      <c r="O808">
        <v>37</v>
      </c>
      <c r="P808">
        <v>591</v>
      </c>
      <c r="Q808">
        <v>443</v>
      </c>
      <c r="R808">
        <v>7100</v>
      </c>
      <c r="S808">
        <v>0</v>
      </c>
      <c r="T808">
        <v>2015</v>
      </c>
      <c r="U808" t="s">
        <v>60</v>
      </c>
      <c r="V808">
        <v>27</v>
      </c>
      <c r="W808">
        <v>51.3</v>
      </c>
      <c r="X808">
        <v>212559417</v>
      </c>
      <c r="Y808">
        <v>12</v>
      </c>
      <c r="Z808">
        <v>183241641</v>
      </c>
      <c r="AA808">
        <v>-14.235004</v>
      </c>
      <c r="AB808">
        <v>-51.925280000000001</v>
      </c>
      <c r="AC808">
        <v>8</v>
      </c>
      <c r="AD808">
        <v>1458567</v>
      </c>
    </row>
    <row r="809" spans="1:30" x14ac:dyDescent="0.25">
      <c r="A809">
        <v>914</v>
      </c>
      <c r="B809" t="s">
        <v>1034</v>
      </c>
      <c r="C809">
        <v>12900000</v>
      </c>
      <c r="D809">
        <v>2509752944</v>
      </c>
      <c r="E809" t="s">
        <v>64</v>
      </c>
      <c r="F809" t="s">
        <v>1034</v>
      </c>
      <c r="G809">
        <v>1572</v>
      </c>
      <c r="H809" t="s">
        <v>175</v>
      </c>
      <c r="I809" t="s">
        <v>176</v>
      </c>
      <c r="J809" t="s">
        <v>64</v>
      </c>
      <c r="K809">
        <v>3645</v>
      </c>
      <c r="L809">
        <v>17</v>
      </c>
      <c r="M809">
        <v>12</v>
      </c>
      <c r="N809">
        <v>11993000</v>
      </c>
      <c r="O809">
        <v>3000</v>
      </c>
      <c r="P809">
        <v>48000</v>
      </c>
      <c r="Q809">
        <v>36000</v>
      </c>
      <c r="R809">
        <v>575700</v>
      </c>
      <c r="S809">
        <v>100000</v>
      </c>
      <c r="T809">
        <v>2010</v>
      </c>
      <c r="U809" t="s">
        <v>132</v>
      </c>
      <c r="V809">
        <v>1</v>
      </c>
      <c r="W809">
        <v>88.9</v>
      </c>
      <c r="X809">
        <v>47076781</v>
      </c>
      <c r="Y809">
        <v>14</v>
      </c>
      <c r="Z809">
        <v>37927409</v>
      </c>
      <c r="AA809">
        <v>40.463667000000001</v>
      </c>
      <c r="AB809">
        <v>-3.7492200000000002</v>
      </c>
      <c r="AC809">
        <v>12</v>
      </c>
      <c r="AD809">
        <v>17428839</v>
      </c>
    </row>
    <row r="810" spans="1:30" x14ac:dyDescent="0.25">
      <c r="A810">
        <v>915</v>
      </c>
      <c r="B810" t="s">
        <v>1193</v>
      </c>
      <c r="C810">
        <v>12900000</v>
      </c>
      <c r="D810">
        <v>3178222797</v>
      </c>
      <c r="E810" t="s">
        <v>40</v>
      </c>
      <c r="F810" t="s">
        <v>1035</v>
      </c>
      <c r="G810">
        <v>193</v>
      </c>
      <c r="H810" t="s">
        <v>66</v>
      </c>
      <c r="I810" t="s">
        <v>67</v>
      </c>
      <c r="J810" t="s">
        <v>40</v>
      </c>
      <c r="K810">
        <v>2649</v>
      </c>
      <c r="L810">
        <v>16</v>
      </c>
      <c r="M810">
        <v>167</v>
      </c>
      <c r="N810">
        <v>4001000</v>
      </c>
      <c r="O810">
        <v>1000</v>
      </c>
      <c r="P810">
        <v>16000</v>
      </c>
      <c r="Q810">
        <v>12000</v>
      </c>
      <c r="R810">
        <v>192100</v>
      </c>
      <c r="S810">
        <v>0</v>
      </c>
      <c r="T810">
        <v>2016</v>
      </c>
      <c r="U810" t="s">
        <v>70</v>
      </c>
      <c r="V810">
        <v>8</v>
      </c>
      <c r="W810">
        <v>94.3</v>
      </c>
      <c r="X810">
        <v>51709098</v>
      </c>
      <c r="Y810">
        <v>4</v>
      </c>
      <c r="Z810">
        <v>42106719</v>
      </c>
      <c r="AA810">
        <v>35.907756999999997</v>
      </c>
      <c r="AB810">
        <v>127.76692199999999</v>
      </c>
      <c r="AC810">
        <v>7</v>
      </c>
      <c r="AD810">
        <v>37835985</v>
      </c>
    </row>
    <row r="811" spans="1:30" x14ac:dyDescent="0.25">
      <c r="A811">
        <v>916</v>
      </c>
      <c r="B811" t="s">
        <v>1036</v>
      </c>
      <c r="C811">
        <v>12900000</v>
      </c>
      <c r="D811">
        <v>3643698504</v>
      </c>
      <c r="E811" t="s">
        <v>40</v>
      </c>
      <c r="F811" t="s">
        <v>1036</v>
      </c>
      <c r="G811">
        <v>1598</v>
      </c>
      <c r="H811" t="s">
        <v>36</v>
      </c>
      <c r="I811" t="s">
        <v>37</v>
      </c>
      <c r="J811" t="s">
        <v>40</v>
      </c>
      <c r="K811">
        <v>2177</v>
      </c>
      <c r="L811">
        <v>171</v>
      </c>
      <c r="M811">
        <v>167</v>
      </c>
      <c r="N811">
        <v>29379000</v>
      </c>
      <c r="O811">
        <v>7300</v>
      </c>
      <c r="P811">
        <v>117500</v>
      </c>
      <c r="Q811">
        <v>88100</v>
      </c>
      <c r="R811">
        <v>1400000</v>
      </c>
      <c r="S811">
        <v>100000</v>
      </c>
      <c r="T811">
        <v>2014</v>
      </c>
      <c r="U811" t="s">
        <v>60</v>
      </c>
      <c r="V811">
        <v>2</v>
      </c>
      <c r="W811">
        <v>88.2</v>
      </c>
      <c r="X811">
        <v>328239523</v>
      </c>
      <c r="Y811">
        <v>15</v>
      </c>
      <c r="Z811">
        <v>270663028</v>
      </c>
      <c r="AA811">
        <v>37.090240000000001</v>
      </c>
      <c r="AB811">
        <v>-95.712890999999999</v>
      </c>
      <c r="AC811">
        <v>9</v>
      </c>
      <c r="AD811">
        <v>33737949</v>
      </c>
    </row>
    <row r="812" spans="1:30" x14ac:dyDescent="0.25">
      <c r="A812">
        <v>917</v>
      </c>
      <c r="B812" t="s">
        <v>1037</v>
      </c>
      <c r="C812">
        <v>12900000</v>
      </c>
      <c r="D812">
        <v>6300933122</v>
      </c>
      <c r="E812" t="s">
        <v>29</v>
      </c>
      <c r="F812" t="s">
        <v>1037</v>
      </c>
      <c r="G812">
        <v>39</v>
      </c>
      <c r="H812" t="s">
        <v>36</v>
      </c>
      <c r="I812" t="s">
        <v>37</v>
      </c>
      <c r="J812" t="s">
        <v>29</v>
      </c>
      <c r="K812">
        <v>976</v>
      </c>
      <c r="L812">
        <v>171</v>
      </c>
      <c r="M812">
        <v>145</v>
      </c>
      <c r="N812">
        <v>91240000</v>
      </c>
      <c r="O812">
        <v>22800</v>
      </c>
      <c r="P812">
        <v>365000</v>
      </c>
      <c r="Q812">
        <v>273700</v>
      </c>
      <c r="R812">
        <v>4400000</v>
      </c>
      <c r="S812">
        <v>100000</v>
      </c>
      <c r="T812">
        <v>2005</v>
      </c>
      <c r="U812" t="s">
        <v>132</v>
      </c>
      <c r="V812">
        <v>5</v>
      </c>
      <c r="W812">
        <v>88.2</v>
      </c>
      <c r="X812">
        <v>328239523</v>
      </c>
      <c r="Y812">
        <v>15</v>
      </c>
      <c r="Z812">
        <v>270663028</v>
      </c>
      <c r="AA812">
        <v>37.090240000000001</v>
      </c>
      <c r="AB812">
        <v>-95.712890999999999</v>
      </c>
      <c r="AC812">
        <v>17</v>
      </c>
      <c r="AD812">
        <v>30886927</v>
      </c>
    </row>
    <row r="813" spans="1:30" x14ac:dyDescent="0.25">
      <c r="A813">
        <v>918</v>
      </c>
      <c r="B813" t="s">
        <v>1194</v>
      </c>
      <c r="C813">
        <v>12900000</v>
      </c>
      <c r="D813">
        <v>7520379951</v>
      </c>
      <c r="E813" t="s">
        <v>48</v>
      </c>
      <c r="F813" t="s">
        <v>1038</v>
      </c>
      <c r="G813">
        <v>169304</v>
      </c>
      <c r="H813" t="s">
        <v>169</v>
      </c>
      <c r="I813" t="s">
        <v>170</v>
      </c>
      <c r="J813" t="s">
        <v>106</v>
      </c>
      <c r="K813">
        <v>737</v>
      </c>
      <c r="L813">
        <v>8</v>
      </c>
      <c r="M813">
        <v>23</v>
      </c>
      <c r="N813">
        <v>80219000</v>
      </c>
      <c r="O813">
        <v>20100</v>
      </c>
      <c r="P813">
        <v>320900</v>
      </c>
      <c r="Q813">
        <v>240700</v>
      </c>
      <c r="R813">
        <v>3900000</v>
      </c>
      <c r="S813">
        <v>100000</v>
      </c>
      <c r="T813">
        <v>2006</v>
      </c>
      <c r="U813" t="s">
        <v>44</v>
      </c>
      <c r="V813">
        <v>19</v>
      </c>
      <c r="W813">
        <v>36.799999999999997</v>
      </c>
      <c r="X813">
        <v>9770529</v>
      </c>
      <c r="Y813">
        <v>2</v>
      </c>
      <c r="Z813">
        <v>8479744</v>
      </c>
      <c r="AA813">
        <v>23.424075999999999</v>
      </c>
      <c r="AB813">
        <v>53.847817999999997</v>
      </c>
      <c r="AC813">
        <v>17</v>
      </c>
      <c r="AD813">
        <v>36864607</v>
      </c>
    </row>
    <row r="814" spans="1:30" x14ac:dyDescent="0.25">
      <c r="A814">
        <v>919</v>
      </c>
      <c r="B814" t="s">
        <v>1039</v>
      </c>
      <c r="C814">
        <v>12900000</v>
      </c>
      <c r="D814">
        <v>11504090820</v>
      </c>
      <c r="E814" t="s">
        <v>29</v>
      </c>
      <c r="F814" t="s">
        <v>1039</v>
      </c>
      <c r="G814">
        <v>168</v>
      </c>
      <c r="H814" t="s">
        <v>79</v>
      </c>
      <c r="I814" t="s">
        <v>79</v>
      </c>
      <c r="J814" t="s">
        <v>29</v>
      </c>
      <c r="K814">
        <v>348</v>
      </c>
      <c r="L814">
        <v>5</v>
      </c>
      <c r="M814">
        <v>145</v>
      </c>
      <c r="N814">
        <v>205548000</v>
      </c>
      <c r="O814">
        <v>51400</v>
      </c>
      <c r="P814">
        <v>822200</v>
      </c>
      <c r="Q814">
        <v>616600</v>
      </c>
      <c r="R814">
        <v>9900000</v>
      </c>
      <c r="S814">
        <v>100000</v>
      </c>
      <c r="T814">
        <v>2014</v>
      </c>
      <c r="U814" t="s">
        <v>78</v>
      </c>
      <c r="V814">
        <v>11</v>
      </c>
      <c r="W814">
        <v>0</v>
      </c>
      <c r="X814">
        <v>0</v>
      </c>
      <c r="Y814">
        <v>0</v>
      </c>
      <c r="Z814">
        <v>0</v>
      </c>
      <c r="AA814">
        <v>0</v>
      </c>
      <c r="AB814">
        <v>0</v>
      </c>
      <c r="AC814">
        <v>8</v>
      </c>
      <c r="AD814">
        <v>119834279</v>
      </c>
    </row>
    <row r="815" spans="1:30" x14ac:dyDescent="0.25">
      <c r="A815">
        <v>920</v>
      </c>
      <c r="B815" t="s">
        <v>1040</v>
      </c>
      <c r="C815">
        <v>12900000</v>
      </c>
      <c r="D815">
        <v>15446707595</v>
      </c>
      <c r="E815" t="s">
        <v>29</v>
      </c>
      <c r="F815" t="s">
        <v>1040</v>
      </c>
      <c r="G815">
        <v>137</v>
      </c>
      <c r="H815" t="s">
        <v>36</v>
      </c>
      <c r="I815" t="s">
        <v>37</v>
      </c>
      <c r="J815" t="s">
        <v>29</v>
      </c>
      <c r="K815">
        <v>210</v>
      </c>
      <c r="L815">
        <v>171</v>
      </c>
      <c r="M815">
        <v>145</v>
      </c>
      <c r="N815">
        <v>75773000</v>
      </c>
      <c r="O815">
        <v>18900</v>
      </c>
      <c r="P815">
        <v>303100</v>
      </c>
      <c r="Q815">
        <v>227300</v>
      </c>
      <c r="R815">
        <v>3600000</v>
      </c>
      <c r="S815">
        <v>100000</v>
      </c>
      <c r="T815">
        <v>2009</v>
      </c>
      <c r="U815" t="s">
        <v>49</v>
      </c>
      <c r="V815">
        <v>12</v>
      </c>
      <c r="W815">
        <v>88.2</v>
      </c>
      <c r="X815">
        <v>328239523</v>
      </c>
      <c r="Y815">
        <v>15</v>
      </c>
      <c r="Z815">
        <v>270663028</v>
      </c>
      <c r="AA815">
        <v>37.090240000000001</v>
      </c>
      <c r="AB815">
        <v>-95.712890999999999</v>
      </c>
      <c r="AC815">
        <v>14</v>
      </c>
      <c r="AD815">
        <v>91944688</v>
      </c>
    </row>
    <row r="816" spans="1:30" x14ac:dyDescent="0.25">
      <c r="A816">
        <v>921</v>
      </c>
      <c r="B816" t="s">
        <v>1137</v>
      </c>
      <c r="C816">
        <v>12900000</v>
      </c>
      <c r="D816">
        <v>5585085130</v>
      </c>
      <c r="E816" t="s">
        <v>46</v>
      </c>
      <c r="F816" t="s">
        <v>1041</v>
      </c>
      <c r="G816">
        <v>1255</v>
      </c>
      <c r="H816" t="s">
        <v>487</v>
      </c>
      <c r="I816" t="s">
        <v>488</v>
      </c>
      <c r="J816" t="s">
        <v>40</v>
      </c>
      <c r="K816">
        <v>1164</v>
      </c>
      <c r="L816">
        <v>6</v>
      </c>
      <c r="M816">
        <v>166</v>
      </c>
      <c r="N816">
        <v>71118000</v>
      </c>
      <c r="O816">
        <v>17800</v>
      </c>
      <c r="P816">
        <v>284500</v>
      </c>
      <c r="Q816">
        <v>213400</v>
      </c>
      <c r="R816">
        <v>3400000</v>
      </c>
      <c r="S816">
        <v>200000</v>
      </c>
      <c r="T816">
        <v>2014</v>
      </c>
      <c r="U816" t="s">
        <v>76</v>
      </c>
      <c r="V816">
        <v>17</v>
      </c>
      <c r="W816">
        <v>82.7</v>
      </c>
      <c r="X816">
        <v>44385155</v>
      </c>
      <c r="Y816">
        <v>9</v>
      </c>
      <c r="Z816">
        <v>30835699</v>
      </c>
      <c r="AA816">
        <v>48.379432999999999</v>
      </c>
      <c r="AB816">
        <v>31.165579999999999</v>
      </c>
      <c r="AC816">
        <v>9</v>
      </c>
      <c r="AD816">
        <v>51713751</v>
      </c>
    </row>
    <row r="817" spans="1:30" x14ac:dyDescent="0.25">
      <c r="A817">
        <v>922</v>
      </c>
      <c r="B817" t="s">
        <v>1042</v>
      </c>
      <c r="C817">
        <v>12900000</v>
      </c>
      <c r="D817">
        <v>2848466522</v>
      </c>
      <c r="E817" t="s">
        <v>43</v>
      </c>
      <c r="F817" t="s">
        <v>1042</v>
      </c>
      <c r="G817">
        <v>2337</v>
      </c>
      <c r="H817" t="s">
        <v>215</v>
      </c>
      <c r="I817" t="s">
        <v>216</v>
      </c>
      <c r="J817" t="s">
        <v>40</v>
      </c>
      <c r="K817">
        <v>3109</v>
      </c>
      <c r="L817">
        <v>32</v>
      </c>
      <c r="M817">
        <v>167</v>
      </c>
      <c r="N817">
        <v>837700</v>
      </c>
      <c r="O817">
        <v>209</v>
      </c>
      <c r="P817">
        <v>3400</v>
      </c>
      <c r="Q817">
        <v>2500</v>
      </c>
      <c r="R817">
        <v>40200</v>
      </c>
      <c r="S817">
        <v>0</v>
      </c>
      <c r="T817">
        <v>2016</v>
      </c>
      <c r="U817" t="s">
        <v>103</v>
      </c>
      <c r="V817">
        <v>26</v>
      </c>
      <c r="W817">
        <v>36.299999999999997</v>
      </c>
      <c r="X817">
        <v>270203917</v>
      </c>
      <c r="Y817">
        <v>5</v>
      </c>
      <c r="Z817">
        <v>151509724</v>
      </c>
      <c r="AA817">
        <v>-0.78927499999999995</v>
      </c>
      <c r="AB817">
        <v>113.92132700000001</v>
      </c>
      <c r="AC817">
        <v>6</v>
      </c>
      <c r="AD817">
        <v>39562035</v>
      </c>
    </row>
    <row r="818" spans="1:30" x14ac:dyDescent="0.25">
      <c r="A818">
        <v>923</v>
      </c>
      <c r="B818" t="s">
        <v>1043</v>
      </c>
      <c r="C818">
        <v>12800000</v>
      </c>
      <c r="D818">
        <v>3632438963</v>
      </c>
      <c r="E818" t="s">
        <v>40</v>
      </c>
      <c r="F818" t="s">
        <v>1043</v>
      </c>
      <c r="G818">
        <v>233</v>
      </c>
      <c r="H818" t="s">
        <v>74</v>
      </c>
      <c r="I818" t="s">
        <v>75</v>
      </c>
      <c r="J818" t="s">
        <v>97</v>
      </c>
      <c r="K818">
        <v>2184</v>
      </c>
      <c r="L818">
        <v>31</v>
      </c>
      <c r="M818">
        <v>45</v>
      </c>
      <c r="N818">
        <v>27957000</v>
      </c>
      <c r="O818">
        <v>7000</v>
      </c>
      <c r="P818">
        <v>111800</v>
      </c>
      <c r="Q818">
        <v>83900</v>
      </c>
      <c r="R818">
        <v>1300000</v>
      </c>
      <c r="S818">
        <v>0</v>
      </c>
      <c r="T818">
        <v>2014</v>
      </c>
      <c r="U818" t="s">
        <v>44</v>
      </c>
      <c r="V818">
        <v>2</v>
      </c>
      <c r="W818">
        <v>60</v>
      </c>
      <c r="X818">
        <v>66834405</v>
      </c>
      <c r="Y818">
        <v>4</v>
      </c>
      <c r="Z818">
        <v>55908316</v>
      </c>
      <c r="AA818">
        <v>55.378050999999999</v>
      </c>
      <c r="AB818">
        <v>-3.4359730000000002</v>
      </c>
      <c r="AC818">
        <v>9</v>
      </c>
      <c r="AD818">
        <v>33633694</v>
      </c>
    </row>
    <row r="819" spans="1:30" x14ac:dyDescent="0.25">
      <c r="A819">
        <v>924</v>
      </c>
      <c r="B819" t="s">
        <v>1195</v>
      </c>
      <c r="C819">
        <v>12800000</v>
      </c>
      <c r="D819">
        <v>5863456698</v>
      </c>
      <c r="E819" t="s">
        <v>140</v>
      </c>
      <c r="F819" t="s">
        <v>1044</v>
      </c>
      <c r="G819">
        <v>1727</v>
      </c>
      <c r="H819" t="s">
        <v>628</v>
      </c>
      <c r="I819" t="s">
        <v>629</v>
      </c>
      <c r="J819" t="s">
        <v>140</v>
      </c>
      <c r="K819">
        <v>1087</v>
      </c>
      <c r="L819">
        <v>2</v>
      </c>
      <c r="M819">
        <v>40</v>
      </c>
      <c r="N819">
        <v>35336000</v>
      </c>
      <c r="O819">
        <v>8800</v>
      </c>
      <c r="P819">
        <v>141300</v>
      </c>
      <c r="Q819">
        <v>106000</v>
      </c>
      <c r="R819">
        <v>1700000</v>
      </c>
      <c r="S819">
        <v>0</v>
      </c>
      <c r="T819">
        <v>2016</v>
      </c>
      <c r="U819" t="s">
        <v>60</v>
      </c>
      <c r="V819">
        <v>30</v>
      </c>
      <c r="W819">
        <v>16.2</v>
      </c>
      <c r="X819">
        <v>39309783</v>
      </c>
      <c r="Y819">
        <v>13</v>
      </c>
      <c r="Z819">
        <v>27783368</v>
      </c>
      <c r="AA819">
        <v>33.223191</v>
      </c>
      <c r="AB819">
        <v>43.679290999999999</v>
      </c>
      <c r="AC819">
        <v>7</v>
      </c>
      <c r="AD819">
        <v>69803055</v>
      </c>
    </row>
    <row r="820" spans="1:30" x14ac:dyDescent="0.25">
      <c r="A820">
        <v>925</v>
      </c>
      <c r="B820" t="s">
        <v>1045</v>
      </c>
      <c r="C820">
        <v>12800000</v>
      </c>
      <c r="D820">
        <v>6662288136</v>
      </c>
      <c r="E820" t="s">
        <v>29</v>
      </c>
      <c r="F820" t="s">
        <v>1045</v>
      </c>
      <c r="G820">
        <v>323</v>
      </c>
      <c r="H820" t="s">
        <v>175</v>
      </c>
      <c r="I820" t="s">
        <v>176</v>
      </c>
      <c r="J820" t="s">
        <v>43</v>
      </c>
      <c r="K820">
        <v>896</v>
      </c>
      <c r="L820">
        <v>17</v>
      </c>
      <c r="M820">
        <v>44</v>
      </c>
      <c r="N820">
        <v>53988000</v>
      </c>
      <c r="O820">
        <v>13500</v>
      </c>
      <c r="P820">
        <v>216000</v>
      </c>
      <c r="Q820">
        <v>162000</v>
      </c>
      <c r="R820">
        <v>2600000</v>
      </c>
      <c r="S820">
        <v>100000</v>
      </c>
      <c r="T820">
        <v>2013</v>
      </c>
      <c r="U820" t="s">
        <v>32</v>
      </c>
      <c r="V820">
        <v>26</v>
      </c>
      <c r="W820">
        <v>88.9</v>
      </c>
      <c r="X820">
        <v>47076781</v>
      </c>
      <c r="Y820">
        <v>14</v>
      </c>
      <c r="Z820">
        <v>37927409</v>
      </c>
      <c r="AA820">
        <v>40.463667000000001</v>
      </c>
      <c r="AB820">
        <v>-3.7492200000000002</v>
      </c>
      <c r="AC820">
        <v>10</v>
      </c>
      <c r="AD820">
        <v>55519067</v>
      </c>
    </row>
    <row r="821" spans="1:30" x14ac:dyDescent="0.25">
      <c r="A821">
        <v>927</v>
      </c>
      <c r="B821" t="s">
        <v>1046</v>
      </c>
      <c r="C821">
        <v>12800000</v>
      </c>
      <c r="D821">
        <v>6970899521</v>
      </c>
      <c r="E821" t="s">
        <v>40</v>
      </c>
      <c r="F821" t="s">
        <v>1046</v>
      </c>
      <c r="G821">
        <v>3483</v>
      </c>
      <c r="H821" t="s">
        <v>82</v>
      </c>
      <c r="I821" t="s">
        <v>83</v>
      </c>
      <c r="J821" t="s">
        <v>40</v>
      </c>
      <c r="K821">
        <v>842</v>
      </c>
      <c r="L821">
        <v>13</v>
      </c>
      <c r="M821">
        <v>168</v>
      </c>
      <c r="N821">
        <v>18118000</v>
      </c>
      <c r="O821">
        <v>4500</v>
      </c>
      <c r="P821">
        <v>72500</v>
      </c>
      <c r="Q821">
        <v>54400</v>
      </c>
      <c r="R821">
        <v>869600</v>
      </c>
      <c r="S821">
        <v>0</v>
      </c>
      <c r="T821">
        <v>2010</v>
      </c>
      <c r="U821" t="s">
        <v>54</v>
      </c>
      <c r="V821">
        <v>9</v>
      </c>
      <c r="W821">
        <v>68.900000000000006</v>
      </c>
      <c r="X821">
        <v>36991981</v>
      </c>
      <c r="Y821">
        <v>6</v>
      </c>
      <c r="Z821">
        <v>30628482</v>
      </c>
      <c r="AA821">
        <v>56.130366000000002</v>
      </c>
      <c r="AB821">
        <v>-106.346771</v>
      </c>
      <c r="AC821">
        <v>13</v>
      </c>
      <c r="AD821">
        <v>44685253</v>
      </c>
    </row>
    <row r="822" spans="1:30" x14ac:dyDescent="0.25">
      <c r="A822">
        <v>928</v>
      </c>
      <c r="B822" t="s">
        <v>1047</v>
      </c>
      <c r="C822">
        <v>12800000</v>
      </c>
      <c r="D822">
        <v>9502983550</v>
      </c>
      <c r="E822" t="s">
        <v>140</v>
      </c>
      <c r="F822" t="s">
        <v>1047</v>
      </c>
      <c r="G822">
        <v>681</v>
      </c>
      <c r="H822" t="s">
        <v>36</v>
      </c>
      <c r="I822" t="s">
        <v>37</v>
      </c>
      <c r="J822" t="s">
        <v>140</v>
      </c>
      <c r="K822">
        <v>492</v>
      </c>
      <c r="L822">
        <v>171</v>
      </c>
      <c r="M822">
        <v>39</v>
      </c>
      <c r="N822">
        <v>228951000</v>
      </c>
      <c r="O822">
        <v>57200</v>
      </c>
      <c r="P822">
        <v>915800</v>
      </c>
      <c r="Q822">
        <v>686900</v>
      </c>
      <c r="R822">
        <v>11000000</v>
      </c>
      <c r="S822">
        <v>200000</v>
      </c>
      <c r="T822">
        <v>2015</v>
      </c>
      <c r="U822" t="s">
        <v>103</v>
      </c>
      <c r="V822">
        <v>4</v>
      </c>
      <c r="W822">
        <v>88.2</v>
      </c>
      <c r="X822">
        <v>328239523</v>
      </c>
      <c r="Y822">
        <v>15</v>
      </c>
      <c r="Z822">
        <v>270663028</v>
      </c>
      <c r="AA822">
        <v>37.090240000000001</v>
      </c>
      <c r="AB822">
        <v>-95.712890999999999</v>
      </c>
      <c r="AC822">
        <v>7</v>
      </c>
      <c r="AD822">
        <v>113130756</v>
      </c>
    </row>
    <row r="823" spans="1:30" x14ac:dyDescent="0.25">
      <c r="A823">
        <v>929</v>
      </c>
      <c r="B823" t="s">
        <v>1048</v>
      </c>
      <c r="C823">
        <v>12800000</v>
      </c>
      <c r="D823">
        <v>7876740921</v>
      </c>
      <c r="E823" t="s">
        <v>43</v>
      </c>
      <c r="F823" t="s">
        <v>1048</v>
      </c>
      <c r="G823">
        <v>2044</v>
      </c>
      <c r="H823" t="s">
        <v>30</v>
      </c>
      <c r="I823" t="s">
        <v>31</v>
      </c>
      <c r="J823" t="s">
        <v>43</v>
      </c>
      <c r="K823">
        <v>670</v>
      </c>
      <c r="L823">
        <v>120</v>
      </c>
      <c r="M823">
        <v>45</v>
      </c>
      <c r="N823">
        <v>213738000</v>
      </c>
      <c r="O823">
        <v>53400</v>
      </c>
      <c r="P823">
        <v>855000</v>
      </c>
      <c r="Q823">
        <v>641200</v>
      </c>
      <c r="R823">
        <v>10300000</v>
      </c>
      <c r="S823">
        <v>300000</v>
      </c>
      <c r="T823">
        <v>2020</v>
      </c>
      <c r="U823" t="s">
        <v>54</v>
      </c>
      <c r="V823">
        <v>23</v>
      </c>
      <c r="W823">
        <v>28.1</v>
      </c>
      <c r="X823">
        <v>1366417754</v>
      </c>
      <c r="Y823">
        <v>5</v>
      </c>
      <c r="Z823">
        <v>471031528</v>
      </c>
      <c r="AA823">
        <v>20.593684</v>
      </c>
      <c r="AB823">
        <v>78.962879999999998</v>
      </c>
      <c r="AC823">
        <v>3</v>
      </c>
      <c r="AD823">
        <v>218798358</v>
      </c>
    </row>
    <row r="824" spans="1:30" x14ac:dyDescent="0.25">
      <c r="A824">
        <v>930</v>
      </c>
      <c r="B824" t="s">
        <v>1196</v>
      </c>
      <c r="C824">
        <v>12800000</v>
      </c>
      <c r="D824">
        <v>14185611472</v>
      </c>
      <c r="E824" t="s">
        <v>29</v>
      </c>
      <c r="F824" t="s">
        <v>1049</v>
      </c>
      <c r="G824">
        <v>168</v>
      </c>
      <c r="H824" t="s">
        <v>36</v>
      </c>
      <c r="I824" t="s">
        <v>37</v>
      </c>
      <c r="J824" t="s">
        <v>29</v>
      </c>
      <c r="K824">
        <v>250</v>
      </c>
      <c r="L824">
        <v>172</v>
      </c>
      <c r="M824">
        <v>146</v>
      </c>
      <c r="N824">
        <v>89566000</v>
      </c>
      <c r="O824">
        <v>22400</v>
      </c>
      <c r="P824">
        <v>358300</v>
      </c>
      <c r="Q824">
        <v>268700</v>
      </c>
      <c r="R824">
        <v>4300000</v>
      </c>
      <c r="S824">
        <v>0</v>
      </c>
      <c r="T824">
        <v>2009</v>
      </c>
      <c r="U824" t="s">
        <v>44</v>
      </c>
      <c r="V824">
        <v>2</v>
      </c>
      <c r="W824">
        <v>88.2</v>
      </c>
      <c r="X824">
        <v>328239523</v>
      </c>
      <c r="Y824">
        <v>15</v>
      </c>
      <c r="Z824">
        <v>270663028</v>
      </c>
      <c r="AA824">
        <v>37.090240000000001</v>
      </c>
      <c r="AB824">
        <v>-95.712890999999999</v>
      </c>
      <c r="AC824">
        <v>14</v>
      </c>
      <c r="AD824">
        <v>84438163</v>
      </c>
    </row>
    <row r="825" spans="1:30" x14ac:dyDescent="0.25">
      <c r="A825">
        <v>931</v>
      </c>
      <c r="B825" t="s">
        <v>1050</v>
      </c>
      <c r="C825">
        <v>12700000</v>
      </c>
      <c r="D825">
        <v>1159290255</v>
      </c>
      <c r="E825" t="s">
        <v>1138</v>
      </c>
      <c r="F825" t="s">
        <v>1050</v>
      </c>
      <c r="G825">
        <v>782</v>
      </c>
      <c r="H825" t="s">
        <v>30</v>
      </c>
      <c r="I825" t="s">
        <v>31</v>
      </c>
      <c r="J825" t="s">
        <v>38</v>
      </c>
      <c r="K825">
        <v>9683</v>
      </c>
      <c r="L825">
        <v>120</v>
      </c>
      <c r="M825">
        <v>66</v>
      </c>
      <c r="N825">
        <v>51291000</v>
      </c>
      <c r="O825">
        <v>12800</v>
      </c>
      <c r="P825">
        <v>205200</v>
      </c>
      <c r="Q825">
        <v>153900</v>
      </c>
      <c r="R825">
        <v>2500000</v>
      </c>
      <c r="S825">
        <v>500000</v>
      </c>
      <c r="T825">
        <v>2020</v>
      </c>
      <c r="U825" t="s">
        <v>76</v>
      </c>
      <c r="V825">
        <v>29</v>
      </c>
      <c r="W825">
        <v>28.1</v>
      </c>
      <c r="X825">
        <v>1366417754</v>
      </c>
      <c r="Y825">
        <v>5</v>
      </c>
      <c r="Z825">
        <v>471031528</v>
      </c>
      <c r="AA825">
        <v>20.593684</v>
      </c>
      <c r="AB825">
        <v>78.962879999999998</v>
      </c>
      <c r="AC825">
        <v>3</v>
      </c>
      <c r="AD825">
        <v>32202507</v>
      </c>
    </row>
    <row r="826" spans="1:30" x14ac:dyDescent="0.25">
      <c r="A826">
        <v>933</v>
      </c>
      <c r="B826" t="s">
        <v>1051</v>
      </c>
      <c r="C826">
        <v>12700000</v>
      </c>
      <c r="D826">
        <v>4266957149</v>
      </c>
      <c r="E826" t="s">
        <v>140</v>
      </c>
      <c r="F826" t="s">
        <v>1051</v>
      </c>
      <c r="G826">
        <v>2483</v>
      </c>
      <c r="H826" t="s">
        <v>163</v>
      </c>
      <c r="I826" t="s">
        <v>164</v>
      </c>
      <c r="J826" t="s">
        <v>140</v>
      </c>
      <c r="K826">
        <v>1740</v>
      </c>
      <c r="L826">
        <v>32</v>
      </c>
      <c r="M826">
        <v>41</v>
      </c>
      <c r="N826">
        <v>77482000</v>
      </c>
      <c r="O826">
        <v>19400</v>
      </c>
      <c r="P826">
        <v>309900</v>
      </c>
      <c r="Q826">
        <v>232400</v>
      </c>
      <c r="R826">
        <v>3700000</v>
      </c>
      <c r="S826">
        <v>100000</v>
      </c>
      <c r="T826">
        <v>2007</v>
      </c>
      <c r="U826" t="s">
        <v>103</v>
      </c>
      <c r="V826">
        <v>19</v>
      </c>
      <c r="W826">
        <v>40.200000000000003</v>
      </c>
      <c r="X826">
        <v>126014024</v>
      </c>
      <c r="Y826">
        <v>3</v>
      </c>
      <c r="Z826">
        <v>102626859</v>
      </c>
      <c r="AA826">
        <v>23.634501</v>
      </c>
      <c r="AB826">
        <v>-102.552784</v>
      </c>
      <c r="AC826">
        <v>15</v>
      </c>
      <c r="AD826">
        <v>23705317</v>
      </c>
    </row>
    <row r="827" spans="1:30" x14ac:dyDescent="0.25">
      <c r="A827">
        <v>934</v>
      </c>
      <c r="B827" t="s">
        <v>1052</v>
      </c>
      <c r="C827">
        <v>12700000</v>
      </c>
      <c r="D827">
        <v>4579773883</v>
      </c>
      <c r="E827" t="s">
        <v>29</v>
      </c>
      <c r="F827" t="s">
        <v>1052</v>
      </c>
      <c r="G827">
        <v>594</v>
      </c>
      <c r="H827" t="s">
        <v>175</v>
      </c>
      <c r="I827" t="s">
        <v>176</v>
      </c>
      <c r="J827" t="s">
        <v>29</v>
      </c>
      <c r="K827">
        <v>1563</v>
      </c>
      <c r="L827">
        <v>18</v>
      </c>
      <c r="M827">
        <v>147</v>
      </c>
      <c r="N827">
        <v>10083000</v>
      </c>
      <c r="O827">
        <v>2500</v>
      </c>
      <c r="P827">
        <v>40300</v>
      </c>
      <c r="Q827">
        <v>30200</v>
      </c>
      <c r="R827">
        <v>484000</v>
      </c>
      <c r="S827">
        <v>0</v>
      </c>
      <c r="T827">
        <v>2013</v>
      </c>
      <c r="U827" t="s">
        <v>78</v>
      </c>
      <c r="V827">
        <v>22</v>
      </c>
      <c r="W827">
        <v>88.9</v>
      </c>
      <c r="X827">
        <v>47076781</v>
      </c>
      <c r="Y827">
        <v>14</v>
      </c>
      <c r="Z827">
        <v>37927409</v>
      </c>
      <c r="AA827">
        <v>40.463667000000001</v>
      </c>
      <c r="AB827">
        <v>-3.7492200000000002</v>
      </c>
      <c r="AC827">
        <v>9</v>
      </c>
      <c r="AD827">
        <v>42405313</v>
      </c>
    </row>
    <row r="828" spans="1:30" x14ac:dyDescent="0.25">
      <c r="A828">
        <v>935</v>
      </c>
      <c r="B828" t="s">
        <v>1053</v>
      </c>
      <c r="C828">
        <v>12700000</v>
      </c>
      <c r="D828">
        <v>5567832210</v>
      </c>
      <c r="E828" t="s">
        <v>1138</v>
      </c>
      <c r="F828" t="s">
        <v>1053</v>
      </c>
      <c r="G828">
        <v>534</v>
      </c>
      <c r="H828" t="s">
        <v>36</v>
      </c>
      <c r="I828" t="s">
        <v>37</v>
      </c>
      <c r="J828" t="s">
        <v>40</v>
      </c>
      <c r="K828">
        <v>1173</v>
      </c>
      <c r="L828">
        <v>173</v>
      </c>
      <c r="M828">
        <v>169</v>
      </c>
      <c r="N828">
        <v>46602000</v>
      </c>
      <c r="O828">
        <v>11700</v>
      </c>
      <c r="P828">
        <v>186400</v>
      </c>
      <c r="Q828">
        <v>139800</v>
      </c>
      <c r="R828">
        <v>2200000</v>
      </c>
      <c r="S828">
        <v>100000</v>
      </c>
      <c r="T828">
        <v>2019</v>
      </c>
      <c r="U828" t="s">
        <v>132</v>
      </c>
      <c r="V828">
        <v>7</v>
      </c>
      <c r="W828">
        <v>88.2</v>
      </c>
      <c r="X828">
        <v>328239523</v>
      </c>
      <c r="Y828">
        <v>15</v>
      </c>
      <c r="Z828">
        <v>270663028</v>
      </c>
      <c r="AA828">
        <v>37.090240000000001</v>
      </c>
      <c r="AB828">
        <v>-95.712890999999999</v>
      </c>
      <c r="AC828">
        <v>3</v>
      </c>
      <c r="AD828">
        <v>154662005</v>
      </c>
    </row>
    <row r="829" spans="1:30" x14ac:dyDescent="0.25">
      <c r="A829">
        <v>937</v>
      </c>
      <c r="B829" t="s">
        <v>1054</v>
      </c>
      <c r="C829">
        <v>12700000</v>
      </c>
      <c r="D829">
        <v>9927699419</v>
      </c>
      <c r="E829" t="s">
        <v>29</v>
      </c>
      <c r="F829" t="s">
        <v>1055</v>
      </c>
      <c r="G829">
        <v>119</v>
      </c>
      <c r="H829" t="s">
        <v>36</v>
      </c>
      <c r="I829" t="s">
        <v>37</v>
      </c>
      <c r="J829" t="s">
        <v>97</v>
      </c>
      <c r="K829">
        <v>270216</v>
      </c>
      <c r="L829">
        <v>1944</v>
      </c>
      <c r="M829">
        <v>1473</v>
      </c>
      <c r="N829">
        <v>472367</v>
      </c>
      <c r="O829">
        <v>118</v>
      </c>
      <c r="P829">
        <v>1900</v>
      </c>
      <c r="Q829">
        <v>1400</v>
      </c>
      <c r="R829">
        <v>22700</v>
      </c>
      <c r="S829">
        <v>1000</v>
      </c>
      <c r="T829">
        <v>2020</v>
      </c>
      <c r="U829" t="s">
        <v>132</v>
      </c>
      <c r="V829">
        <v>7</v>
      </c>
      <c r="W829">
        <v>88.2</v>
      </c>
      <c r="X829">
        <v>328239523</v>
      </c>
      <c r="Y829">
        <v>15</v>
      </c>
      <c r="Z829">
        <v>270663028</v>
      </c>
      <c r="AA829">
        <v>37.090240000000001</v>
      </c>
      <c r="AB829">
        <v>-95.712890999999999</v>
      </c>
      <c r="AC829">
        <v>2</v>
      </c>
      <c r="AD829">
        <v>413654142</v>
      </c>
    </row>
    <row r="830" spans="1:30" x14ac:dyDescent="0.25">
      <c r="A830">
        <v>938</v>
      </c>
      <c r="B830" t="s">
        <v>1056</v>
      </c>
      <c r="C830">
        <v>12700000</v>
      </c>
      <c r="D830">
        <v>13174393401</v>
      </c>
      <c r="E830" t="s">
        <v>40</v>
      </c>
      <c r="F830" t="s">
        <v>1056</v>
      </c>
      <c r="G830">
        <v>142</v>
      </c>
      <c r="H830" t="s">
        <v>36</v>
      </c>
      <c r="I830" t="s">
        <v>37</v>
      </c>
      <c r="J830" t="s">
        <v>29</v>
      </c>
      <c r="K830">
        <v>279</v>
      </c>
      <c r="L830">
        <v>173</v>
      </c>
      <c r="M830">
        <v>147</v>
      </c>
      <c r="N830">
        <v>169968000</v>
      </c>
      <c r="O830">
        <v>42500</v>
      </c>
      <c r="P830">
        <v>679900</v>
      </c>
      <c r="Q830">
        <v>509900</v>
      </c>
      <c r="R830">
        <v>8200000</v>
      </c>
      <c r="S830">
        <v>100000</v>
      </c>
      <c r="T830">
        <v>2015</v>
      </c>
      <c r="U830" t="s">
        <v>60</v>
      </c>
      <c r="V830">
        <v>4</v>
      </c>
      <c r="W830">
        <v>88.2</v>
      </c>
      <c r="X830">
        <v>328239523</v>
      </c>
      <c r="Y830">
        <v>15</v>
      </c>
      <c r="Z830">
        <v>270663028</v>
      </c>
      <c r="AA830">
        <v>37.090240000000001</v>
      </c>
      <c r="AB830">
        <v>-95.712890999999999</v>
      </c>
      <c r="AC830">
        <v>8</v>
      </c>
      <c r="AD830">
        <v>137233264</v>
      </c>
    </row>
    <row r="831" spans="1:30" x14ac:dyDescent="0.25">
      <c r="A831">
        <v>939</v>
      </c>
      <c r="B831" t="s">
        <v>1057</v>
      </c>
      <c r="C831">
        <v>12700000</v>
      </c>
      <c r="D831">
        <v>4733873025</v>
      </c>
      <c r="E831" t="s">
        <v>72</v>
      </c>
      <c r="F831" t="s">
        <v>1057</v>
      </c>
      <c r="G831">
        <v>812</v>
      </c>
      <c r="H831" t="s">
        <v>36</v>
      </c>
      <c r="I831" t="s">
        <v>37</v>
      </c>
      <c r="J831" t="s">
        <v>151</v>
      </c>
      <c r="K831">
        <v>1472</v>
      </c>
      <c r="L831">
        <v>173</v>
      </c>
      <c r="M831">
        <v>36</v>
      </c>
      <c r="N831">
        <v>43868000</v>
      </c>
      <c r="O831">
        <v>11000</v>
      </c>
      <c r="P831">
        <v>175500</v>
      </c>
      <c r="Q831">
        <v>131600</v>
      </c>
      <c r="R831">
        <v>2100000</v>
      </c>
      <c r="S831">
        <v>100000</v>
      </c>
      <c r="T831">
        <v>2017</v>
      </c>
      <c r="U831" t="s">
        <v>68</v>
      </c>
      <c r="V831">
        <v>1</v>
      </c>
      <c r="W831">
        <v>88.2</v>
      </c>
      <c r="X831">
        <v>328239523</v>
      </c>
      <c r="Y831">
        <v>15</v>
      </c>
      <c r="Z831">
        <v>270663028</v>
      </c>
      <c r="AA831">
        <v>37.090240000000001</v>
      </c>
      <c r="AB831">
        <v>-95.712890999999999</v>
      </c>
      <c r="AC831">
        <v>6</v>
      </c>
      <c r="AD831">
        <v>65748236</v>
      </c>
    </row>
    <row r="832" spans="1:30" x14ac:dyDescent="0.25">
      <c r="A832">
        <v>941</v>
      </c>
      <c r="B832" t="s">
        <v>1058</v>
      </c>
      <c r="C832">
        <v>12700000</v>
      </c>
      <c r="D832">
        <v>1081285962</v>
      </c>
      <c r="E832" t="s">
        <v>51</v>
      </c>
      <c r="F832" t="s">
        <v>1058</v>
      </c>
      <c r="G832">
        <v>504</v>
      </c>
      <c r="H832" t="s">
        <v>88</v>
      </c>
      <c r="I832" t="s">
        <v>89</v>
      </c>
      <c r="J832" t="s">
        <v>38</v>
      </c>
      <c r="K832">
        <v>10642</v>
      </c>
      <c r="L832">
        <v>53</v>
      </c>
      <c r="M832">
        <v>67</v>
      </c>
      <c r="N832">
        <v>3619000</v>
      </c>
      <c r="O832">
        <v>905</v>
      </c>
      <c r="P832">
        <v>14500</v>
      </c>
      <c r="Q832">
        <v>10900</v>
      </c>
      <c r="R832">
        <v>173700</v>
      </c>
      <c r="S832">
        <v>0</v>
      </c>
      <c r="T832">
        <v>2015</v>
      </c>
      <c r="U832" t="s">
        <v>49</v>
      </c>
      <c r="V832">
        <v>13</v>
      </c>
      <c r="W832">
        <v>51.3</v>
      </c>
      <c r="X832">
        <v>212559417</v>
      </c>
      <c r="Y832">
        <v>12</v>
      </c>
      <c r="Z832">
        <v>183241641</v>
      </c>
      <c r="AA832">
        <v>-14.235004</v>
      </c>
      <c r="AB832">
        <v>-51.925280000000001</v>
      </c>
      <c r="AC832">
        <v>8</v>
      </c>
      <c r="AD832">
        <v>11263395</v>
      </c>
    </row>
    <row r="833" spans="1:30" x14ac:dyDescent="0.25">
      <c r="A833">
        <v>942</v>
      </c>
      <c r="B833" t="s">
        <v>1059</v>
      </c>
      <c r="C833">
        <v>12700000</v>
      </c>
      <c r="D833">
        <v>6001189018</v>
      </c>
      <c r="E833" t="s">
        <v>1138</v>
      </c>
      <c r="F833" t="s">
        <v>1059</v>
      </c>
      <c r="G833">
        <v>600</v>
      </c>
      <c r="H833" t="s">
        <v>36</v>
      </c>
      <c r="I833" t="s">
        <v>37</v>
      </c>
      <c r="J833" t="s">
        <v>59</v>
      </c>
      <c r="K833">
        <v>1052</v>
      </c>
      <c r="L833">
        <v>173</v>
      </c>
      <c r="M833">
        <v>60</v>
      </c>
      <c r="N833">
        <v>16117000</v>
      </c>
      <c r="O833">
        <v>4000</v>
      </c>
      <c r="P833">
        <v>64500</v>
      </c>
      <c r="Q833">
        <v>48400</v>
      </c>
      <c r="R833">
        <v>773600</v>
      </c>
      <c r="S833">
        <v>0</v>
      </c>
      <c r="T833">
        <v>2019</v>
      </c>
      <c r="U833" t="s">
        <v>78</v>
      </c>
      <c r="V833">
        <v>2</v>
      </c>
      <c r="W833">
        <v>88.2</v>
      </c>
      <c r="X833">
        <v>328239523</v>
      </c>
      <c r="Y833">
        <v>15</v>
      </c>
      <c r="Z833">
        <v>270663028</v>
      </c>
      <c r="AA833">
        <v>37.090240000000001</v>
      </c>
      <c r="AB833">
        <v>-95.712890999999999</v>
      </c>
      <c r="AC833">
        <v>3</v>
      </c>
      <c r="AD833">
        <v>166699694</v>
      </c>
    </row>
    <row r="834" spans="1:30" x14ac:dyDescent="0.25">
      <c r="A834">
        <v>943</v>
      </c>
      <c r="B834" t="s">
        <v>1060</v>
      </c>
      <c r="C834">
        <v>12700000</v>
      </c>
      <c r="D834">
        <v>1714955279</v>
      </c>
      <c r="E834" t="s">
        <v>48</v>
      </c>
      <c r="F834" t="s">
        <v>1060</v>
      </c>
      <c r="G834">
        <v>252</v>
      </c>
      <c r="H834" t="s">
        <v>149</v>
      </c>
      <c r="I834" t="s">
        <v>150</v>
      </c>
      <c r="J834" t="s">
        <v>59</v>
      </c>
      <c r="K834">
        <v>5821</v>
      </c>
      <c r="L834">
        <v>11</v>
      </c>
      <c r="M834">
        <v>57</v>
      </c>
      <c r="N834">
        <v>327600000</v>
      </c>
      <c r="O834">
        <v>81900</v>
      </c>
      <c r="P834">
        <v>1300000</v>
      </c>
      <c r="Q834">
        <v>982800</v>
      </c>
      <c r="R834">
        <v>15700000</v>
      </c>
      <c r="S834">
        <v>1500000</v>
      </c>
      <c r="T834">
        <v>2015</v>
      </c>
      <c r="U834" t="s">
        <v>78</v>
      </c>
      <c r="V834">
        <v>3</v>
      </c>
      <c r="W834">
        <v>55.3</v>
      </c>
      <c r="X834">
        <v>50339443</v>
      </c>
      <c r="Y834">
        <v>10</v>
      </c>
      <c r="Z834">
        <v>40827302</v>
      </c>
      <c r="AA834">
        <v>4.5708679999999999</v>
      </c>
      <c r="AB834">
        <v>-74.297332999999995</v>
      </c>
      <c r="AC834">
        <v>7</v>
      </c>
      <c r="AD834">
        <v>20416134</v>
      </c>
    </row>
    <row r="835" spans="1:30" x14ac:dyDescent="0.25">
      <c r="A835">
        <v>944</v>
      </c>
      <c r="B835" t="s">
        <v>1061</v>
      </c>
      <c r="C835">
        <v>12600000</v>
      </c>
      <c r="D835">
        <v>3303595310</v>
      </c>
      <c r="E835" t="s">
        <v>51</v>
      </c>
      <c r="F835" t="s">
        <v>1061</v>
      </c>
      <c r="G835">
        <v>825</v>
      </c>
      <c r="H835" t="s">
        <v>74</v>
      </c>
      <c r="I835" t="s">
        <v>75</v>
      </c>
      <c r="J835" t="s">
        <v>40</v>
      </c>
      <c r="K835">
        <v>2491</v>
      </c>
      <c r="L835">
        <v>32</v>
      </c>
      <c r="M835">
        <v>170</v>
      </c>
      <c r="N835">
        <v>58838000</v>
      </c>
      <c r="O835">
        <v>14700</v>
      </c>
      <c r="P835">
        <v>235400</v>
      </c>
      <c r="Q835">
        <v>176500</v>
      </c>
      <c r="R835">
        <v>2800000</v>
      </c>
      <c r="S835">
        <v>100000</v>
      </c>
      <c r="T835">
        <v>2014</v>
      </c>
      <c r="U835" t="s">
        <v>68</v>
      </c>
      <c r="V835">
        <v>10</v>
      </c>
      <c r="W835">
        <v>60</v>
      </c>
      <c r="X835">
        <v>66834405</v>
      </c>
      <c r="Y835">
        <v>4</v>
      </c>
      <c r="Z835">
        <v>55908316</v>
      </c>
      <c r="AA835">
        <v>55.378050999999999</v>
      </c>
      <c r="AB835">
        <v>-3.4359730000000002</v>
      </c>
      <c r="AC835">
        <v>9</v>
      </c>
      <c r="AD835">
        <v>30588845</v>
      </c>
    </row>
    <row r="836" spans="1:30" x14ac:dyDescent="0.25">
      <c r="A836">
        <v>945</v>
      </c>
      <c r="B836" t="s">
        <v>1062</v>
      </c>
      <c r="C836">
        <v>12600000</v>
      </c>
      <c r="D836">
        <v>3152402405</v>
      </c>
      <c r="E836" t="s">
        <v>48</v>
      </c>
      <c r="F836" t="s">
        <v>1062</v>
      </c>
      <c r="G836">
        <v>1101</v>
      </c>
      <c r="H836" t="s">
        <v>36</v>
      </c>
      <c r="I836" t="s">
        <v>37</v>
      </c>
      <c r="J836" t="s">
        <v>59</v>
      </c>
      <c r="K836">
        <v>2681</v>
      </c>
      <c r="L836">
        <v>174</v>
      </c>
      <c r="M836">
        <v>61</v>
      </c>
      <c r="N836">
        <v>5952000</v>
      </c>
      <c r="O836">
        <v>1500</v>
      </c>
      <c r="P836">
        <v>23800</v>
      </c>
      <c r="Q836">
        <v>17900</v>
      </c>
      <c r="R836">
        <v>285700</v>
      </c>
      <c r="S836">
        <v>100000</v>
      </c>
      <c r="T836">
        <v>2010</v>
      </c>
      <c r="U836" t="s">
        <v>41</v>
      </c>
      <c r="V836">
        <v>15</v>
      </c>
      <c r="W836">
        <v>88.2</v>
      </c>
      <c r="X836">
        <v>328239523</v>
      </c>
      <c r="Y836">
        <v>15</v>
      </c>
      <c r="Z836">
        <v>270663028</v>
      </c>
      <c r="AA836">
        <v>37.090240000000001</v>
      </c>
      <c r="AB836">
        <v>-95.712890999999999</v>
      </c>
      <c r="AC836">
        <v>13</v>
      </c>
      <c r="AD836">
        <v>20207707</v>
      </c>
    </row>
    <row r="837" spans="1:30" x14ac:dyDescent="0.25">
      <c r="A837">
        <v>946</v>
      </c>
      <c r="B837" t="s">
        <v>1197</v>
      </c>
      <c r="C837">
        <v>12600000</v>
      </c>
      <c r="D837">
        <v>3485373675</v>
      </c>
      <c r="E837" t="s">
        <v>48</v>
      </c>
      <c r="F837" t="s">
        <v>1063</v>
      </c>
      <c r="G837">
        <v>683</v>
      </c>
      <c r="H837" t="s">
        <v>66</v>
      </c>
      <c r="I837" t="s">
        <v>67</v>
      </c>
      <c r="J837" t="s">
        <v>59</v>
      </c>
      <c r="K837">
        <v>2313</v>
      </c>
      <c r="L837">
        <v>17</v>
      </c>
      <c r="M837">
        <v>61</v>
      </c>
      <c r="N837">
        <v>113132000</v>
      </c>
      <c r="O837">
        <v>28300</v>
      </c>
      <c r="P837">
        <v>452500</v>
      </c>
      <c r="Q837">
        <v>339400</v>
      </c>
      <c r="R837">
        <v>5400000</v>
      </c>
      <c r="S837">
        <v>300000</v>
      </c>
      <c r="T837">
        <v>2012</v>
      </c>
      <c r="U837" t="s">
        <v>132</v>
      </c>
      <c r="V837">
        <v>5</v>
      </c>
      <c r="W837">
        <v>94.3</v>
      </c>
      <c r="X837">
        <v>51709098</v>
      </c>
      <c r="Y837">
        <v>4</v>
      </c>
      <c r="Z837">
        <v>42106719</v>
      </c>
      <c r="AA837">
        <v>35.907756999999997</v>
      </c>
      <c r="AB837">
        <v>127.76692199999999</v>
      </c>
      <c r="AC837">
        <v>10</v>
      </c>
      <c r="AD837">
        <v>29044780</v>
      </c>
    </row>
    <row r="838" spans="1:30" x14ac:dyDescent="0.25">
      <c r="A838">
        <v>947</v>
      </c>
      <c r="B838" t="s">
        <v>1064</v>
      </c>
      <c r="C838">
        <v>12600000</v>
      </c>
      <c r="D838">
        <v>8831179714</v>
      </c>
      <c r="E838" t="s">
        <v>29</v>
      </c>
      <c r="F838" t="s">
        <v>1064</v>
      </c>
      <c r="G838">
        <v>99</v>
      </c>
      <c r="H838" t="s">
        <v>36</v>
      </c>
      <c r="I838" t="s">
        <v>37</v>
      </c>
      <c r="J838" t="s">
        <v>29</v>
      </c>
      <c r="K838">
        <v>557</v>
      </c>
      <c r="L838">
        <v>174</v>
      </c>
      <c r="M838">
        <v>148</v>
      </c>
      <c r="N838">
        <v>35027000</v>
      </c>
      <c r="O838">
        <v>8800</v>
      </c>
      <c r="P838">
        <v>140100</v>
      </c>
      <c r="Q838">
        <v>105100</v>
      </c>
      <c r="R838">
        <v>1700000</v>
      </c>
      <c r="S838">
        <v>0</v>
      </c>
      <c r="T838">
        <v>2010</v>
      </c>
      <c r="U838" t="s">
        <v>54</v>
      </c>
      <c r="V838">
        <v>1</v>
      </c>
      <c r="W838">
        <v>88.2</v>
      </c>
      <c r="X838">
        <v>328239523</v>
      </c>
      <c r="Y838">
        <v>15</v>
      </c>
      <c r="Z838">
        <v>270663028</v>
      </c>
      <c r="AA838">
        <v>37.090240000000001</v>
      </c>
      <c r="AB838">
        <v>-95.712890999999999</v>
      </c>
      <c r="AC838">
        <v>13</v>
      </c>
      <c r="AD838">
        <v>56610126</v>
      </c>
    </row>
    <row r="839" spans="1:30" x14ac:dyDescent="0.25">
      <c r="A839">
        <v>948</v>
      </c>
      <c r="B839" t="s">
        <v>1065</v>
      </c>
      <c r="C839">
        <v>12600000</v>
      </c>
      <c r="D839">
        <v>6969178081</v>
      </c>
      <c r="E839" t="s">
        <v>29</v>
      </c>
      <c r="F839" t="s">
        <v>1065</v>
      </c>
      <c r="G839">
        <v>218</v>
      </c>
      <c r="H839" t="s">
        <v>74</v>
      </c>
      <c r="I839" t="s">
        <v>75</v>
      </c>
      <c r="J839" t="s">
        <v>29</v>
      </c>
      <c r="K839">
        <v>841</v>
      </c>
      <c r="L839">
        <v>32</v>
      </c>
      <c r="M839">
        <v>148</v>
      </c>
      <c r="N839">
        <v>36681000</v>
      </c>
      <c r="O839">
        <v>9200</v>
      </c>
      <c r="P839">
        <v>146700</v>
      </c>
      <c r="Q839">
        <v>110000</v>
      </c>
      <c r="R839">
        <v>1800000</v>
      </c>
      <c r="S839">
        <v>0</v>
      </c>
      <c r="T839">
        <v>2007</v>
      </c>
      <c r="U839" t="s">
        <v>60</v>
      </c>
      <c r="V839">
        <v>29</v>
      </c>
      <c r="W839">
        <v>60</v>
      </c>
      <c r="X839">
        <v>66834405</v>
      </c>
      <c r="Y839">
        <v>4</v>
      </c>
      <c r="Z839">
        <v>55908316</v>
      </c>
      <c r="AA839">
        <v>55.378050999999999</v>
      </c>
      <c r="AB839">
        <v>-3.4359730000000002</v>
      </c>
      <c r="AC839">
        <v>16</v>
      </c>
      <c r="AD839">
        <v>36297802</v>
      </c>
    </row>
    <row r="840" spans="1:30" x14ac:dyDescent="0.25">
      <c r="A840">
        <v>949</v>
      </c>
      <c r="B840" t="s">
        <v>1066</v>
      </c>
      <c r="C840">
        <v>12500000</v>
      </c>
      <c r="D840">
        <v>1612094871</v>
      </c>
      <c r="E840" t="s">
        <v>40</v>
      </c>
      <c r="F840" t="s">
        <v>1066</v>
      </c>
      <c r="G840">
        <v>385</v>
      </c>
      <c r="H840" t="s">
        <v>74</v>
      </c>
      <c r="I840" t="s">
        <v>75</v>
      </c>
      <c r="J840" t="s">
        <v>40</v>
      </c>
      <c r="K840">
        <v>6487</v>
      </c>
      <c r="L840">
        <v>33</v>
      </c>
      <c r="M840">
        <v>171</v>
      </c>
      <c r="N840">
        <v>8482000</v>
      </c>
      <c r="O840">
        <v>2100</v>
      </c>
      <c r="P840">
        <v>33900</v>
      </c>
      <c r="Q840">
        <v>25400</v>
      </c>
      <c r="R840">
        <v>407200</v>
      </c>
      <c r="S840">
        <v>0</v>
      </c>
      <c r="T840">
        <v>2006</v>
      </c>
      <c r="U840" t="s">
        <v>132</v>
      </c>
      <c r="V840">
        <v>15</v>
      </c>
      <c r="W840">
        <v>60</v>
      </c>
      <c r="X840">
        <v>66834405</v>
      </c>
      <c r="Y840">
        <v>4</v>
      </c>
      <c r="Z840">
        <v>55908316</v>
      </c>
      <c r="AA840">
        <v>55.378050999999999</v>
      </c>
      <c r="AB840">
        <v>-3.4359730000000002</v>
      </c>
      <c r="AC840">
        <v>16</v>
      </c>
      <c r="AD840">
        <v>8396327</v>
      </c>
    </row>
    <row r="841" spans="1:30" x14ac:dyDescent="0.25">
      <c r="A841">
        <v>950</v>
      </c>
      <c r="B841" t="s">
        <v>1067</v>
      </c>
      <c r="C841">
        <v>12500000</v>
      </c>
      <c r="D841">
        <v>1136534702</v>
      </c>
      <c r="E841" t="s">
        <v>40</v>
      </c>
      <c r="F841" t="s">
        <v>1067</v>
      </c>
      <c r="G841">
        <v>601</v>
      </c>
      <c r="H841" t="s">
        <v>36</v>
      </c>
      <c r="I841" t="s">
        <v>37</v>
      </c>
      <c r="J841" t="s">
        <v>40</v>
      </c>
      <c r="K841">
        <v>9980</v>
      </c>
      <c r="L841">
        <v>175</v>
      </c>
      <c r="M841">
        <v>171</v>
      </c>
      <c r="N841">
        <v>15340000</v>
      </c>
      <c r="O841">
        <v>3800</v>
      </c>
      <c r="P841">
        <v>61400</v>
      </c>
      <c r="Q841">
        <v>46000</v>
      </c>
      <c r="R841">
        <v>736300</v>
      </c>
      <c r="S841">
        <v>0</v>
      </c>
      <c r="T841">
        <v>2013</v>
      </c>
      <c r="U841" t="s">
        <v>76</v>
      </c>
      <c r="V841">
        <v>30</v>
      </c>
      <c r="W841">
        <v>88.2</v>
      </c>
      <c r="X841">
        <v>328239523</v>
      </c>
      <c r="Y841">
        <v>15</v>
      </c>
      <c r="Z841">
        <v>270663028</v>
      </c>
      <c r="AA841">
        <v>37.090240000000001</v>
      </c>
      <c r="AB841">
        <v>-95.712890999999999</v>
      </c>
      <c r="AC841">
        <v>10</v>
      </c>
      <c r="AD841">
        <v>9471122</v>
      </c>
    </row>
    <row r="842" spans="1:30" x14ac:dyDescent="0.25">
      <c r="A842">
        <v>951</v>
      </c>
      <c r="B842" t="s">
        <v>1068</v>
      </c>
      <c r="C842">
        <v>12500000</v>
      </c>
      <c r="D842">
        <v>161254021</v>
      </c>
      <c r="E842" t="s">
        <v>1138</v>
      </c>
      <c r="F842" t="s">
        <v>1068</v>
      </c>
      <c r="G842">
        <v>61</v>
      </c>
      <c r="H842" t="s">
        <v>36</v>
      </c>
      <c r="I842" t="s">
        <v>37</v>
      </c>
      <c r="J842" t="s">
        <v>97</v>
      </c>
      <c r="K842">
        <v>81750</v>
      </c>
      <c r="L842">
        <v>175</v>
      </c>
      <c r="M842">
        <v>46</v>
      </c>
      <c r="N842">
        <v>757789000</v>
      </c>
      <c r="O842">
        <v>0</v>
      </c>
      <c r="P842">
        <v>0</v>
      </c>
      <c r="Q842">
        <v>0</v>
      </c>
      <c r="R842">
        <v>0</v>
      </c>
      <c r="S842">
        <v>0</v>
      </c>
      <c r="T842">
        <v>2019</v>
      </c>
      <c r="U842" t="s">
        <v>103</v>
      </c>
      <c r="V842">
        <v>21</v>
      </c>
      <c r="W842">
        <v>88.2</v>
      </c>
      <c r="X842">
        <v>328239523</v>
      </c>
      <c r="Y842">
        <v>15</v>
      </c>
      <c r="Z842">
        <v>270663028</v>
      </c>
      <c r="AA842">
        <v>37.090240000000001</v>
      </c>
      <c r="AB842">
        <v>-95.712890999999999</v>
      </c>
      <c r="AC842">
        <v>3</v>
      </c>
      <c r="AD842">
        <v>4479278</v>
      </c>
    </row>
    <row r="843" spans="1:30" x14ac:dyDescent="0.25">
      <c r="A843">
        <v>953</v>
      </c>
      <c r="B843" t="s">
        <v>1069</v>
      </c>
      <c r="C843">
        <v>12500000</v>
      </c>
      <c r="D843">
        <v>1002219689</v>
      </c>
      <c r="E843" t="s">
        <v>72</v>
      </c>
      <c r="F843" t="s">
        <v>1069</v>
      </c>
      <c r="G843">
        <v>1810</v>
      </c>
      <c r="H843" t="s">
        <v>30</v>
      </c>
      <c r="I843" t="s">
        <v>31</v>
      </c>
      <c r="J843" t="s">
        <v>59</v>
      </c>
      <c r="K843">
        <v>11667</v>
      </c>
      <c r="L843">
        <v>123</v>
      </c>
      <c r="M843">
        <v>62</v>
      </c>
      <c r="N843">
        <v>1395000</v>
      </c>
      <c r="O843">
        <v>349</v>
      </c>
      <c r="P843">
        <v>5600</v>
      </c>
      <c r="Q843">
        <v>4200</v>
      </c>
      <c r="R843">
        <v>66900</v>
      </c>
      <c r="S843">
        <v>0</v>
      </c>
      <c r="T843">
        <v>2016</v>
      </c>
      <c r="U843" t="s">
        <v>44</v>
      </c>
      <c r="V843">
        <v>25</v>
      </c>
      <c r="W843">
        <v>28.1</v>
      </c>
      <c r="X843">
        <v>1366417754</v>
      </c>
      <c r="Y843">
        <v>5</v>
      </c>
      <c r="Z843">
        <v>471031528</v>
      </c>
      <c r="AA843">
        <v>20.593684</v>
      </c>
      <c r="AB843">
        <v>78.962879999999998</v>
      </c>
      <c r="AC843">
        <v>7</v>
      </c>
      <c r="AD843">
        <v>11931186</v>
      </c>
    </row>
    <row r="844" spans="1:30" x14ac:dyDescent="0.25">
      <c r="A844">
        <v>954</v>
      </c>
      <c r="B844" t="s">
        <v>1070</v>
      </c>
      <c r="C844">
        <v>12500000</v>
      </c>
      <c r="D844">
        <v>1402042328</v>
      </c>
      <c r="E844" t="s">
        <v>51</v>
      </c>
      <c r="F844" t="s">
        <v>1070</v>
      </c>
      <c r="G844">
        <v>1109</v>
      </c>
      <c r="H844" t="s">
        <v>163</v>
      </c>
      <c r="I844" t="s">
        <v>164</v>
      </c>
      <c r="J844" t="s">
        <v>38</v>
      </c>
      <c r="K844">
        <v>7741</v>
      </c>
      <c r="L844">
        <v>33</v>
      </c>
      <c r="M844">
        <v>68</v>
      </c>
      <c r="N844">
        <v>8869000</v>
      </c>
      <c r="O844">
        <v>2200</v>
      </c>
      <c r="P844">
        <v>35500</v>
      </c>
      <c r="Q844">
        <v>26600</v>
      </c>
      <c r="R844">
        <v>425700</v>
      </c>
      <c r="S844">
        <v>0</v>
      </c>
      <c r="T844">
        <v>2014</v>
      </c>
      <c r="U844" t="s">
        <v>60</v>
      </c>
      <c r="V844">
        <v>22</v>
      </c>
      <c r="W844">
        <v>40.200000000000003</v>
      </c>
      <c r="X844">
        <v>126014024</v>
      </c>
      <c r="Y844">
        <v>3</v>
      </c>
      <c r="Z844">
        <v>102626859</v>
      </c>
      <c r="AA844">
        <v>23.634501</v>
      </c>
      <c r="AB844">
        <v>-102.552784</v>
      </c>
      <c r="AC844">
        <v>9</v>
      </c>
      <c r="AD844">
        <v>12981873</v>
      </c>
    </row>
    <row r="845" spans="1:30" x14ac:dyDescent="0.25">
      <c r="A845">
        <v>955</v>
      </c>
      <c r="B845" t="s">
        <v>1071</v>
      </c>
      <c r="C845">
        <v>12500000</v>
      </c>
      <c r="D845">
        <v>6956320454</v>
      </c>
      <c r="E845" t="s">
        <v>43</v>
      </c>
      <c r="F845" t="s">
        <v>1071</v>
      </c>
      <c r="G845">
        <v>1459</v>
      </c>
      <c r="H845" t="s">
        <v>175</v>
      </c>
      <c r="I845" t="s">
        <v>176</v>
      </c>
      <c r="J845" t="s">
        <v>43</v>
      </c>
      <c r="K845">
        <v>843</v>
      </c>
      <c r="L845">
        <v>19</v>
      </c>
      <c r="M845">
        <v>46</v>
      </c>
      <c r="N845">
        <v>16319000</v>
      </c>
      <c r="O845">
        <v>4100</v>
      </c>
      <c r="P845">
        <v>65300</v>
      </c>
      <c r="Q845">
        <v>49000</v>
      </c>
      <c r="R845">
        <v>783300</v>
      </c>
      <c r="S845">
        <v>0</v>
      </c>
      <c r="T845">
        <v>2014</v>
      </c>
      <c r="U845" t="s">
        <v>68</v>
      </c>
      <c r="V845">
        <v>6</v>
      </c>
      <c r="W845">
        <v>88.9</v>
      </c>
      <c r="X845">
        <v>47076781</v>
      </c>
      <c r="Y845">
        <v>14</v>
      </c>
      <c r="Z845">
        <v>37927409</v>
      </c>
      <c r="AA845">
        <v>40.463667000000001</v>
      </c>
      <c r="AB845">
        <v>-3.7492200000000002</v>
      </c>
      <c r="AC845">
        <v>9</v>
      </c>
      <c r="AD845">
        <v>64410374</v>
      </c>
    </row>
    <row r="846" spans="1:30" x14ac:dyDescent="0.25">
      <c r="A846">
        <v>956</v>
      </c>
      <c r="B846" t="s">
        <v>1072</v>
      </c>
      <c r="C846">
        <v>12500000</v>
      </c>
      <c r="D846">
        <v>2983799729</v>
      </c>
      <c r="E846" t="s">
        <v>72</v>
      </c>
      <c r="F846" t="s">
        <v>1072</v>
      </c>
      <c r="G846">
        <v>1076</v>
      </c>
      <c r="H846" t="s">
        <v>36</v>
      </c>
      <c r="I846" t="s">
        <v>37</v>
      </c>
      <c r="J846" t="s">
        <v>40</v>
      </c>
      <c r="K846">
        <v>2892</v>
      </c>
      <c r="L846">
        <v>175</v>
      </c>
      <c r="M846">
        <v>171</v>
      </c>
      <c r="N846">
        <v>111252000</v>
      </c>
      <c r="O846">
        <v>27800</v>
      </c>
      <c r="P846">
        <v>445000</v>
      </c>
      <c r="Q846">
        <v>333800</v>
      </c>
      <c r="R846">
        <v>5300000</v>
      </c>
      <c r="S846">
        <v>200000</v>
      </c>
      <c r="T846">
        <v>2014</v>
      </c>
      <c r="U846" t="s">
        <v>41</v>
      </c>
      <c r="V846">
        <v>28</v>
      </c>
      <c r="W846">
        <v>88.2</v>
      </c>
      <c r="X846">
        <v>328239523</v>
      </c>
      <c r="Y846">
        <v>15</v>
      </c>
      <c r="Z846">
        <v>270663028</v>
      </c>
      <c r="AA846">
        <v>37.090240000000001</v>
      </c>
      <c r="AB846">
        <v>-95.712890999999999</v>
      </c>
      <c r="AC846">
        <v>9</v>
      </c>
      <c r="AD846">
        <v>27627775</v>
      </c>
    </row>
    <row r="847" spans="1:30" x14ac:dyDescent="0.25">
      <c r="A847">
        <v>957</v>
      </c>
      <c r="B847" t="s">
        <v>1198</v>
      </c>
      <c r="C847">
        <v>12500000</v>
      </c>
      <c r="D847">
        <v>3140883140</v>
      </c>
      <c r="E847" t="s">
        <v>1074</v>
      </c>
      <c r="F847" t="s">
        <v>1073</v>
      </c>
      <c r="G847">
        <v>766</v>
      </c>
      <c r="H847" t="s">
        <v>163</v>
      </c>
      <c r="I847" t="s">
        <v>164</v>
      </c>
      <c r="J847" t="s">
        <v>40</v>
      </c>
      <c r="K847">
        <v>2691</v>
      </c>
      <c r="L847">
        <v>33</v>
      </c>
      <c r="M847">
        <v>171</v>
      </c>
      <c r="N847">
        <v>31007000</v>
      </c>
      <c r="O847">
        <v>7800</v>
      </c>
      <c r="P847">
        <v>124000</v>
      </c>
      <c r="Q847">
        <v>93000</v>
      </c>
      <c r="R847">
        <v>1500000</v>
      </c>
      <c r="S847">
        <v>0</v>
      </c>
      <c r="T847">
        <v>2015</v>
      </c>
      <c r="U847" t="s">
        <v>76</v>
      </c>
      <c r="V847">
        <v>6</v>
      </c>
      <c r="W847">
        <v>40.200000000000003</v>
      </c>
      <c r="X847">
        <v>126014024</v>
      </c>
      <c r="Y847">
        <v>3</v>
      </c>
      <c r="Z847">
        <v>102626859</v>
      </c>
      <c r="AA847">
        <v>23.634501</v>
      </c>
      <c r="AB847">
        <v>-102.552784</v>
      </c>
      <c r="AC847">
        <v>8</v>
      </c>
      <c r="AD847">
        <v>32717532</v>
      </c>
    </row>
    <row r="848" spans="1:30" x14ac:dyDescent="0.25">
      <c r="A848">
        <v>958</v>
      </c>
      <c r="B848" t="s">
        <v>1075</v>
      </c>
      <c r="C848">
        <v>12500000</v>
      </c>
      <c r="D848">
        <v>4163639093</v>
      </c>
      <c r="E848" t="s">
        <v>1138</v>
      </c>
      <c r="F848" t="s">
        <v>1075</v>
      </c>
      <c r="G848">
        <v>322</v>
      </c>
      <c r="H848" t="s">
        <v>36</v>
      </c>
      <c r="I848" t="s">
        <v>37</v>
      </c>
      <c r="J848" t="s">
        <v>40</v>
      </c>
      <c r="K848">
        <v>1794</v>
      </c>
      <c r="L848">
        <v>175</v>
      </c>
      <c r="M848">
        <v>171</v>
      </c>
      <c r="N848">
        <v>565459000</v>
      </c>
      <c r="O848">
        <v>0</v>
      </c>
      <c r="P848">
        <v>0</v>
      </c>
      <c r="Q848">
        <v>0</v>
      </c>
      <c r="R848">
        <v>0</v>
      </c>
      <c r="S848">
        <v>500000</v>
      </c>
      <c r="T848">
        <v>2022</v>
      </c>
      <c r="U848" t="s">
        <v>32</v>
      </c>
      <c r="V848">
        <v>30</v>
      </c>
      <c r="W848">
        <v>88.2</v>
      </c>
      <c r="X848">
        <v>328239523</v>
      </c>
      <c r="Y848">
        <v>15</v>
      </c>
      <c r="Z848">
        <v>270663028</v>
      </c>
      <c r="AA848">
        <v>37.090240000000001</v>
      </c>
      <c r="AB848">
        <v>-95.712890999999999</v>
      </c>
      <c r="AC848">
        <v>1</v>
      </c>
      <c r="AD848">
        <v>346969924</v>
      </c>
    </row>
    <row r="849" spans="1:30" x14ac:dyDescent="0.25">
      <c r="A849">
        <v>960</v>
      </c>
      <c r="B849" t="s">
        <v>1076</v>
      </c>
      <c r="C849">
        <v>12500000</v>
      </c>
      <c r="D849">
        <v>4625777945</v>
      </c>
      <c r="E849" t="s">
        <v>40</v>
      </c>
      <c r="F849" t="s">
        <v>1076</v>
      </c>
      <c r="G849">
        <v>1888</v>
      </c>
      <c r="H849" t="s">
        <v>88</v>
      </c>
      <c r="I849" t="s">
        <v>89</v>
      </c>
      <c r="J849" t="s">
        <v>40</v>
      </c>
      <c r="K849">
        <v>1532</v>
      </c>
      <c r="L849">
        <v>54</v>
      </c>
      <c r="M849">
        <v>171</v>
      </c>
      <c r="N849">
        <v>7158000</v>
      </c>
      <c r="O849">
        <v>1800</v>
      </c>
      <c r="P849">
        <v>28600</v>
      </c>
      <c r="Q849">
        <v>21500</v>
      </c>
      <c r="R849">
        <v>343600</v>
      </c>
      <c r="S849">
        <v>0</v>
      </c>
      <c r="T849">
        <v>2011</v>
      </c>
      <c r="U849" t="s">
        <v>49</v>
      </c>
      <c r="V849">
        <v>13</v>
      </c>
      <c r="W849">
        <v>51.3</v>
      </c>
      <c r="X849">
        <v>212559417</v>
      </c>
      <c r="Y849">
        <v>12</v>
      </c>
      <c r="Z849">
        <v>183241641</v>
      </c>
      <c r="AA849">
        <v>-14.235004</v>
      </c>
      <c r="AB849">
        <v>-51.925280000000001</v>
      </c>
      <c r="AC849">
        <v>12</v>
      </c>
      <c r="AD849">
        <v>32123457</v>
      </c>
    </row>
    <row r="850" spans="1:30" x14ac:dyDescent="0.25">
      <c r="A850">
        <v>961</v>
      </c>
      <c r="B850" t="s">
        <v>1077</v>
      </c>
      <c r="C850">
        <v>12500000</v>
      </c>
      <c r="D850">
        <v>4935793409</v>
      </c>
      <c r="E850" t="s">
        <v>40</v>
      </c>
      <c r="F850" t="s">
        <v>1077</v>
      </c>
      <c r="G850">
        <v>151136</v>
      </c>
      <c r="H850" t="s">
        <v>30</v>
      </c>
      <c r="I850" t="s">
        <v>31</v>
      </c>
      <c r="J850" t="s">
        <v>106</v>
      </c>
      <c r="K850">
        <v>1395</v>
      </c>
      <c r="L850">
        <v>123</v>
      </c>
      <c r="M850">
        <v>24</v>
      </c>
      <c r="N850">
        <v>58527000</v>
      </c>
      <c r="O850">
        <v>14600</v>
      </c>
      <c r="P850">
        <v>234100</v>
      </c>
      <c r="Q850">
        <v>175600</v>
      </c>
      <c r="R850">
        <v>2800000</v>
      </c>
      <c r="S850">
        <v>100000</v>
      </c>
      <c r="T850">
        <v>2006</v>
      </c>
      <c r="U850" t="s">
        <v>49</v>
      </c>
      <c r="V850">
        <v>8</v>
      </c>
      <c r="W850">
        <v>28.1</v>
      </c>
      <c r="X850">
        <v>1366417754</v>
      </c>
      <c r="Y850">
        <v>5</v>
      </c>
      <c r="Z850">
        <v>471031528</v>
      </c>
      <c r="AA850">
        <v>20.593684</v>
      </c>
      <c r="AB850">
        <v>78.962879999999998</v>
      </c>
      <c r="AC850">
        <v>17</v>
      </c>
      <c r="AD850">
        <v>24195065</v>
      </c>
    </row>
    <row r="851" spans="1:30" x14ac:dyDescent="0.25">
      <c r="A851">
        <v>962</v>
      </c>
      <c r="B851" t="s">
        <v>1078</v>
      </c>
      <c r="C851">
        <v>12500000</v>
      </c>
      <c r="D851">
        <v>7489455451</v>
      </c>
      <c r="E851" t="s">
        <v>29</v>
      </c>
      <c r="F851" t="s">
        <v>1078</v>
      </c>
      <c r="G851">
        <v>377</v>
      </c>
      <c r="H851" t="s">
        <v>163</v>
      </c>
      <c r="I851" t="s">
        <v>164</v>
      </c>
      <c r="J851" t="s">
        <v>40</v>
      </c>
      <c r="K851">
        <v>743</v>
      </c>
      <c r="L851">
        <v>33</v>
      </c>
      <c r="M851">
        <v>171</v>
      </c>
      <c r="N851">
        <v>115881000</v>
      </c>
      <c r="O851">
        <v>29000</v>
      </c>
      <c r="P851">
        <v>463500</v>
      </c>
      <c r="Q851">
        <v>347600</v>
      </c>
      <c r="R851">
        <v>5600000</v>
      </c>
      <c r="S851">
        <v>100000</v>
      </c>
      <c r="T851">
        <v>2008</v>
      </c>
      <c r="U851" t="s">
        <v>132</v>
      </c>
      <c r="V851">
        <v>27</v>
      </c>
      <c r="W851">
        <v>40.200000000000003</v>
      </c>
      <c r="X851">
        <v>126014024</v>
      </c>
      <c r="Y851">
        <v>3</v>
      </c>
      <c r="Z851">
        <v>102626859</v>
      </c>
      <c r="AA851">
        <v>23.634501</v>
      </c>
      <c r="AB851">
        <v>-102.552784</v>
      </c>
      <c r="AC851">
        <v>14</v>
      </c>
      <c r="AD851">
        <v>44580091</v>
      </c>
    </row>
    <row r="852" spans="1:30" x14ac:dyDescent="0.25">
      <c r="A852">
        <v>963</v>
      </c>
      <c r="B852" t="s">
        <v>1079</v>
      </c>
      <c r="C852">
        <v>12500000</v>
      </c>
      <c r="D852">
        <v>10384848759</v>
      </c>
      <c r="E852" t="s">
        <v>40</v>
      </c>
      <c r="F852" t="s">
        <v>1079</v>
      </c>
      <c r="G852">
        <v>1699</v>
      </c>
      <c r="H852" t="s">
        <v>30</v>
      </c>
      <c r="I852" t="s">
        <v>31</v>
      </c>
      <c r="J852" t="s">
        <v>40</v>
      </c>
      <c r="K852">
        <v>413</v>
      </c>
      <c r="L852">
        <v>123</v>
      </c>
      <c r="M852">
        <v>171</v>
      </c>
      <c r="N852">
        <v>235715000</v>
      </c>
      <c r="O852">
        <v>58900</v>
      </c>
      <c r="P852">
        <v>942900</v>
      </c>
      <c r="Q852">
        <v>707100</v>
      </c>
      <c r="R852">
        <v>11300000</v>
      </c>
      <c r="S852">
        <v>400000</v>
      </c>
      <c r="T852">
        <v>2017</v>
      </c>
      <c r="U852" t="s">
        <v>60</v>
      </c>
      <c r="V852">
        <v>18</v>
      </c>
      <c r="W852">
        <v>28.1</v>
      </c>
      <c r="X852">
        <v>1366417754</v>
      </c>
      <c r="Y852">
        <v>5</v>
      </c>
      <c r="Z852">
        <v>471031528</v>
      </c>
      <c r="AA852">
        <v>20.593684</v>
      </c>
      <c r="AB852">
        <v>78.962879999999998</v>
      </c>
      <c r="AC852">
        <v>6</v>
      </c>
      <c r="AD852">
        <v>144234010</v>
      </c>
    </row>
    <row r="853" spans="1:30" x14ac:dyDescent="0.25">
      <c r="A853">
        <v>964</v>
      </c>
      <c r="B853" t="s">
        <v>1080</v>
      </c>
      <c r="C853">
        <v>12500000</v>
      </c>
      <c r="D853">
        <v>11552190002</v>
      </c>
      <c r="E853" t="s">
        <v>40</v>
      </c>
      <c r="F853" t="s">
        <v>1080</v>
      </c>
      <c r="G853">
        <v>102699</v>
      </c>
      <c r="H853" t="s">
        <v>30</v>
      </c>
      <c r="I853" t="s">
        <v>31</v>
      </c>
      <c r="J853" t="s">
        <v>40</v>
      </c>
      <c r="K853">
        <v>342</v>
      </c>
      <c r="L853">
        <v>123</v>
      </c>
      <c r="M853">
        <v>171</v>
      </c>
      <c r="N853">
        <v>349940000</v>
      </c>
      <c r="O853">
        <v>87500</v>
      </c>
      <c r="P853">
        <v>1400000</v>
      </c>
      <c r="Q853">
        <v>1000000</v>
      </c>
      <c r="R853">
        <v>16800000</v>
      </c>
      <c r="S853">
        <v>200000</v>
      </c>
      <c r="T853">
        <v>2008</v>
      </c>
      <c r="U853" t="s">
        <v>70</v>
      </c>
      <c r="V853">
        <v>26</v>
      </c>
      <c r="W853">
        <v>28.1</v>
      </c>
      <c r="X853">
        <v>1366417754</v>
      </c>
      <c r="Y853">
        <v>5</v>
      </c>
      <c r="Z853">
        <v>471031528</v>
      </c>
      <c r="AA853">
        <v>20.593684</v>
      </c>
      <c r="AB853">
        <v>78.962879999999998</v>
      </c>
      <c r="AC853">
        <v>15</v>
      </c>
      <c r="AD853">
        <v>64178833</v>
      </c>
    </row>
    <row r="854" spans="1:30" x14ac:dyDescent="0.25">
      <c r="A854">
        <v>965</v>
      </c>
      <c r="B854" t="s">
        <v>1081</v>
      </c>
      <c r="C854">
        <v>12500000</v>
      </c>
      <c r="D854">
        <v>11691081301</v>
      </c>
      <c r="E854" t="s">
        <v>40</v>
      </c>
      <c r="F854" t="s">
        <v>1081</v>
      </c>
      <c r="G854">
        <v>11907</v>
      </c>
      <c r="H854" t="s">
        <v>30</v>
      </c>
      <c r="I854" t="s">
        <v>31</v>
      </c>
      <c r="J854" t="s">
        <v>40</v>
      </c>
      <c r="K854">
        <v>337</v>
      </c>
      <c r="L854">
        <v>122</v>
      </c>
      <c r="M854">
        <v>170</v>
      </c>
      <c r="N854">
        <v>180021000</v>
      </c>
      <c r="O854">
        <v>45000</v>
      </c>
      <c r="P854">
        <v>720100</v>
      </c>
      <c r="Q854">
        <v>540100</v>
      </c>
      <c r="R854">
        <v>8600000</v>
      </c>
      <c r="S854">
        <v>100000</v>
      </c>
      <c r="T854">
        <v>2015</v>
      </c>
      <c r="U854" t="s">
        <v>70</v>
      </c>
      <c r="V854">
        <v>19</v>
      </c>
      <c r="W854">
        <v>28.1</v>
      </c>
      <c r="X854">
        <v>1366417754</v>
      </c>
      <c r="Y854">
        <v>5</v>
      </c>
      <c r="Z854">
        <v>471031528</v>
      </c>
      <c r="AA854">
        <v>20.593684</v>
      </c>
      <c r="AB854">
        <v>78.962879999999998</v>
      </c>
      <c r="AC854">
        <v>8</v>
      </c>
      <c r="AD854">
        <v>121782096</v>
      </c>
    </row>
    <row r="855" spans="1:30" x14ac:dyDescent="0.25">
      <c r="A855">
        <v>966</v>
      </c>
      <c r="B855" t="s">
        <v>1082</v>
      </c>
      <c r="C855">
        <v>12500000</v>
      </c>
      <c r="D855">
        <v>16690788752</v>
      </c>
      <c r="E855" t="s">
        <v>29</v>
      </c>
      <c r="F855" t="s">
        <v>1082</v>
      </c>
      <c r="G855">
        <v>253</v>
      </c>
      <c r="H855" t="s">
        <v>88</v>
      </c>
      <c r="I855" t="s">
        <v>89</v>
      </c>
      <c r="J855" t="s">
        <v>29</v>
      </c>
      <c r="K855">
        <v>171</v>
      </c>
      <c r="L855">
        <v>54</v>
      </c>
      <c r="M855">
        <v>149</v>
      </c>
      <c r="N855">
        <v>213700000</v>
      </c>
      <c r="O855">
        <v>53400</v>
      </c>
      <c r="P855">
        <v>854800</v>
      </c>
      <c r="Q855">
        <v>641100</v>
      </c>
      <c r="R855">
        <v>10300000</v>
      </c>
      <c r="S855">
        <v>100000</v>
      </c>
      <c r="T855">
        <v>2011</v>
      </c>
      <c r="U855" t="s">
        <v>44</v>
      </c>
      <c r="V855">
        <v>29</v>
      </c>
      <c r="W855">
        <v>51.3</v>
      </c>
      <c r="X855">
        <v>212559417</v>
      </c>
      <c r="Y855">
        <v>12</v>
      </c>
      <c r="Z855">
        <v>183241641</v>
      </c>
      <c r="AA855">
        <v>-14.235004</v>
      </c>
      <c r="AB855">
        <v>-51.925280000000001</v>
      </c>
      <c r="AC855">
        <v>12</v>
      </c>
      <c r="AD855">
        <v>115908255</v>
      </c>
    </row>
    <row r="856" spans="1:30" x14ac:dyDescent="0.25">
      <c r="A856">
        <v>967</v>
      </c>
      <c r="B856" t="s">
        <v>1083</v>
      </c>
      <c r="C856">
        <v>12500000</v>
      </c>
      <c r="D856">
        <v>5146004207</v>
      </c>
      <c r="E856" t="s">
        <v>29</v>
      </c>
      <c r="F856" t="s">
        <v>1083</v>
      </c>
      <c r="G856">
        <v>19899</v>
      </c>
      <c r="H856" t="s">
        <v>30</v>
      </c>
      <c r="I856" t="s">
        <v>31</v>
      </c>
      <c r="J856" t="s">
        <v>29</v>
      </c>
      <c r="K856">
        <v>1299</v>
      </c>
      <c r="L856">
        <v>123</v>
      </c>
      <c r="M856">
        <v>149</v>
      </c>
      <c r="N856">
        <v>11079000</v>
      </c>
      <c r="O856">
        <v>2800</v>
      </c>
      <c r="P856">
        <v>44300</v>
      </c>
      <c r="Q856">
        <v>33200</v>
      </c>
      <c r="R856">
        <v>531800</v>
      </c>
      <c r="S856">
        <v>0</v>
      </c>
      <c r="T856">
        <v>2011</v>
      </c>
      <c r="U856" t="s">
        <v>54</v>
      </c>
      <c r="V856">
        <v>19</v>
      </c>
      <c r="W856">
        <v>28.1</v>
      </c>
      <c r="X856">
        <v>1366417754</v>
      </c>
      <c r="Y856">
        <v>5</v>
      </c>
      <c r="Z856">
        <v>471031528</v>
      </c>
      <c r="AA856">
        <v>20.593684</v>
      </c>
      <c r="AB856">
        <v>78.962879999999998</v>
      </c>
      <c r="AC856">
        <v>12</v>
      </c>
      <c r="AD856">
        <v>35736140</v>
      </c>
    </row>
    <row r="857" spans="1:30" x14ac:dyDescent="0.25">
      <c r="A857">
        <v>969</v>
      </c>
      <c r="B857" t="s">
        <v>1084</v>
      </c>
      <c r="C857">
        <v>12500000</v>
      </c>
      <c r="D857">
        <v>4465772496</v>
      </c>
      <c r="E857" t="s">
        <v>140</v>
      </c>
      <c r="F857" t="s">
        <v>1084</v>
      </c>
      <c r="G857">
        <v>117</v>
      </c>
      <c r="H857" t="s">
        <v>30</v>
      </c>
      <c r="I857" t="s">
        <v>31</v>
      </c>
      <c r="J857" t="s">
        <v>140</v>
      </c>
      <c r="K857">
        <v>1621</v>
      </c>
      <c r="L857">
        <v>123</v>
      </c>
      <c r="M857">
        <v>42</v>
      </c>
      <c r="N857">
        <v>13142000</v>
      </c>
      <c r="O857">
        <v>3300</v>
      </c>
      <c r="P857">
        <v>52600</v>
      </c>
      <c r="Q857">
        <v>39400</v>
      </c>
      <c r="R857">
        <v>630800</v>
      </c>
      <c r="S857">
        <v>0</v>
      </c>
      <c r="T857">
        <v>2018</v>
      </c>
      <c r="U857" t="s">
        <v>41</v>
      </c>
      <c r="V857">
        <v>20</v>
      </c>
      <c r="W857">
        <v>28.1</v>
      </c>
      <c r="X857">
        <v>1366417754</v>
      </c>
      <c r="Y857">
        <v>5</v>
      </c>
      <c r="Z857">
        <v>471031528</v>
      </c>
      <c r="AA857">
        <v>20.593684</v>
      </c>
      <c r="AB857">
        <v>78.962879999999998</v>
      </c>
      <c r="AC857">
        <v>5</v>
      </c>
      <c r="AD857">
        <v>74429541</v>
      </c>
    </row>
    <row r="858" spans="1:30" x14ac:dyDescent="0.25">
      <c r="A858">
        <v>970</v>
      </c>
      <c r="B858" t="s">
        <v>1085</v>
      </c>
      <c r="C858">
        <v>12500000</v>
      </c>
      <c r="D858">
        <v>4340213066</v>
      </c>
      <c r="E858" t="s">
        <v>243</v>
      </c>
      <c r="F858" t="s">
        <v>1086</v>
      </c>
      <c r="G858">
        <v>223</v>
      </c>
      <c r="H858" t="s">
        <v>136</v>
      </c>
      <c r="I858" t="s">
        <v>137</v>
      </c>
      <c r="J858" t="s">
        <v>79</v>
      </c>
      <c r="K858">
        <v>3956586</v>
      </c>
      <c r="L858">
        <v>3554</v>
      </c>
      <c r="N858">
        <v>8721</v>
      </c>
      <c r="O858">
        <v>2</v>
      </c>
      <c r="P858">
        <v>35</v>
      </c>
      <c r="Q858">
        <v>26</v>
      </c>
      <c r="R858">
        <v>419</v>
      </c>
      <c r="S858">
        <v>32</v>
      </c>
      <c r="T858">
        <v>2022</v>
      </c>
      <c r="U858" t="s">
        <v>54</v>
      </c>
      <c r="V858">
        <v>23</v>
      </c>
      <c r="W858">
        <v>9</v>
      </c>
      <c r="X858">
        <v>216565318</v>
      </c>
      <c r="Y858">
        <v>4</v>
      </c>
      <c r="Z858">
        <v>79927762</v>
      </c>
      <c r="AA858">
        <v>30.375321</v>
      </c>
      <c r="AB858">
        <v>69.345116000000004</v>
      </c>
      <c r="AC858">
        <v>1</v>
      </c>
      <c r="AD858">
        <v>361684422</v>
      </c>
    </row>
    <row r="859" spans="1:30" x14ac:dyDescent="0.25">
      <c r="A859">
        <v>971</v>
      </c>
      <c r="B859" t="s">
        <v>1087</v>
      </c>
      <c r="C859">
        <v>12400000</v>
      </c>
      <c r="D859">
        <v>7597013023</v>
      </c>
      <c r="E859" t="s">
        <v>140</v>
      </c>
      <c r="F859" t="s">
        <v>1087</v>
      </c>
      <c r="G859">
        <v>398</v>
      </c>
      <c r="H859" t="s">
        <v>36</v>
      </c>
      <c r="I859" t="s">
        <v>37</v>
      </c>
      <c r="J859" t="s">
        <v>140</v>
      </c>
      <c r="K859">
        <v>720</v>
      </c>
      <c r="L859">
        <v>176</v>
      </c>
      <c r="M859">
        <v>43</v>
      </c>
      <c r="N859">
        <v>903672000</v>
      </c>
      <c r="O859">
        <v>225900</v>
      </c>
      <c r="P859">
        <v>3600000</v>
      </c>
      <c r="Q859">
        <v>2700000</v>
      </c>
      <c r="R859">
        <v>43400000</v>
      </c>
      <c r="S859">
        <v>1200000</v>
      </c>
      <c r="T859">
        <v>2019</v>
      </c>
      <c r="U859" t="s">
        <v>32</v>
      </c>
      <c r="V859">
        <v>24</v>
      </c>
      <c r="W859">
        <v>88.2</v>
      </c>
      <c r="X859">
        <v>328239523</v>
      </c>
      <c r="Y859">
        <v>15</v>
      </c>
      <c r="Z859">
        <v>270663028</v>
      </c>
      <c r="AA859">
        <v>37.090240000000001</v>
      </c>
      <c r="AB859">
        <v>-95.712890999999999</v>
      </c>
      <c r="AC859">
        <v>4</v>
      </c>
      <c r="AD859">
        <v>158271104</v>
      </c>
    </row>
    <row r="860" spans="1:30" x14ac:dyDescent="0.25">
      <c r="A860">
        <v>972</v>
      </c>
      <c r="B860" t="s">
        <v>1088</v>
      </c>
      <c r="C860">
        <v>12400000</v>
      </c>
      <c r="D860">
        <v>1971226335</v>
      </c>
      <c r="E860" t="s">
        <v>1138</v>
      </c>
      <c r="F860" t="s">
        <v>1088</v>
      </c>
      <c r="G860">
        <v>218</v>
      </c>
      <c r="H860" t="s">
        <v>30</v>
      </c>
      <c r="I860" t="s">
        <v>31</v>
      </c>
      <c r="J860" t="s">
        <v>43</v>
      </c>
      <c r="K860">
        <v>5034</v>
      </c>
      <c r="L860">
        <v>124</v>
      </c>
      <c r="M860">
        <v>47</v>
      </c>
      <c r="N860">
        <v>273670000</v>
      </c>
      <c r="O860">
        <v>68400</v>
      </c>
      <c r="P860">
        <v>1100000</v>
      </c>
      <c r="Q860">
        <v>821000</v>
      </c>
      <c r="R860">
        <v>13100000</v>
      </c>
      <c r="S860">
        <v>600000</v>
      </c>
      <c r="T860">
        <v>2012</v>
      </c>
      <c r="U860" t="s">
        <v>44</v>
      </c>
      <c r="V860">
        <v>29</v>
      </c>
      <c r="W860">
        <v>28.1</v>
      </c>
      <c r="X860">
        <v>1366417754</v>
      </c>
      <c r="Y860">
        <v>5</v>
      </c>
      <c r="Z860">
        <v>471031528</v>
      </c>
      <c r="AA860">
        <v>20.593684</v>
      </c>
      <c r="AB860">
        <v>78.962879999999998</v>
      </c>
      <c r="AC860">
        <v>11</v>
      </c>
      <c r="AD860">
        <v>14933532</v>
      </c>
    </row>
    <row r="861" spans="1:30" x14ac:dyDescent="0.25">
      <c r="A861">
        <v>974</v>
      </c>
      <c r="B861" t="s">
        <v>1089</v>
      </c>
      <c r="C861">
        <v>12400000</v>
      </c>
      <c r="D861">
        <v>2394143260</v>
      </c>
      <c r="E861" t="s">
        <v>51</v>
      </c>
      <c r="F861" t="s">
        <v>1090</v>
      </c>
      <c r="G861">
        <v>690</v>
      </c>
      <c r="H861" t="s">
        <v>36</v>
      </c>
      <c r="I861" t="s">
        <v>37</v>
      </c>
      <c r="J861" t="s">
        <v>40</v>
      </c>
      <c r="K861">
        <v>186431</v>
      </c>
      <c r="L861">
        <v>1795</v>
      </c>
      <c r="M861">
        <v>1759</v>
      </c>
      <c r="N861">
        <v>27596</v>
      </c>
      <c r="O861">
        <v>7</v>
      </c>
      <c r="P861">
        <v>110</v>
      </c>
      <c r="Q861">
        <v>83</v>
      </c>
      <c r="R861">
        <v>1300</v>
      </c>
      <c r="S861">
        <v>0</v>
      </c>
      <c r="T861">
        <v>2006</v>
      </c>
      <c r="U861" t="s">
        <v>60</v>
      </c>
      <c r="V861">
        <v>4</v>
      </c>
      <c r="W861">
        <v>88.2</v>
      </c>
      <c r="X861">
        <v>328239523</v>
      </c>
      <c r="Y861">
        <v>15</v>
      </c>
      <c r="Z861">
        <v>270663028</v>
      </c>
      <c r="AA861">
        <v>37.090240000000001</v>
      </c>
      <c r="AB861">
        <v>-95.712890999999999</v>
      </c>
      <c r="AC861">
        <v>17</v>
      </c>
      <c r="AD861">
        <v>11735996</v>
      </c>
    </row>
    <row r="862" spans="1:30" x14ac:dyDescent="0.25">
      <c r="A862">
        <v>975</v>
      </c>
      <c r="B862" t="s">
        <v>1091</v>
      </c>
      <c r="C862">
        <v>12400000</v>
      </c>
      <c r="D862">
        <v>2862685032</v>
      </c>
      <c r="E862" t="s">
        <v>48</v>
      </c>
      <c r="F862" t="s">
        <v>1091</v>
      </c>
      <c r="G862">
        <v>226</v>
      </c>
      <c r="H862" t="s">
        <v>163</v>
      </c>
      <c r="I862" t="s">
        <v>164</v>
      </c>
      <c r="J862" t="s">
        <v>59</v>
      </c>
      <c r="K862">
        <v>3087</v>
      </c>
      <c r="L862">
        <v>34</v>
      </c>
      <c r="M862">
        <v>63</v>
      </c>
      <c r="N862">
        <v>10278000</v>
      </c>
      <c r="O862">
        <v>2600</v>
      </c>
      <c r="P862">
        <v>41100</v>
      </c>
      <c r="Q862">
        <v>30800</v>
      </c>
      <c r="R862">
        <v>493300</v>
      </c>
      <c r="S862">
        <v>0</v>
      </c>
      <c r="T862">
        <v>2014</v>
      </c>
      <c r="U862" t="s">
        <v>70</v>
      </c>
      <c r="V862">
        <v>30</v>
      </c>
      <c r="W862">
        <v>40.200000000000003</v>
      </c>
      <c r="X862">
        <v>126014024</v>
      </c>
      <c r="Y862">
        <v>3</v>
      </c>
      <c r="Z862">
        <v>102626859</v>
      </c>
      <c r="AA862">
        <v>23.634501</v>
      </c>
      <c r="AB862">
        <v>-102.552784</v>
      </c>
      <c r="AC862">
        <v>9</v>
      </c>
      <c r="AD862">
        <v>26506342</v>
      </c>
    </row>
    <row r="863" spans="1:30" x14ac:dyDescent="0.25">
      <c r="A863">
        <v>976</v>
      </c>
      <c r="B863" t="s">
        <v>1199</v>
      </c>
      <c r="C863">
        <v>12400000</v>
      </c>
      <c r="D863">
        <v>2602614088</v>
      </c>
      <c r="E863" t="s">
        <v>140</v>
      </c>
      <c r="F863" t="s">
        <v>1092</v>
      </c>
      <c r="G863">
        <v>9</v>
      </c>
      <c r="H863" t="s">
        <v>88</v>
      </c>
      <c r="I863" t="s">
        <v>89</v>
      </c>
      <c r="J863" t="s">
        <v>140</v>
      </c>
      <c r="K863">
        <v>4050768</v>
      </c>
      <c r="L863">
        <v>5075</v>
      </c>
      <c r="M863">
        <v>4894</v>
      </c>
      <c r="O863">
        <v>0</v>
      </c>
      <c r="P863">
        <v>0</v>
      </c>
      <c r="Q863">
        <v>0</v>
      </c>
      <c r="R863">
        <v>0</v>
      </c>
      <c r="S863">
        <v>0</v>
      </c>
      <c r="T863">
        <v>2010</v>
      </c>
      <c r="U863" t="s">
        <v>70</v>
      </c>
      <c r="V863">
        <v>24</v>
      </c>
      <c r="W863">
        <v>51.3</v>
      </c>
      <c r="X863">
        <v>212559417</v>
      </c>
      <c r="Y863">
        <v>12</v>
      </c>
      <c r="Z863">
        <v>183241641</v>
      </c>
      <c r="AA863">
        <v>-14.235004</v>
      </c>
      <c r="AB863">
        <v>-51.925280000000001</v>
      </c>
      <c r="AC863">
        <v>13</v>
      </c>
      <c r="AD863">
        <v>16683423</v>
      </c>
    </row>
    <row r="864" spans="1:30" x14ac:dyDescent="0.25">
      <c r="A864">
        <v>977</v>
      </c>
      <c r="B864" t="s">
        <v>1093</v>
      </c>
      <c r="C864">
        <v>12400000</v>
      </c>
      <c r="D864">
        <v>1113066203</v>
      </c>
      <c r="E864" t="s">
        <v>40</v>
      </c>
      <c r="F864" t="s">
        <v>1093</v>
      </c>
      <c r="G864">
        <v>409</v>
      </c>
      <c r="H864" t="s">
        <v>215</v>
      </c>
      <c r="I864" t="s">
        <v>216</v>
      </c>
      <c r="J864" t="s">
        <v>40</v>
      </c>
      <c r="K864">
        <v>10271</v>
      </c>
      <c r="L864">
        <v>34</v>
      </c>
      <c r="M864">
        <v>172</v>
      </c>
      <c r="N864">
        <v>806075</v>
      </c>
      <c r="O864">
        <v>202</v>
      </c>
      <c r="P864">
        <v>3200</v>
      </c>
      <c r="Q864">
        <v>2400</v>
      </c>
      <c r="R864">
        <v>38700</v>
      </c>
      <c r="S864">
        <v>0</v>
      </c>
      <c r="T864">
        <v>2012</v>
      </c>
      <c r="U864" t="s">
        <v>54</v>
      </c>
      <c r="V864">
        <v>28</v>
      </c>
      <c r="W864">
        <v>36.299999999999997</v>
      </c>
      <c r="X864">
        <v>270203917</v>
      </c>
      <c r="Y864">
        <v>5</v>
      </c>
      <c r="Z864">
        <v>151509724</v>
      </c>
      <c r="AA864">
        <v>-0.78927499999999995</v>
      </c>
      <c r="AB864">
        <v>113.92132700000001</v>
      </c>
      <c r="AC864">
        <v>11</v>
      </c>
      <c r="AD864">
        <v>8432319</v>
      </c>
    </row>
    <row r="865" spans="1:30" x14ac:dyDescent="0.25">
      <c r="A865">
        <v>978</v>
      </c>
      <c r="B865" t="s">
        <v>1094</v>
      </c>
      <c r="C865">
        <v>12400000</v>
      </c>
      <c r="D865">
        <v>2840137980</v>
      </c>
      <c r="E865" t="s">
        <v>51</v>
      </c>
      <c r="F865" t="s">
        <v>1094</v>
      </c>
      <c r="G865">
        <v>1024</v>
      </c>
      <c r="H865" t="s">
        <v>175</v>
      </c>
      <c r="I865" t="s">
        <v>176</v>
      </c>
      <c r="J865" t="s">
        <v>38</v>
      </c>
      <c r="K865">
        <v>3116</v>
      </c>
      <c r="L865">
        <v>19</v>
      </c>
      <c r="M865">
        <v>68</v>
      </c>
      <c r="N865">
        <v>24022000</v>
      </c>
      <c r="O865">
        <v>6000</v>
      </c>
      <c r="P865">
        <v>96100</v>
      </c>
      <c r="Q865">
        <v>72100</v>
      </c>
      <c r="R865">
        <v>1200000</v>
      </c>
      <c r="S865">
        <v>100000</v>
      </c>
      <c r="T865">
        <v>2012</v>
      </c>
      <c r="U865" t="s">
        <v>68</v>
      </c>
      <c r="V865">
        <v>16</v>
      </c>
      <c r="W865">
        <v>88.9</v>
      </c>
      <c r="X865">
        <v>47076781</v>
      </c>
      <c r="Y865">
        <v>14</v>
      </c>
      <c r="Z865">
        <v>37927409</v>
      </c>
      <c r="AA865">
        <v>40.463667000000001</v>
      </c>
      <c r="AB865">
        <v>-3.7492200000000002</v>
      </c>
      <c r="AC865">
        <v>11</v>
      </c>
      <c r="AD865">
        <v>21516196</v>
      </c>
    </row>
    <row r="866" spans="1:30" x14ac:dyDescent="0.25">
      <c r="A866">
        <v>979</v>
      </c>
      <c r="B866" t="s">
        <v>1095</v>
      </c>
      <c r="C866">
        <v>12400000</v>
      </c>
      <c r="D866">
        <v>4021409291</v>
      </c>
      <c r="E866" t="s">
        <v>40</v>
      </c>
      <c r="F866" t="s">
        <v>1095</v>
      </c>
      <c r="G866">
        <v>813</v>
      </c>
      <c r="H866" t="s">
        <v>82</v>
      </c>
      <c r="I866" t="s">
        <v>83</v>
      </c>
      <c r="J866" t="s">
        <v>40</v>
      </c>
      <c r="K866">
        <v>1900</v>
      </c>
      <c r="L866">
        <v>14</v>
      </c>
      <c r="M866">
        <v>172</v>
      </c>
      <c r="N866">
        <v>9595000</v>
      </c>
      <c r="O866">
        <v>2400</v>
      </c>
      <c r="P866">
        <v>38400</v>
      </c>
      <c r="Q866">
        <v>28800</v>
      </c>
      <c r="R866">
        <v>460600</v>
      </c>
      <c r="S866">
        <v>0</v>
      </c>
      <c r="T866">
        <v>2015</v>
      </c>
      <c r="U866" t="s">
        <v>132</v>
      </c>
      <c r="V866">
        <v>24</v>
      </c>
      <c r="W866">
        <v>68.900000000000006</v>
      </c>
      <c r="X866">
        <v>36991981</v>
      </c>
      <c r="Y866">
        <v>6</v>
      </c>
      <c r="Z866">
        <v>30628482</v>
      </c>
      <c r="AA866">
        <v>56.130366000000002</v>
      </c>
      <c r="AB866">
        <v>-106.346771</v>
      </c>
      <c r="AC866">
        <v>7</v>
      </c>
      <c r="AD866">
        <v>47873920</v>
      </c>
    </row>
    <row r="867" spans="1:30" x14ac:dyDescent="0.25">
      <c r="A867">
        <v>980</v>
      </c>
      <c r="B867" t="s">
        <v>1200</v>
      </c>
      <c r="C867">
        <v>12400000</v>
      </c>
      <c r="D867">
        <v>6933660906</v>
      </c>
      <c r="E867" t="s">
        <v>51</v>
      </c>
      <c r="F867" t="s">
        <v>1096</v>
      </c>
      <c r="G867">
        <v>12419</v>
      </c>
      <c r="H867" t="s">
        <v>175</v>
      </c>
      <c r="I867" t="s">
        <v>176</v>
      </c>
      <c r="J867" t="s">
        <v>38</v>
      </c>
      <c r="K867">
        <v>847</v>
      </c>
      <c r="L867">
        <v>19</v>
      </c>
      <c r="M867">
        <v>68</v>
      </c>
      <c r="N867">
        <v>82648000</v>
      </c>
      <c r="O867">
        <v>20700</v>
      </c>
      <c r="P867">
        <v>330600</v>
      </c>
      <c r="Q867">
        <v>247900</v>
      </c>
      <c r="R867">
        <v>4000000</v>
      </c>
      <c r="S867">
        <v>100000</v>
      </c>
      <c r="T867">
        <v>2012</v>
      </c>
      <c r="U867" t="s">
        <v>103</v>
      </c>
      <c r="V867">
        <v>29</v>
      </c>
      <c r="W867">
        <v>88.9</v>
      </c>
      <c r="X867">
        <v>47076781</v>
      </c>
      <c r="Y867">
        <v>14</v>
      </c>
      <c r="Z867">
        <v>37927409</v>
      </c>
      <c r="AA867">
        <v>40.463667000000001</v>
      </c>
      <c r="AB867">
        <v>-3.7492200000000002</v>
      </c>
      <c r="AC867">
        <v>10</v>
      </c>
      <c r="AD867">
        <v>57780507</v>
      </c>
    </row>
    <row r="868" spans="1:30" x14ac:dyDescent="0.25">
      <c r="A868">
        <v>981</v>
      </c>
      <c r="B868" t="s">
        <v>1097</v>
      </c>
      <c r="C868">
        <v>12400000</v>
      </c>
      <c r="D868">
        <v>7683670251</v>
      </c>
      <c r="E868" t="s">
        <v>34</v>
      </c>
      <c r="F868" t="s">
        <v>1097</v>
      </c>
      <c r="G868">
        <v>1212</v>
      </c>
      <c r="H868" t="s">
        <v>30</v>
      </c>
      <c r="I868" t="s">
        <v>31</v>
      </c>
      <c r="J868" t="s">
        <v>40</v>
      </c>
      <c r="K868">
        <v>709</v>
      </c>
      <c r="L868">
        <v>124</v>
      </c>
      <c r="M868">
        <v>172</v>
      </c>
      <c r="N868">
        <v>95163000</v>
      </c>
      <c r="O868">
        <v>23800</v>
      </c>
      <c r="P868">
        <v>380700</v>
      </c>
      <c r="Q868">
        <v>285500</v>
      </c>
      <c r="R868">
        <v>4600000</v>
      </c>
      <c r="S868">
        <v>100000</v>
      </c>
      <c r="T868">
        <v>2012</v>
      </c>
      <c r="U868" t="s">
        <v>76</v>
      </c>
      <c r="V868">
        <v>6</v>
      </c>
      <c r="W868">
        <v>28.1</v>
      </c>
      <c r="X868">
        <v>1366417754</v>
      </c>
      <c r="Y868">
        <v>5</v>
      </c>
      <c r="Z868">
        <v>471031528</v>
      </c>
      <c r="AA868">
        <v>20.593684</v>
      </c>
      <c r="AB868">
        <v>78.962879999999998</v>
      </c>
      <c r="AC868">
        <v>11</v>
      </c>
      <c r="AD868">
        <v>58209623</v>
      </c>
    </row>
    <row r="869" spans="1:30" x14ac:dyDescent="0.25">
      <c r="A869">
        <v>982</v>
      </c>
      <c r="B869" t="s">
        <v>1098</v>
      </c>
      <c r="C869">
        <v>12400000</v>
      </c>
      <c r="D869">
        <v>7741764747</v>
      </c>
      <c r="E869" t="s">
        <v>48</v>
      </c>
      <c r="F869" t="s">
        <v>1098</v>
      </c>
      <c r="G869">
        <v>459</v>
      </c>
      <c r="H869" t="s">
        <v>30</v>
      </c>
      <c r="I869" t="s">
        <v>31</v>
      </c>
      <c r="J869" t="s">
        <v>59</v>
      </c>
      <c r="K869">
        <v>702</v>
      </c>
      <c r="L869">
        <v>124</v>
      </c>
      <c r="M869">
        <v>63</v>
      </c>
      <c r="N869">
        <v>38165000</v>
      </c>
      <c r="O869">
        <v>9500</v>
      </c>
      <c r="P869">
        <v>152700</v>
      </c>
      <c r="Q869">
        <v>114500</v>
      </c>
      <c r="R869">
        <v>1800000</v>
      </c>
      <c r="S869">
        <v>0</v>
      </c>
      <c r="T869">
        <v>2018</v>
      </c>
      <c r="U869" t="s">
        <v>132</v>
      </c>
      <c r="V869">
        <v>26</v>
      </c>
      <c r="W869">
        <v>28.1</v>
      </c>
      <c r="X869">
        <v>1366417754</v>
      </c>
      <c r="Y869">
        <v>5</v>
      </c>
      <c r="Z869">
        <v>471031528</v>
      </c>
      <c r="AA869">
        <v>20.593684</v>
      </c>
      <c r="AB869">
        <v>78.962879999999998</v>
      </c>
      <c r="AC869">
        <v>4</v>
      </c>
      <c r="AD869">
        <v>161286765</v>
      </c>
    </row>
    <row r="870" spans="1:30" x14ac:dyDescent="0.25">
      <c r="A870">
        <v>983</v>
      </c>
      <c r="B870" t="s">
        <v>1099</v>
      </c>
      <c r="C870">
        <v>12400000</v>
      </c>
      <c r="D870">
        <v>12607488647</v>
      </c>
      <c r="E870" t="s">
        <v>29</v>
      </c>
      <c r="F870" t="s">
        <v>1099</v>
      </c>
      <c r="G870">
        <v>4422</v>
      </c>
      <c r="H870" t="s">
        <v>74</v>
      </c>
      <c r="I870" t="s">
        <v>75</v>
      </c>
      <c r="J870" t="s">
        <v>40</v>
      </c>
      <c r="K870">
        <v>306</v>
      </c>
      <c r="L870">
        <v>34</v>
      </c>
      <c r="M870">
        <v>172</v>
      </c>
      <c r="N870">
        <v>34758000</v>
      </c>
      <c r="O870">
        <v>8700</v>
      </c>
      <c r="P870">
        <v>139000</v>
      </c>
      <c r="Q870">
        <v>104300</v>
      </c>
      <c r="R870">
        <v>1700000</v>
      </c>
      <c r="S870">
        <v>0</v>
      </c>
      <c r="T870">
        <v>2007</v>
      </c>
      <c r="U870" t="s">
        <v>78</v>
      </c>
      <c r="V870">
        <v>6</v>
      </c>
      <c r="W870">
        <v>60</v>
      </c>
      <c r="X870">
        <v>66834405</v>
      </c>
      <c r="Y870">
        <v>4</v>
      </c>
      <c r="Z870">
        <v>55908316</v>
      </c>
      <c r="AA870">
        <v>55.378050999999999</v>
      </c>
      <c r="AB870">
        <v>-3.4359730000000002</v>
      </c>
      <c r="AC870">
        <v>15</v>
      </c>
      <c r="AD870">
        <v>70041603</v>
      </c>
    </row>
    <row r="871" spans="1:30" x14ac:dyDescent="0.25">
      <c r="A871">
        <v>984</v>
      </c>
      <c r="B871" t="s">
        <v>1100</v>
      </c>
      <c r="C871">
        <v>12400000</v>
      </c>
      <c r="D871">
        <v>16086808918</v>
      </c>
      <c r="E871" t="s">
        <v>140</v>
      </c>
      <c r="F871" t="s">
        <v>1101</v>
      </c>
      <c r="G871">
        <v>0</v>
      </c>
      <c r="H871" t="s">
        <v>36</v>
      </c>
      <c r="I871" t="s">
        <v>37</v>
      </c>
      <c r="J871" t="s">
        <v>59</v>
      </c>
      <c r="K871">
        <v>4057944</v>
      </c>
      <c r="L871">
        <v>2774</v>
      </c>
      <c r="M871">
        <v>2499</v>
      </c>
      <c r="O871">
        <v>0</v>
      </c>
      <c r="P871">
        <v>0</v>
      </c>
      <c r="Q871">
        <v>0</v>
      </c>
      <c r="R871">
        <v>0</v>
      </c>
      <c r="S871">
        <v>100</v>
      </c>
      <c r="T871">
        <v>2016</v>
      </c>
      <c r="U871" t="s">
        <v>49</v>
      </c>
      <c r="V871">
        <v>10</v>
      </c>
      <c r="W871">
        <v>88.2</v>
      </c>
      <c r="X871">
        <v>328239523</v>
      </c>
      <c r="Y871">
        <v>15</v>
      </c>
      <c r="Z871">
        <v>270663028</v>
      </c>
      <c r="AA871">
        <v>37.090240000000001</v>
      </c>
      <c r="AB871">
        <v>-95.712890999999999</v>
      </c>
      <c r="AC871">
        <v>7</v>
      </c>
      <c r="AD871">
        <v>191509629</v>
      </c>
    </row>
    <row r="872" spans="1:30" x14ac:dyDescent="0.25">
      <c r="A872">
        <v>985</v>
      </c>
      <c r="B872" t="s">
        <v>1102</v>
      </c>
      <c r="C872">
        <v>12400000</v>
      </c>
      <c r="D872">
        <v>2315226648</v>
      </c>
      <c r="E872" t="s">
        <v>72</v>
      </c>
      <c r="F872" t="s">
        <v>1102</v>
      </c>
      <c r="G872">
        <v>729</v>
      </c>
      <c r="H872" t="s">
        <v>30</v>
      </c>
      <c r="I872" t="s">
        <v>31</v>
      </c>
      <c r="J872" t="s">
        <v>151</v>
      </c>
      <c r="K872">
        <v>4042</v>
      </c>
      <c r="L872">
        <v>124</v>
      </c>
      <c r="M872">
        <v>38</v>
      </c>
      <c r="N872">
        <v>30968000</v>
      </c>
      <c r="O872">
        <v>7700</v>
      </c>
      <c r="P872">
        <v>123900</v>
      </c>
      <c r="Q872">
        <v>92900</v>
      </c>
      <c r="R872">
        <v>1500000</v>
      </c>
      <c r="S872">
        <v>100000</v>
      </c>
      <c r="T872">
        <v>2016</v>
      </c>
      <c r="U872" t="s">
        <v>70</v>
      </c>
      <c r="V872">
        <v>10</v>
      </c>
      <c r="W872">
        <v>28.1</v>
      </c>
      <c r="X872">
        <v>1366417754</v>
      </c>
      <c r="Y872">
        <v>5</v>
      </c>
      <c r="Z872">
        <v>471031528</v>
      </c>
      <c r="AA872">
        <v>20.593684</v>
      </c>
      <c r="AB872">
        <v>78.962879999999998</v>
      </c>
      <c r="AC872">
        <v>7</v>
      </c>
      <c r="AD872">
        <v>27562222</v>
      </c>
    </row>
    <row r="873" spans="1:30" x14ac:dyDescent="0.25">
      <c r="A873">
        <v>988</v>
      </c>
      <c r="B873" t="s">
        <v>1103</v>
      </c>
      <c r="C873">
        <v>12400000</v>
      </c>
      <c r="D873">
        <v>6202090191</v>
      </c>
      <c r="E873" t="s">
        <v>29</v>
      </c>
      <c r="F873" t="s">
        <v>1103</v>
      </c>
      <c r="G873">
        <v>205</v>
      </c>
      <c r="H873" t="s">
        <v>36</v>
      </c>
      <c r="I873" t="s">
        <v>37</v>
      </c>
      <c r="J873" t="s">
        <v>29</v>
      </c>
      <c r="K873">
        <v>999</v>
      </c>
      <c r="L873">
        <v>176</v>
      </c>
      <c r="M873">
        <v>150</v>
      </c>
      <c r="N873">
        <v>50188000</v>
      </c>
      <c r="O873">
        <v>12500</v>
      </c>
      <c r="P873">
        <v>200800</v>
      </c>
      <c r="Q873">
        <v>150600</v>
      </c>
      <c r="R873">
        <v>2400000</v>
      </c>
      <c r="S873">
        <v>0</v>
      </c>
      <c r="T873">
        <v>2005</v>
      </c>
      <c r="U873" t="s">
        <v>103</v>
      </c>
      <c r="V873">
        <v>8</v>
      </c>
      <c r="W873">
        <v>88.2</v>
      </c>
      <c r="X873">
        <v>328239523</v>
      </c>
      <c r="Y873">
        <v>15</v>
      </c>
      <c r="Z873">
        <v>270663028</v>
      </c>
      <c r="AA873">
        <v>37.090240000000001</v>
      </c>
      <c r="AB873">
        <v>-95.712890999999999</v>
      </c>
      <c r="AC873">
        <v>17</v>
      </c>
      <c r="AD873">
        <v>30402402</v>
      </c>
    </row>
    <row r="874" spans="1:30" x14ac:dyDescent="0.25">
      <c r="A874">
        <v>989</v>
      </c>
      <c r="B874" t="s">
        <v>1104</v>
      </c>
      <c r="C874">
        <v>12400000</v>
      </c>
      <c r="D874">
        <v>4779139505</v>
      </c>
      <c r="E874" t="s">
        <v>43</v>
      </c>
      <c r="F874" t="s">
        <v>1104</v>
      </c>
      <c r="G874">
        <v>1340</v>
      </c>
      <c r="H874" t="s">
        <v>36</v>
      </c>
      <c r="I874" t="s">
        <v>37</v>
      </c>
      <c r="J874" t="s">
        <v>38</v>
      </c>
      <c r="K874">
        <v>1442</v>
      </c>
      <c r="L874">
        <v>175</v>
      </c>
      <c r="M874">
        <v>68</v>
      </c>
      <c r="N874">
        <v>177600000</v>
      </c>
      <c r="O874">
        <v>44400</v>
      </c>
      <c r="P874">
        <v>710400</v>
      </c>
      <c r="Q874">
        <v>532800</v>
      </c>
      <c r="R874">
        <v>8500000</v>
      </c>
      <c r="S874">
        <v>400000</v>
      </c>
      <c r="T874">
        <v>2016</v>
      </c>
      <c r="U874" t="s">
        <v>54</v>
      </c>
      <c r="V874">
        <v>6</v>
      </c>
      <c r="W874">
        <v>88.2</v>
      </c>
      <c r="X874">
        <v>328239523</v>
      </c>
      <c r="Y874">
        <v>15</v>
      </c>
      <c r="Z874">
        <v>270663028</v>
      </c>
      <c r="AA874">
        <v>37.090240000000001</v>
      </c>
      <c r="AB874">
        <v>-95.712890999999999</v>
      </c>
      <c r="AC874">
        <v>7</v>
      </c>
      <c r="AD874">
        <v>56894517</v>
      </c>
    </row>
    <row r="875" spans="1:30" x14ac:dyDescent="0.25">
      <c r="A875">
        <v>990</v>
      </c>
      <c r="B875" t="s">
        <v>1105</v>
      </c>
      <c r="C875">
        <v>12400000</v>
      </c>
      <c r="D875">
        <v>6993406259</v>
      </c>
      <c r="E875" t="s">
        <v>29</v>
      </c>
      <c r="F875" t="s">
        <v>1105</v>
      </c>
      <c r="G875">
        <v>99</v>
      </c>
      <c r="H875" t="s">
        <v>36</v>
      </c>
      <c r="I875" t="s">
        <v>37</v>
      </c>
      <c r="J875" t="s">
        <v>40</v>
      </c>
      <c r="K875">
        <v>833</v>
      </c>
      <c r="L875">
        <v>175</v>
      </c>
      <c r="M875">
        <v>171</v>
      </c>
      <c r="N875">
        <v>49412000</v>
      </c>
      <c r="O875">
        <v>12400</v>
      </c>
      <c r="P875">
        <v>197600</v>
      </c>
      <c r="Q875">
        <v>148200</v>
      </c>
      <c r="R875">
        <v>2400000</v>
      </c>
      <c r="S875">
        <v>100000</v>
      </c>
      <c r="T875">
        <v>2012</v>
      </c>
      <c r="U875" t="s">
        <v>60</v>
      </c>
      <c r="V875">
        <v>17</v>
      </c>
      <c r="W875">
        <v>88.2</v>
      </c>
      <c r="X875">
        <v>328239523</v>
      </c>
      <c r="Y875">
        <v>15</v>
      </c>
      <c r="Z875">
        <v>270663028</v>
      </c>
      <c r="AA875">
        <v>37.090240000000001</v>
      </c>
      <c r="AB875">
        <v>-95.712890999999999</v>
      </c>
      <c r="AC875">
        <v>11</v>
      </c>
      <c r="AD875">
        <v>52980350</v>
      </c>
    </row>
    <row r="876" spans="1:30" x14ac:dyDescent="0.25">
      <c r="A876">
        <v>991</v>
      </c>
      <c r="B876" t="s">
        <v>1106</v>
      </c>
      <c r="C876">
        <v>12300000</v>
      </c>
      <c r="D876">
        <v>9029609749</v>
      </c>
      <c r="E876" t="s">
        <v>64</v>
      </c>
      <c r="F876" t="s">
        <v>1106</v>
      </c>
      <c r="G876">
        <v>1200</v>
      </c>
      <c r="H876" t="s">
        <v>88</v>
      </c>
      <c r="I876" t="s">
        <v>89</v>
      </c>
      <c r="J876" t="s">
        <v>40</v>
      </c>
      <c r="K876">
        <v>525</v>
      </c>
      <c r="L876">
        <v>55</v>
      </c>
      <c r="M876">
        <v>172</v>
      </c>
      <c r="N876">
        <v>552513000</v>
      </c>
      <c r="O876">
        <v>138100</v>
      </c>
      <c r="P876">
        <v>2200000</v>
      </c>
      <c r="Q876">
        <v>1700000</v>
      </c>
      <c r="R876">
        <v>26500000</v>
      </c>
      <c r="S876">
        <v>700000</v>
      </c>
      <c r="T876">
        <v>2017</v>
      </c>
      <c r="U876" t="s">
        <v>41</v>
      </c>
      <c r="V876">
        <v>12</v>
      </c>
      <c r="W876">
        <v>51.3</v>
      </c>
      <c r="X876">
        <v>212559417</v>
      </c>
      <c r="Y876">
        <v>12</v>
      </c>
      <c r="Z876">
        <v>183241641</v>
      </c>
      <c r="AA876">
        <v>-14.235004</v>
      </c>
      <c r="AB876">
        <v>-51.925280000000001</v>
      </c>
      <c r="AC876">
        <v>6</v>
      </c>
      <c r="AD876">
        <v>125411246</v>
      </c>
    </row>
    <row r="877" spans="1:30" x14ac:dyDescent="0.25">
      <c r="A877">
        <v>992</v>
      </c>
      <c r="B877" t="s">
        <v>1107</v>
      </c>
      <c r="C877">
        <v>12300000</v>
      </c>
      <c r="D877">
        <v>1674409945</v>
      </c>
      <c r="E877" t="s">
        <v>48</v>
      </c>
      <c r="F877" t="s">
        <v>1107</v>
      </c>
      <c r="G877">
        <v>1500</v>
      </c>
      <c r="H877" t="s">
        <v>30</v>
      </c>
      <c r="I877" t="s">
        <v>31</v>
      </c>
      <c r="J877" t="s">
        <v>38</v>
      </c>
      <c r="K877">
        <v>6141</v>
      </c>
      <c r="L877">
        <v>125</v>
      </c>
      <c r="M877">
        <v>69</v>
      </c>
      <c r="N877">
        <v>64735000</v>
      </c>
      <c r="O877">
        <v>16200</v>
      </c>
      <c r="P877">
        <v>258900</v>
      </c>
      <c r="Q877">
        <v>194200</v>
      </c>
      <c r="R877">
        <v>3100000</v>
      </c>
      <c r="S877">
        <v>300000</v>
      </c>
      <c r="T877">
        <v>2018</v>
      </c>
      <c r="U877" t="s">
        <v>44</v>
      </c>
      <c r="V877">
        <v>14</v>
      </c>
      <c r="W877">
        <v>28.1</v>
      </c>
      <c r="X877">
        <v>1366417754</v>
      </c>
      <c r="Y877">
        <v>5</v>
      </c>
      <c r="Z877">
        <v>471031528</v>
      </c>
      <c r="AA877">
        <v>20.593684</v>
      </c>
      <c r="AB877">
        <v>78.962879999999998</v>
      </c>
      <c r="AC877">
        <v>5</v>
      </c>
      <c r="AD877">
        <v>27906832</v>
      </c>
    </row>
    <row r="878" spans="1:30" x14ac:dyDescent="0.25">
      <c r="A878">
        <v>993</v>
      </c>
      <c r="B878" t="s">
        <v>1108</v>
      </c>
      <c r="C878">
        <v>12300000</v>
      </c>
      <c r="D878">
        <v>2214684303</v>
      </c>
      <c r="E878" t="s">
        <v>1138</v>
      </c>
      <c r="F878" t="s">
        <v>1109</v>
      </c>
      <c r="G878">
        <v>2452</v>
      </c>
      <c r="H878" t="s">
        <v>74</v>
      </c>
      <c r="I878" t="s">
        <v>75</v>
      </c>
      <c r="J878" t="s">
        <v>38</v>
      </c>
      <c r="K878">
        <v>129005</v>
      </c>
      <c r="L878">
        <v>867</v>
      </c>
      <c r="M878">
        <v>1202</v>
      </c>
      <c r="N878">
        <v>67035</v>
      </c>
      <c r="O878">
        <v>17</v>
      </c>
      <c r="P878">
        <v>268</v>
      </c>
      <c r="Q878">
        <v>201</v>
      </c>
      <c r="R878">
        <v>3200</v>
      </c>
      <c r="S878">
        <v>1000</v>
      </c>
      <c r="T878">
        <v>2006</v>
      </c>
      <c r="U878" t="s">
        <v>44</v>
      </c>
      <c r="V878">
        <v>11</v>
      </c>
      <c r="W878">
        <v>60</v>
      </c>
      <c r="X878">
        <v>66834405</v>
      </c>
      <c r="Y878">
        <v>4</v>
      </c>
      <c r="Z878">
        <v>55908316</v>
      </c>
      <c r="AA878">
        <v>55.378050999999999</v>
      </c>
      <c r="AB878">
        <v>-3.4359730000000002</v>
      </c>
      <c r="AC878">
        <v>17</v>
      </c>
      <c r="AD878">
        <v>10856295</v>
      </c>
    </row>
    <row r="879" spans="1:30" x14ac:dyDescent="0.25">
      <c r="A879">
        <v>994</v>
      </c>
      <c r="B879" t="s">
        <v>1110</v>
      </c>
      <c r="C879">
        <v>12300000</v>
      </c>
      <c r="D879">
        <v>374123483</v>
      </c>
      <c r="E879" t="s">
        <v>51</v>
      </c>
      <c r="F879" t="s">
        <v>1110</v>
      </c>
      <c r="G879">
        <v>39</v>
      </c>
      <c r="H879" t="s">
        <v>474</v>
      </c>
      <c r="I879" t="s">
        <v>475</v>
      </c>
      <c r="J879" t="s">
        <v>38</v>
      </c>
      <c r="K879">
        <v>35112</v>
      </c>
      <c r="L879">
        <v>4</v>
      </c>
      <c r="M879">
        <v>69</v>
      </c>
      <c r="N879">
        <v>3871000</v>
      </c>
      <c r="O879">
        <v>968</v>
      </c>
      <c r="P879">
        <v>15500</v>
      </c>
      <c r="Q879">
        <v>11600</v>
      </c>
      <c r="R879">
        <v>185800</v>
      </c>
      <c r="S879">
        <v>100000</v>
      </c>
      <c r="T879">
        <v>2012</v>
      </c>
      <c r="U879" t="s">
        <v>49</v>
      </c>
      <c r="V879">
        <v>9</v>
      </c>
      <c r="W879">
        <v>67</v>
      </c>
      <c r="X879">
        <v>10285453</v>
      </c>
      <c r="Y879">
        <v>6</v>
      </c>
      <c r="Z879">
        <v>9021165</v>
      </c>
      <c r="AA879">
        <v>60.128160999999999</v>
      </c>
      <c r="AB879">
        <v>18.643501000000001</v>
      </c>
      <c r="AC879">
        <v>11</v>
      </c>
      <c r="AD879">
        <v>2834268</v>
      </c>
    </row>
    <row r="880" spans="1:30" x14ac:dyDescent="0.25">
      <c r="A880">
        <v>995</v>
      </c>
      <c r="B880" t="s">
        <v>1111</v>
      </c>
      <c r="C880">
        <v>12300000</v>
      </c>
      <c r="D880">
        <v>2129773714</v>
      </c>
      <c r="E880" t="s">
        <v>140</v>
      </c>
      <c r="F880" t="s">
        <v>1111</v>
      </c>
      <c r="G880">
        <v>62</v>
      </c>
      <c r="H880" t="s">
        <v>30</v>
      </c>
      <c r="I880" t="s">
        <v>31</v>
      </c>
      <c r="J880" t="s">
        <v>140</v>
      </c>
      <c r="K880">
        <v>4568</v>
      </c>
      <c r="L880">
        <v>125</v>
      </c>
      <c r="M880">
        <v>44</v>
      </c>
      <c r="N880">
        <v>24000000</v>
      </c>
      <c r="O880">
        <v>6000</v>
      </c>
      <c r="P880">
        <v>96000</v>
      </c>
      <c r="Q880">
        <v>72000</v>
      </c>
      <c r="R880">
        <v>1200000</v>
      </c>
      <c r="S880">
        <v>100000</v>
      </c>
      <c r="T880">
        <v>2017</v>
      </c>
      <c r="U880" t="s">
        <v>70</v>
      </c>
      <c r="V880">
        <v>1</v>
      </c>
      <c r="W880">
        <v>28.1</v>
      </c>
      <c r="X880">
        <v>1366417754</v>
      </c>
      <c r="Y880">
        <v>5</v>
      </c>
      <c r="Z880">
        <v>471031528</v>
      </c>
      <c r="AA880">
        <v>20.593684</v>
      </c>
      <c r="AB880">
        <v>78.962879999999998</v>
      </c>
      <c r="AC880">
        <v>6</v>
      </c>
      <c r="AD880">
        <v>29580190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6ED26-AAEE-4333-A384-6789CA8B1D96}">
  <dimension ref="A2:BZ873"/>
  <sheetViews>
    <sheetView showGridLines="0" topLeftCell="BI1" zoomScale="68" zoomScaleNormal="68" workbookViewId="0">
      <selection activeCell="BK7" sqref="BK7"/>
    </sheetView>
  </sheetViews>
  <sheetFormatPr defaultRowHeight="15" x14ac:dyDescent="0.25"/>
  <cols>
    <col min="1" max="1" width="17.42578125" bestFit="1" customWidth="1"/>
    <col min="2" max="2" width="37.28515625" bestFit="1" customWidth="1"/>
    <col min="3" max="4" width="17.85546875" customWidth="1"/>
    <col min="5" max="5" width="28" bestFit="1" customWidth="1"/>
    <col min="6" max="6" width="30.5703125" bestFit="1" customWidth="1"/>
    <col min="7" max="7" width="24.140625" bestFit="1" customWidth="1"/>
    <col min="8" max="8" width="18.42578125" customWidth="1"/>
    <col min="9" max="9" width="41.28515625" customWidth="1"/>
    <col min="10" max="10" width="30.5703125" bestFit="1" customWidth="1"/>
    <col min="11" max="11" width="37.28515625" bestFit="1" customWidth="1"/>
    <col min="12" max="12" width="29.85546875" style="4" bestFit="1" customWidth="1"/>
    <col min="13" max="13" width="29.85546875" bestFit="1" customWidth="1"/>
    <col min="14" max="14" width="20.7109375" bestFit="1" customWidth="1"/>
    <col min="15" max="15" width="44" bestFit="1" customWidth="1"/>
    <col min="17" max="17" width="10" bestFit="1" customWidth="1"/>
    <col min="18" max="18" width="12" bestFit="1" customWidth="1"/>
    <col min="20" max="20" width="10" bestFit="1" customWidth="1"/>
    <col min="27" max="27" width="9.140625" style="4"/>
    <col min="29" max="29" width="21" bestFit="1" customWidth="1"/>
    <col min="30" max="30" width="28.5703125" bestFit="1" customWidth="1"/>
    <col min="31" max="31" width="18.42578125" bestFit="1" customWidth="1"/>
    <col min="32" max="32" width="28" bestFit="1" customWidth="1"/>
    <col min="38" max="38" width="9.140625" style="4"/>
    <col min="44" max="44" width="20.7109375" bestFit="1" customWidth="1"/>
    <col min="45" max="45" width="37.28515625" bestFit="1" customWidth="1"/>
    <col min="46" max="46" width="11.7109375" customWidth="1"/>
    <col min="47" max="47" width="18.140625" customWidth="1"/>
    <col min="48" max="48" width="16.42578125" customWidth="1"/>
    <col min="50" max="50" width="13.42578125" style="4" customWidth="1"/>
    <col min="52" max="52" width="37.28515625" bestFit="1" customWidth="1"/>
    <col min="53" max="53" width="22.5703125" bestFit="1" customWidth="1"/>
    <col min="54" max="54" width="21.5703125" bestFit="1" customWidth="1"/>
    <col min="55" max="55" width="25" bestFit="1" customWidth="1"/>
    <col min="56" max="56" width="22.5703125" bestFit="1" customWidth="1"/>
    <col min="57" max="57" width="12.28515625" bestFit="1" customWidth="1"/>
    <col min="58" max="58" width="18.85546875" bestFit="1" customWidth="1"/>
    <col min="59" max="59" width="14.85546875" customWidth="1"/>
    <col min="60" max="60" width="17.85546875" bestFit="1" customWidth="1"/>
    <col min="61" max="61" width="21.5703125" bestFit="1" customWidth="1"/>
    <col min="62" max="63" width="37.28515625" bestFit="1" customWidth="1"/>
    <col min="64" max="64" width="21.5703125" bestFit="1" customWidth="1"/>
    <col min="65" max="65" width="37.28515625" bestFit="1" customWidth="1"/>
    <col min="66" max="66" width="3" bestFit="1" customWidth="1"/>
    <col min="67" max="67" width="3" style="4" bestFit="1" customWidth="1"/>
    <col min="68" max="70" width="3" bestFit="1" customWidth="1"/>
    <col min="71" max="71" width="53.5703125" bestFit="1" customWidth="1"/>
    <col min="72" max="72" width="24.28515625" bestFit="1" customWidth="1"/>
    <col min="73" max="73" width="37.28515625" bestFit="1" customWidth="1"/>
    <col min="74" max="74" width="24.28515625" bestFit="1" customWidth="1"/>
    <col min="75" max="75" width="24.28515625" customWidth="1"/>
    <col min="76" max="76" width="38.42578125" customWidth="1"/>
    <col min="77" max="77" width="22.42578125" customWidth="1"/>
    <col min="78" max="78" width="11" bestFit="1" customWidth="1"/>
    <col min="79" max="79" width="13.5703125" bestFit="1" customWidth="1"/>
    <col min="80" max="80" width="18.140625" bestFit="1" customWidth="1"/>
    <col min="81" max="81" width="21.140625" bestFit="1" customWidth="1"/>
    <col min="82" max="82" width="10.7109375" bestFit="1" customWidth="1"/>
    <col min="83" max="83" width="18" bestFit="1" customWidth="1"/>
    <col min="84" max="84" width="9.85546875" bestFit="1" customWidth="1"/>
    <col min="85" max="85" width="8.5703125" bestFit="1" customWidth="1"/>
    <col min="86" max="86" width="19.7109375" bestFit="1" customWidth="1"/>
    <col min="87" max="87" width="26.85546875" bestFit="1" customWidth="1"/>
    <col min="88" max="88" width="19.7109375" bestFit="1" customWidth="1"/>
    <col min="89" max="89" width="19.28515625" bestFit="1" customWidth="1"/>
    <col min="90" max="90" width="28.7109375" bestFit="1" customWidth="1"/>
    <col min="91" max="92" width="9.42578125" bestFit="1" customWidth="1"/>
    <col min="93" max="93" width="10.42578125" bestFit="1" customWidth="1"/>
    <col min="94" max="94" width="19.85546875" bestFit="1" customWidth="1"/>
    <col min="95" max="95" width="12.5703125" bestFit="1" customWidth="1"/>
    <col min="96" max="96" width="15.42578125" bestFit="1" customWidth="1"/>
    <col min="97" max="97" width="24.28515625" bestFit="1" customWidth="1"/>
    <col min="98" max="98" width="37.28515625" bestFit="1" customWidth="1"/>
    <col min="99" max="99" width="28.7109375" bestFit="1" customWidth="1"/>
    <col min="100" max="100" width="37.28515625" bestFit="1" customWidth="1"/>
    <col min="101" max="101" width="24.28515625" bestFit="1" customWidth="1"/>
    <col min="102" max="102" width="37.28515625" bestFit="1" customWidth="1"/>
    <col min="103" max="103" width="24.28515625" bestFit="1" customWidth="1"/>
    <col min="104" max="104" width="37.28515625" bestFit="1" customWidth="1"/>
    <col min="105" max="105" width="24.28515625" bestFit="1" customWidth="1"/>
    <col min="106" max="106" width="37.28515625" bestFit="1" customWidth="1"/>
    <col min="107" max="107" width="24.28515625" bestFit="1" customWidth="1"/>
    <col min="108" max="108" width="37.28515625" bestFit="1" customWidth="1"/>
    <col min="109" max="109" width="24.28515625" bestFit="1" customWidth="1"/>
    <col min="110" max="110" width="37.28515625" bestFit="1" customWidth="1"/>
    <col min="111" max="111" width="31" bestFit="1" customWidth="1"/>
    <col min="112" max="112" width="44.28515625" bestFit="1" customWidth="1"/>
  </cols>
  <sheetData>
    <row r="2" spans="1:78" x14ac:dyDescent="0.25">
      <c r="A2" s="2" t="s">
        <v>1</v>
      </c>
      <c r="B2" t="s">
        <v>1134</v>
      </c>
      <c r="F2" s="2" t="s">
        <v>1</v>
      </c>
      <c r="G2" t="s">
        <v>1135</v>
      </c>
      <c r="J2" s="2" t="s">
        <v>1</v>
      </c>
      <c r="K2" t="s">
        <v>1136</v>
      </c>
      <c r="N2" s="2" t="s">
        <v>1202</v>
      </c>
      <c r="O2" t="s">
        <v>1204</v>
      </c>
      <c r="Q2" t="s">
        <v>1206</v>
      </c>
      <c r="R2" t="s">
        <v>1205</v>
      </c>
      <c r="T2" s="1"/>
      <c r="AC2" s="2" t="s">
        <v>19</v>
      </c>
      <c r="AD2" t="s">
        <v>1207</v>
      </c>
      <c r="AR2" s="2" t="s">
        <v>1202</v>
      </c>
      <c r="AS2" t="s">
        <v>1136</v>
      </c>
      <c r="AU2" t="s">
        <v>1206</v>
      </c>
      <c r="AV2" t="s">
        <v>1205</v>
      </c>
      <c r="AX2" s="5"/>
      <c r="AZ2" t="s">
        <v>1212</v>
      </c>
      <c r="BB2" s="2" t="s">
        <v>7</v>
      </c>
      <c r="BC2" t="s">
        <v>1215</v>
      </c>
      <c r="BD2" t="s">
        <v>1214</v>
      </c>
      <c r="BE2" t="s">
        <v>1216</v>
      </c>
      <c r="BF2" t="s">
        <v>1217</v>
      </c>
      <c r="BI2" s="15" t="s">
        <v>1215</v>
      </c>
      <c r="BJ2" s="15" t="s">
        <v>1214</v>
      </c>
      <c r="BK2" s="15" t="s">
        <v>1216</v>
      </c>
      <c r="BL2" s="15" t="s">
        <v>1217</v>
      </c>
    </row>
    <row r="3" spans="1:78" x14ac:dyDescent="0.25">
      <c r="A3" t="s">
        <v>28</v>
      </c>
      <c r="B3" s="40">
        <v>245000000</v>
      </c>
      <c r="F3" t="s">
        <v>28</v>
      </c>
      <c r="G3" s="1">
        <v>228000000000</v>
      </c>
      <c r="H3" s="1"/>
      <c r="J3" t="s">
        <v>1142</v>
      </c>
      <c r="K3" s="1">
        <v>86705400</v>
      </c>
      <c r="N3">
        <v>1</v>
      </c>
      <c r="O3" s="1">
        <v>321596192</v>
      </c>
      <c r="Q3" cm="1">
        <f t="array" aca="1" ref="Q3:Q21" ca="1">OFFSET(N2,1,1,COUNTA(N:N),1)</f>
        <v>321596192</v>
      </c>
      <c r="R3">
        <f ca="1">IF(Q3&gt;=(0.4*MAX($O$3:$O$20)),Q3+100000000,0)</f>
        <v>421596192</v>
      </c>
      <c r="AC3">
        <v>1970</v>
      </c>
      <c r="AD3" s="1">
        <v>1</v>
      </c>
      <c r="AR3">
        <v>1</v>
      </c>
      <c r="AS3" s="1">
        <v>517956.30000000005</v>
      </c>
      <c r="AU3" cm="1">
        <f t="array" aca="1" ref="AU3:AU21" ca="1">OFFSET(AR2,1,1,COUNTA(AR:AR),1)</f>
        <v>517956.30000000005</v>
      </c>
      <c r="AV3">
        <f ca="1">IF(AU3&gt;=(0.32*MAX($AU$3:$AU$20)),AU3+100000000,0)</f>
        <v>0</v>
      </c>
      <c r="AZ3" s="12">
        <v>879</v>
      </c>
      <c r="BB3" t="s">
        <v>483</v>
      </c>
      <c r="BC3" s="3">
        <v>38041754</v>
      </c>
      <c r="BD3" s="3">
        <v>9797273</v>
      </c>
      <c r="BE3" s="3">
        <v>9.6999999999999993</v>
      </c>
      <c r="BF3" s="3">
        <v>11</v>
      </c>
      <c r="BG3" s="3"/>
      <c r="BH3" s="6"/>
      <c r="BI3" s="19">
        <f>SUM(BC3:BC52)</f>
        <v>5762195819</v>
      </c>
      <c r="BJ3" s="20">
        <f>SUM(BD3:BD52)</f>
        <v>3347084207</v>
      </c>
      <c r="BK3" s="21">
        <f>AVERAGE(BE3:BE52)</f>
        <v>53.862000000000016</v>
      </c>
      <c r="BL3" s="21">
        <f>AVERAGE(BF3:BF52)</f>
        <v>6.22</v>
      </c>
    </row>
    <row r="4" spans="1:78" x14ac:dyDescent="0.25">
      <c r="A4" t="s">
        <v>33</v>
      </c>
      <c r="B4" s="40">
        <v>170000000</v>
      </c>
      <c r="F4" t="s">
        <v>42</v>
      </c>
      <c r="G4" s="1">
        <v>164000000000</v>
      </c>
      <c r="H4" s="1"/>
      <c r="J4" t="s">
        <v>529</v>
      </c>
      <c r="K4" s="1">
        <v>58656000</v>
      </c>
      <c r="N4">
        <v>2</v>
      </c>
      <c r="O4" s="1">
        <v>434077709.63636363</v>
      </c>
      <c r="Q4">
        <f ca="1"/>
        <v>434077709.63636363</v>
      </c>
      <c r="R4">
        <f t="shared" ref="R4:R20" ca="1" si="0">IF(Q4&gt;=(0.4*MAX($O$3:$O$20)),Q4+100000000,0)</f>
        <v>534077709.63636363</v>
      </c>
      <c r="AC4">
        <v>2005</v>
      </c>
      <c r="AD4" s="1">
        <v>20</v>
      </c>
      <c r="AR4">
        <v>2</v>
      </c>
      <c r="AS4" s="1">
        <v>254202720.95999998</v>
      </c>
      <c r="AU4">
        <f ca="1"/>
        <v>254202720.95999998</v>
      </c>
      <c r="AV4">
        <f t="shared" ref="AV4:AV20" ca="1" si="1">IF(AU4&gt;=(0.32*MAX($AU$3:$AU$20)),AU4+100000000,0)</f>
        <v>354202720.95999998</v>
      </c>
      <c r="BB4" t="s">
        <v>773</v>
      </c>
      <c r="BC4" s="3">
        <v>0</v>
      </c>
      <c r="BD4" s="3">
        <v>0</v>
      </c>
      <c r="BE4" s="3">
        <v>0</v>
      </c>
      <c r="BF4" s="3">
        <v>0</v>
      </c>
      <c r="BG4" s="3"/>
    </row>
    <row r="5" spans="1:78" x14ac:dyDescent="0.25">
      <c r="A5" t="s">
        <v>39</v>
      </c>
      <c r="B5" s="40">
        <v>166000000</v>
      </c>
      <c r="F5" t="s">
        <v>45</v>
      </c>
      <c r="G5" s="1">
        <v>148000000000</v>
      </c>
      <c r="H5" s="1"/>
      <c r="J5" t="s">
        <v>28</v>
      </c>
      <c r="K5" s="1">
        <v>57387600</v>
      </c>
      <c r="N5">
        <v>3</v>
      </c>
      <c r="O5" s="1">
        <v>322598565.95652175</v>
      </c>
      <c r="Q5">
        <f ca="1"/>
        <v>322598565.95652175</v>
      </c>
      <c r="R5">
        <f t="shared" ca="1" si="0"/>
        <v>422598565.95652175</v>
      </c>
      <c r="AC5">
        <v>2006</v>
      </c>
      <c r="AD5" s="1">
        <v>78</v>
      </c>
      <c r="AR5">
        <v>3</v>
      </c>
      <c r="AS5" s="1">
        <v>221375395.07999998</v>
      </c>
      <c r="AU5">
        <f ca="1"/>
        <v>221375395.07999998</v>
      </c>
      <c r="AV5">
        <f t="shared" ca="1" si="1"/>
        <v>321375395.07999998</v>
      </c>
      <c r="BB5" t="s">
        <v>100</v>
      </c>
      <c r="BC5" s="3">
        <v>44938712</v>
      </c>
      <c r="BD5" s="3">
        <v>41339571</v>
      </c>
      <c r="BE5" s="3">
        <v>90</v>
      </c>
      <c r="BF5" s="3">
        <v>10</v>
      </c>
      <c r="BG5" s="3"/>
    </row>
    <row r="6" spans="1:78" x14ac:dyDescent="0.25">
      <c r="A6" t="s">
        <v>42</v>
      </c>
      <c r="B6" s="40">
        <v>162000000</v>
      </c>
      <c r="F6" t="s">
        <v>69</v>
      </c>
      <c r="G6" s="1">
        <v>101000000000</v>
      </c>
      <c r="H6" s="1"/>
      <c r="J6" t="s">
        <v>42</v>
      </c>
      <c r="K6" s="1">
        <v>50362800</v>
      </c>
      <c r="N6">
        <v>4</v>
      </c>
      <c r="O6" s="1">
        <v>201651485.66666666</v>
      </c>
      <c r="Q6">
        <f ca="1"/>
        <v>201651485.66666666</v>
      </c>
      <c r="R6">
        <f t="shared" ca="1" si="0"/>
        <v>301651485.66666663</v>
      </c>
      <c r="AC6">
        <v>2007</v>
      </c>
      <c r="AD6" s="1">
        <v>43</v>
      </c>
      <c r="AR6">
        <v>4</v>
      </c>
      <c r="AS6" s="1">
        <v>117171689.39999999</v>
      </c>
      <c r="AU6">
        <f ca="1"/>
        <v>117171689.39999999</v>
      </c>
      <c r="AV6">
        <f t="shared" ca="1" si="1"/>
        <v>0</v>
      </c>
      <c r="BB6" t="s">
        <v>299</v>
      </c>
      <c r="BC6" s="3">
        <v>25766605</v>
      </c>
      <c r="BD6" s="3">
        <v>21844756</v>
      </c>
      <c r="BE6" s="3">
        <v>113.10000000000001</v>
      </c>
      <c r="BF6" s="3">
        <v>5</v>
      </c>
      <c r="BG6" s="3"/>
    </row>
    <row r="7" spans="1:78" x14ac:dyDescent="0.25">
      <c r="A7" t="s">
        <v>45</v>
      </c>
      <c r="B7" s="40">
        <v>159000000</v>
      </c>
      <c r="F7" t="s">
        <v>1144</v>
      </c>
      <c r="G7" s="1">
        <v>93247040539</v>
      </c>
      <c r="H7" s="1"/>
      <c r="J7" t="s">
        <v>45</v>
      </c>
      <c r="K7" s="1">
        <v>46535400</v>
      </c>
      <c r="N7">
        <v>5</v>
      </c>
      <c r="O7" s="1">
        <v>185947645.28947368</v>
      </c>
      <c r="Q7">
        <f ca="1"/>
        <v>185947645.28947368</v>
      </c>
      <c r="R7">
        <f t="shared" ca="1" si="0"/>
        <v>285947645.28947365</v>
      </c>
      <c r="AC7">
        <v>2008</v>
      </c>
      <c r="AD7" s="1">
        <v>44</v>
      </c>
      <c r="AR7">
        <v>5</v>
      </c>
      <c r="AS7" s="1">
        <v>188373061.74000001</v>
      </c>
      <c r="AU7">
        <f ca="1"/>
        <v>188373061.74000001</v>
      </c>
      <c r="AV7">
        <f t="shared" ca="1" si="1"/>
        <v>288373061.74000001</v>
      </c>
      <c r="AZ7" t="s">
        <v>1213</v>
      </c>
      <c r="BB7" t="s">
        <v>927</v>
      </c>
      <c r="BC7" s="3">
        <v>167310838</v>
      </c>
      <c r="BD7" s="3">
        <v>60987417</v>
      </c>
      <c r="BE7" s="3">
        <v>20.6</v>
      </c>
      <c r="BF7" s="3">
        <v>4</v>
      </c>
      <c r="BG7" s="3"/>
      <c r="BI7" s="2" t="s">
        <v>1263</v>
      </c>
      <c r="BJ7" t="s">
        <v>1136</v>
      </c>
      <c r="BL7" s="2" t="s">
        <v>1263</v>
      </c>
      <c r="BM7" t="s">
        <v>1136</v>
      </c>
      <c r="BS7" s="2" t="s">
        <v>1263</v>
      </c>
      <c r="BT7" t="s">
        <v>1134</v>
      </c>
      <c r="BU7" t="s">
        <v>1136</v>
      </c>
      <c r="BV7" s="46" t="s">
        <v>1272</v>
      </c>
      <c r="BX7" s="45" t="s">
        <v>1268</v>
      </c>
      <c r="BY7" s="45" t="s">
        <v>4</v>
      </c>
      <c r="BZ7" s="47" t="s">
        <v>1271</v>
      </c>
    </row>
    <row r="8" spans="1:78" x14ac:dyDescent="0.25">
      <c r="H8" s="1"/>
      <c r="N8">
        <v>6</v>
      </c>
      <c r="O8" s="1">
        <v>85564422.719298244</v>
      </c>
      <c r="Q8">
        <f ca="1"/>
        <v>85564422.719298244</v>
      </c>
      <c r="R8">
        <f t="shared" ca="1" si="0"/>
        <v>0</v>
      </c>
      <c r="AC8">
        <v>2009</v>
      </c>
      <c r="AD8" s="1">
        <v>49</v>
      </c>
      <c r="AR8">
        <v>6</v>
      </c>
      <c r="AS8" s="1">
        <v>160142616</v>
      </c>
      <c r="AU8">
        <f ca="1"/>
        <v>160142616</v>
      </c>
      <c r="AV8">
        <f t="shared" ca="1" si="1"/>
        <v>260142616</v>
      </c>
      <c r="AZ8" s="9">
        <v>22870193.40159272</v>
      </c>
      <c r="BB8" t="s">
        <v>158</v>
      </c>
      <c r="BC8" s="3">
        <v>287025</v>
      </c>
      <c r="BD8" s="3">
        <v>89431</v>
      </c>
      <c r="BE8" s="3">
        <v>65.400000000000006</v>
      </c>
      <c r="BF8" s="3">
        <v>10</v>
      </c>
      <c r="BG8" s="3"/>
      <c r="BI8" s="41" t="s">
        <v>36</v>
      </c>
      <c r="BJ8" s="1">
        <v>1157755265.8800001</v>
      </c>
      <c r="BL8" s="41" t="s">
        <v>36</v>
      </c>
      <c r="BM8" s="42">
        <v>0.32984285700827365</v>
      </c>
      <c r="BS8" s="41" t="s">
        <v>28</v>
      </c>
      <c r="BT8" s="44">
        <v>245000000</v>
      </c>
      <c r="BU8" s="44">
        <v>57387600</v>
      </c>
      <c r="BV8">
        <f>IFERROR(BU8/BT8, "No Revenue")</f>
        <v>0.23423510204081632</v>
      </c>
      <c r="BX8" s="41" t="s">
        <v>69</v>
      </c>
      <c r="BY8" t="str">
        <f>INDEX(Table2[], MATCH(Analysis!$BX8,Table2[Youtuber],0), MATCH($BY$7, Table2[#Headers],0))</f>
        <v>Shows</v>
      </c>
      <c r="BZ8">
        <f>INDEX($BV$7:$BV$872,MATCH($BX8,$BS$7:$BS$873,0))</f>
        <v>0.50705783132530124</v>
      </c>
    </row>
    <row r="9" spans="1:78" x14ac:dyDescent="0.25">
      <c r="H9" s="1"/>
      <c r="N9">
        <v>7</v>
      </c>
      <c r="O9" s="1">
        <v>120112815.76811594</v>
      </c>
      <c r="Q9">
        <f ca="1"/>
        <v>120112815.76811594</v>
      </c>
      <c r="R9">
        <f t="shared" ca="1" si="0"/>
        <v>0</v>
      </c>
      <c r="AC9">
        <v>2010</v>
      </c>
      <c r="AD9" s="1">
        <v>43</v>
      </c>
      <c r="AR9">
        <v>7</v>
      </c>
      <c r="AS9" s="1">
        <v>321100922.10000002</v>
      </c>
      <c r="AU9">
        <f ca="1"/>
        <v>321100922.10000002</v>
      </c>
      <c r="AV9">
        <f t="shared" ca="1" si="1"/>
        <v>421100922.10000002</v>
      </c>
      <c r="BB9" t="s">
        <v>88</v>
      </c>
      <c r="BC9" s="3">
        <v>212559417</v>
      </c>
      <c r="BD9" s="3">
        <v>183241641</v>
      </c>
      <c r="BE9" s="3">
        <v>51.30000000000004</v>
      </c>
      <c r="BF9" s="3">
        <v>12</v>
      </c>
      <c r="BG9" s="3"/>
      <c r="BI9" s="41" t="s">
        <v>30</v>
      </c>
      <c r="BJ9" s="1">
        <v>951112939.9799999</v>
      </c>
      <c r="BL9" s="41" t="s">
        <v>30</v>
      </c>
      <c r="BM9" s="42">
        <v>0.27097074719162478</v>
      </c>
      <c r="BS9" s="41" t="s">
        <v>33</v>
      </c>
      <c r="BT9" s="44">
        <v>170000000</v>
      </c>
      <c r="BU9" s="44">
        <v>0.30000000000000004</v>
      </c>
      <c r="BV9">
        <f t="shared" ref="BV9:BV72" si="2">IFERROR(BU9/BT9, "No Revenue")</f>
        <v>1.7647058823529414E-9</v>
      </c>
      <c r="BX9" s="41" t="s">
        <v>85</v>
      </c>
      <c r="BY9" t="str">
        <f>INDEX(Table2[], MATCH(Analysis!$BX9,Table2[Youtuber],0), MATCH($BY$7, Table2[#Headers],0))</f>
        <v>Entertainment</v>
      </c>
      <c r="BZ9">
        <f t="shared" ref="BZ9:BZ23" si="3">INDEX($BV$7:$BV$872,MATCH($BX9,$BS$7:$BS$873,0))</f>
        <v>0.61504680851063831</v>
      </c>
    </row>
    <row r="10" spans="1:78" x14ac:dyDescent="0.25">
      <c r="H10" s="1"/>
      <c r="N10">
        <v>8</v>
      </c>
      <c r="O10" s="1">
        <v>100483891.68656716</v>
      </c>
      <c r="Q10">
        <f ca="1"/>
        <v>100483891.68656716</v>
      </c>
      <c r="R10">
        <f t="shared" ca="1" si="0"/>
        <v>0</v>
      </c>
      <c r="AC10">
        <v>2011</v>
      </c>
      <c r="AD10" s="1">
        <v>78</v>
      </c>
      <c r="AR10">
        <v>8</v>
      </c>
      <c r="AS10" s="1">
        <v>189304202.39999998</v>
      </c>
      <c r="AU10">
        <f ca="1"/>
        <v>189304202.39999998</v>
      </c>
      <c r="AV10">
        <f t="shared" ca="1" si="1"/>
        <v>289304202.39999998</v>
      </c>
      <c r="BB10" t="s">
        <v>82</v>
      </c>
      <c r="BC10" s="3">
        <v>36991981</v>
      </c>
      <c r="BD10" s="3">
        <v>30628482</v>
      </c>
      <c r="BE10" s="3">
        <v>68.899999999999991</v>
      </c>
      <c r="BF10" s="3">
        <v>6</v>
      </c>
      <c r="BG10" s="3"/>
      <c r="BI10" s="41" t="s">
        <v>88</v>
      </c>
      <c r="BJ10" s="1">
        <v>183962430</v>
      </c>
      <c r="BL10" s="41" t="s">
        <v>88</v>
      </c>
      <c r="BM10" s="42">
        <v>5.2410639175338301E-2</v>
      </c>
      <c r="BS10" s="41" t="s">
        <v>39</v>
      </c>
      <c r="BT10" s="44">
        <v>166000000</v>
      </c>
      <c r="BU10" s="44">
        <v>34422000</v>
      </c>
      <c r="BV10">
        <f t="shared" si="2"/>
        <v>0.20736144578313254</v>
      </c>
      <c r="BX10" s="41" t="s">
        <v>92</v>
      </c>
      <c r="BY10" t="str">
        <f>INDEX(Table2[], MATCH(Analysis!$BX10,Table2[Youtuber],0), MATCH($BY$7, Table2[#Headers],0))</f>
        <v>Shows</v>
      </c>
      <c r="BZ10">
        <f t="shared" si="3"/>
        <v>0.47339628482972135</v>
      </c>
    </row>
    <row r="11" spans="1:78" x14ac:dyDescent="0.25">
      <c r="H11" s="1"/>
      <c r="N11">
        <v>9</v>
      </c>
      <c r="O11" s="1">
        <v>95733785.361702129</v>
      </c>
      <c r="Q11">
        <f ca="1"/>
        <v>95733785.361702129</v>
      </c>
      <c r="R11">
        <f t="shared" ca="1" si="0"/>
        <v>0</v>
      </c>
      <c r="AC11">
        <v>2012</v>
      </c>
      <c r="AD11" s="1">
        <v>64</v>
      </c>
      <c r="AR11">
        <v>9</v>
      </c>
      <c r="AS11" s="1">
        <v>407435334.65999997</v>
      </c>
      <c r="AU11">
        <f ca="1"/>
        <v>407435334.65999997</v>
      </c>
      <c r="AV11">
        <f t="shared" ca="1" si="1"/>
        <v>507435334.65999997</v>
      </c>
      <c r="AZ11" t="s">
        <v>1135</v>
      </c>
      <c r="BB11" t="s">
        <v>118</v>
      </c>
      <c r="BC11" s="3">
        <v>18952038</v>
      </c>
      <c r="BD11" s="3">
        <v>16610135</v>
      </c>
      <c r="BE11" s="3">
        <v>88.5</v>
      </c>
      <c r="BF11" s="3">
        <v>7</v>
      </c>
      <c r="BG11" s="3"/>
      <c r="BH11" s="7"/>
      <c r="BI11" s="41" t="s">
        <v>66</v>
      </c>
      <c r="BJ11" s="1">
        <v>169743252</v>
      </c>
      <c r="BL11" s="41" t="s">
        <v>66</v>
      </c>
      <c r="BM11" s="42">
        <v>4.8359615237853308E-2</v>
      </c>
      <c r="BS11" s="41" t="s">
        <v>42</v>
      </c>
      <c r="BT11" s="44">
        <v>162000000</v>
      </c>
      <c r="BU11" s="44">
        <v>50362800</v>
      </c>
      <c r="BV11">
        <f t="shared" si="2"/>
        <v>0.31088148148148148</v>
      </c>
      <c r="BX11" s="41" t="s">
        <v>135</v>
      </c>
      <c r="BY11" t="str">
        <f>INDEX(Table2[], MATCH(Analysis!$BX11,Table2[Youtuber],0), MATCH($BY$7, Table2[#Headers],0))</f>
        <v>Entertainment</v>
      </c>
      <c r="BZ11">
        <f t="shared" si="3"/>
        <v>0.75797757847533631</v>
      </c>
    </row>
    <row r="12" spans="1:78" x14ac:dyDescent="0.25">
      <c r="H12" s="1"/>
      <c r="N12">
        <v>10</v>
      </c>
      <c r="O12" s="1">
        <v>84756477.014285713</v>
      </c>
      <c r="Q12">
        <f ca="1"/>
        <v>84756477.014285713</v>
      </c>
      <c r="R12">
        <f t="shared" ca="1" si="0"/>
        <v>0</v>
      </c>
      <c r="AC12">
        <v>2013</v>
      </c>
      <c r="AD12" s="1">
        <v>67</v>
      </c>
      <c r="AR12">
        <v>10</v>
      </c>
      <c r="AS12" s="1">
        <v>242677533.71999997</v>
      </c>
      <c r="AU12">
        <f ca="1"/>
        <v>242677533.71999997</v>
      </c>
      <c r="AV12">
        <f t="shared" ca="1" si="1"/>
        <v>342677533.71999997</v>
      </c>
      <c r="AZ12" s="10">
        <v>9900715345842</v>
      </c>
      <c r="BB12" t="s">
        <v>615</v>
      </c>
      <c r="BC12" s="3">
        <v>1397715000</v>
      </c>
      <c r="BD12" s="3">
        <v>842933962</v>
      </c>
      <c r="BE12" s="3">
        <v>50.6</v>
      </c>
      <c r="BF12" s="3">
        <v>4</v>
      </c>
      <c r="BG12" s="3"/>
      <c r="BI12" s="41" t="s">
        <v>74</v>
      </c>
      <c r="BJ12" s="1">
        <v>93360974.879999995</v>
      </c>
      <c r="BL12" s="41" t="s">
        <v>74</v>
      </c>
      <c r="BM12" s="42">
        <v>2.6598411248935465E-2</v>
      </c>
      <c r="BS12" s="41" t="s">
        <v>45</v>
      </c>
      <c r="BT12" s="44">
        <v>159000000</v>
      </c>
      <c r="BU12" s="44">
        <v>46535400</v>
      </c>
      <c r="BV12">
        <f t="shared" si="2"/>
        <v>0.2926754716981132</v>
      </c>
      <c r="BX12" s="41" t="s">
        <v>153</v>
      </c>
      <c r="BY12" t="str">
        <f>INDEX(Table2[], MATCH(Analysis!$BX12,Table2[Youtuber],0), MATCH($BY$7, Table2[#Headers],0))</f>
        <v>Entertainment</v>
      </c>
      <c r="BZ12">
        <f t="shared" si="3"/>
        <v>0.67879166666666668</v>
      </c>
    </row>
    <row r="13" spans="1:78" x14ac:dyDescent="0.25">
      <c r="H13" s="1"/>
      <c r="N13">
        <v>11</v>
      </c>
      <c r="O13" s="1">
        <v>77087899.507692307</v>
      </c>
      <c r="Q13">
        <f ca="1"/>
        <v>77087899.507692307</v>
      </c>
      <c r="R13">
        <f t="shared" ca="1" si="0"/>
        <v>0</v>
      </c>
      <c r="AC13">
        <v>2014</v>
      </c>
      <c r="AD13" s="1">
        <v>96</v>
      </c>
      <c r="AR13">
        <v>11</v>
      </c>
      <c r="AS13" s="1">
        <v>189911040</v>
      </c>
      <c r="AU13">
        <f ca="1"/>
        <v>189911040</v>
      </c>
      <c r="AV13">
        <f t="shared" ca="1" si="1"/>
        <v>289911040</v>
      </c>
      <c r="BB13" t="s">
        <v>149</v>
      </c>
      <c r="BC13" s="3">
        <v>50339443</v>
      </c>
      <c r="BD13" s="3">
        <v>40827302</v>
      </c>
      <c r="BE13" s="3">
        <v>55.3</v>
      </c>
      <c r="BF13" s="3">
        <v>10</v>
      </c>
      <c r="BG13" s="3"/>
      <c r="BI13" s="41" t="s">
        <v>136</v>
      </c>
      <c r="BJ13" s="1">
        <v>82908234.900000006</v>
      </c>
      <c r="BL13" s="41" t="s">
        <v>136</v>
      </c>
      <c r="BM13" s="42">
        <v>2.3620440238847087E-2</v>
      </c>
      <c r="BS13" s="41" t="s">
        <v>1144</v>
      </c>
      <c r="BT13" s="44">
        <v>112000000</v>
      </c>
      <c r="BU13" s="44">
        <v>18497400</v>
      </c>
      <c r="BV13">
        <f t="shared" si="2"/>
        <v>0.16515535714285715</v>
      </c>
      <c r="BX13" s="41" t="s">
        <v>178</v>
      </c>
      <c r="BY13" t="str">
        <f>INDEX(Table2[], MATCH(Analysis!$BX13,Table2[Youtuber],0), MATCH($BY$7, Table2[#Headers],0))</f>
        <v>Music</v>
      </c>
      <c r="BZ13">
        <f t="shared" si="3"/>
        <v>1.0656092544987146</v>
      </c>
    </row>
    <row r="14" spans="1:78" x14ac:dyDescent="0.25">
      <c r="H14" s="1"/>
      <c r="N14">
        <v>12</v>
      </c>
      <c r="O14" s="1">
        <v>73459852.760563374</v>
      </c>
      <c r="Q14">
        <f ca="1"/>
        <v>73459852.760563374</v>
      </c>
      <c r="R14">
        <f t="shared" ca="1" si="0"/>
        <v>0</v>
      </c>
      <c r="AC14">
        <v>2015</v>
      </c>
      <c r="AD14" s="1">
        <v>66</v>
      </c>
      <c r="AR14">
        <v>12</v>
      </c>
      <c r="AS14" s="1">
        <v>155206201.62</v>
      </c>
      <c r="AU14">
        <f ca="1"/>
        <v>155206201.62</v>
      </c>
      <c r="AV14">
        <f t="shared" ca="1" si="1"/>
        <v>255206201.62</v>
      </c>
      <c r="AZ14" t="s">
        <v>1136</v>
      </c>
      <c r="BB14" t="s">
        <v>126</v>
      </c>
      <c r="BC14" s="3">
        <v>11333483</v>
      </c>
      <c r="BD14" s="3">
        <v>8739135</v>
      </c>
      <c r="BE14" s="3">
        <v>41.4</v>
      </c>
      <c r="BF14" s="3">
        <v>2</v>
      </c>
      <c r="BG14" s="3"/>
      <c r="BI14" s="41" t="s">
        <v>100</v>
      </c>
      <c r="BJ14" s="1">
        <v>79510200.359999985</v>
      </c>
      <c r="BL14" s="41" t="s">
        <v>100</v>
      </c>
      <c r="BM14" s="42">
        <v>2.2652344947970152E-2</v>
      </c>
      <c r="BS14" s="41" t="s">
        <v>50</v>
      </c>
      <c r="BT14" s="44">
        <v>111000000</v>
      </c>
      <c r="BU14" s="44">
        <v>999000</v>
      </c>
      <c r="BV14">
        <f t="shared" si="2"/>
        <v>8.9999999999999993E-3</v>
      </c>
      <c r="BX14" s="41" t="s">
        <v>1140</v>
      </c>
      <c r="BY14" t="str">
        <f>INDEX(Table2[], MATCH(Analysis!$BX14,Table2[Youtuber],0), MATCH($BY$7, Table2[#Headers],0))</f>
        <v>People &amp; Blogs</v>
      </c>
      <c r="BZ14">
        <f t="shared" si="3"/>
        <v>1.1497064220183486</v>
      </c>
    </row>
    <row r="15" spans="1:78" x14ac:dyDescent="0.25">
      <c r="H15" s="1"/>
      <c r="N15">
        <v>13</v>
      </c>
      <c r="O15" s="1">
        <v>66572000.674999997</v>
      </c>
      <c r="Q15">
        <f ca="1"/>
        <v>66572000.674999997</v>
      </c>
      <c r="R15">
        <f t="shared" ca="1" si="0"/>
        <v>0</v>
      </c>
      <c r="AC15">
        <v>2016</v>
      </c>
      <c r="AD15" s="1">
        <v>65</v>
      </c>
      <c r="AR15">
        <v>13</v>
      </c>
      <c r="AS15" s="1">
        <v>84318144</v>
      </c>
      <c r="AU15">
        <f ca="1"/>
        <v>84318144</v>
      </c>
      <c r="AV15">
        <f t="shared" ca="1" si="1"/>
        <v>0</v>
      </c>
      <c r="AZ15" s="11">
        <v>3510020730.4199991</v>
      </c>
      <c r="BB15" t="s">
        <v>838</v>
      </c>
      <c r="BC15" s="3">
        <v>17373662</v>
      </c>
      <c r="BD15" s="3">
        <v>11116711</v>
      </c>
      <c r="BE15" s="3">
        <v>44.9</v>
      </c>
      <c r="BF15" s="3">
        <v>4</v>
      </c>
      <c r="BG15" s="3"/>
      <c r="BI15" s="41" t="s">
        <v>57</v>
      </c>
      <c r="BJ15" s="1">
        <v>73776798</v>
      </c>
      <c r="BL15" s="41" t="s">
        <v>57</v>
      </c>
      <c r="BM15" s="42">
        <v>2.1018906629412432E-2</v>
      </c>
      <c r="BS15" s="41" t="s">
        <v>55</v>
      </c>
      <c r="BT15" s="44">
        <v>106000000</v>
      </c>
      <c r="BU15" s="44">
        <v>1248000</v>
      </c>
      <c r="BV15">
        <f t="shared" si="2"/>
        <v>1.1773584905660377E-2</v>
      </c>
      <c r="BX15" s="41" t="s">
        <v>239</v>
      </c>
      <c r="BY15" t="str">
        <f>INDEX(Table2[], MATCH(Analysis!$BX15,Table2[Youtuber],0), MATCH($BY$7, Table2[#Headers],0))</f>
        <v>Entertainment</v>
      </c>
      <c r="BZ15">
        <f t="shared" si="3"/>
        <v>1.3344</v>
      </c>
    </row>
    <row r="16" spans="1:78" x14ac:dyDescent="0.25">
      <c r="A16" s="2" t="s">
        <v>4</v>
      </c>
      <c r="B16" t="s">
        <v>1134</v>
      </c>
      <c r="D16" t="str" cm="1">
        <f t="array" aca="1" ref="D16:E26" ca="1">OFFSET(A16,0,0,11,2)</f>
        <v>category</v>
      </c>
      <c r="E16" t="str">
        <f ca="1"/>
        <v>Sum of subscribers</v>
      </c>
      <c r="H16" s="1"/>
      <c r="N16">
        <v>14</v>
      </c>
      <c r="O16" s="1">
        <v>74474553.906976745</v>
      </c>
      <c r="Q16">
        <f ca="1"/>
        <v>74474553.906976745</v>
      </c>
      <c r="R16">
        <f t="shared" ca="1" si="0"/>
        <v>0</v>
      </c>
      <c r="AC16">
        <v>2017</v>
      </c>
      <c r="AD16" s="1">
        <v>57</v>
      </c>
      <c r="AR16">
        <v>14</v>
      </c>
      <c r="AS16" s="1">
        <v>137844282.60000002</v>
      </c>
      <c r="AU16">
        <f ca="1"/>
        <v>137844282.60000002</v>
      </c>
      <c r="AV16">
        <f t="shared" ca="1" si="1"/>
        <v>237844282.60000002</v>
      </c>
      <c r="BB16" t="s">
        <v>745</v>
      </c>
      <c r="BC16" s="3">
        <v>100388073</v>
      </c>
      <c r="BD16" s="3">
        <v>42895824</v>
      </c>
      <c r="BE16" s="3">
        <v>35.200000000000003</v>
      </c>
      <c r="BF16" s="3">
        <v>11</v>
      </c>
      <c r="BG16" s="3"/>
      <c r="BH16" s="7"/>
      <c r="BI16" s="41" t="s">
        <v>169</v>
      </c>
      <c r="BJ16" s="1">
        <v>64386600</v>
      </c>
      <c r="BL16" s="41" t="s">
        <v>169</v>
      </c>
      <c r="BM16" s="42">
        <v>1.8343652344268539E-2</v>
      </c>
      <c r="BN16" s="7"/>
      <c r="BO16" s="22"/>
      <c r="BS16" s="41" t="s">
        <v>61</v>
      </c>
      <c r="BT16" s="44">
        <v>98900000</v>
      </c>
      <c r="BU16" s="44">
        <v>14670600</v>
      </c>
      <c r="BV16">
        <f t="shared" si="2"/>
        <v>0.14833771486349848</v>
      </c>
      <c r="BX16" s="41" t="s">
        <v>320</v>
      </c>
      <c r="BY16" t="str">
        <f>INDEX(Table2[], MATCH(Analysis!$BX16,Table2[Youtuber],0), MATCH($BY$7, Table2[#Headers],0))</f>
        <v>Entertainment</v>
      </c>
      <c r="BZ16">
        <f t="shared" si="3"/>
        <v>1.1832727272727273</v>
      </c>
    </row>
    <row r="17" spans="1:78" x14ac:dyDescent="0.25">
      <c r="A17" t="s">
        <v>29</v>
      </c>
      <c r="B17" s="40">
        <v>4740900000</v>
      </c>
      <c r="D17" t="str">
        <f ca="1"/>
        <v>Music</v>
      </c>
      <c r="E17" s="1">
        <f ca="1"/>
        <v>4740900000</v>
      </c>
      <c r="H17" s="1"/>
      <c r="N17">
        <v>15</v>
      </c>
      <c r="O17" s="1">
        <v>68078140.979591832</v>
      </c>
      <c r="Q17">
        <f ca="1"/>
        <v>68078140.979591832</v>
      </c>
      <c r="R17">
        <f t="shared" ca="1" si="0"/>
        <v>0</v>
      </c>
      <c r="AC17">
        <v>2018</v>
      </c>
      <c r="AD17" s="1">
        <v>38</v>
      </c>
      <c r="AR17">
        <v>15</v>
      </c>
      <c r="AS17" s="1">
        <v>198785544</v>
      </c>
      <c r="AU17">
        <f ca="1"/>
        <v>198785544</v>
      </c>
      <c r="AV17">
        <f t="shared" ca="1" si="1"/>
        <v>298785544</v>
      </c>
      <c r="BB17" t="s">
        <v>129</v>
      </c>
      <c r="BC17" s="3">
        <v>6453553</v>
      </c>
      <c r="BD17" s="3">
        <v>4694702</v>
      </c>
      <c r="BE17" s="3">
        <v>29.4</v>
      </c>
      <c r="BF17" s="3">
        <v>4</v>
      </c>
      <c r="BG17" s="3"/>
      <c r="BI17" s="41" t="s">
        <v>215</v>
      </c>
      <c r="BJ17" s="1">
        <v>62823068.159999996</v>
      </c>
      <c r="BL17" s="41" t="s">
        <v>215</v>
      </c>
      <c r="BM17" s="42">
        <v>1.7898204308463658E-2</v>
      </c>
      <c r="BS17" s="41" t="s">
        <v>62</v>
      </c>
      <c r="BT17" s="44">
        <v>96700000</v>
      </c>
      <c r="BU17" s="44">
        <v>20405400</v>
      </c>
      <c r="BV17">
        <f t="shared" si="2"/>
        <v>0.21101758014477767</v>
      </c>
      <c r="BX17" s="41" t="s">
        <v>411</v>
      </c>
      <c r="BY17" t="str">
        <f>INDEX(Table2[], MATCH(Analysis!$BX17,Table2[Youtuber],0), MATCH($BY$7, Table2[#Headers],0))</f>
        <v>People &amp; Blogs</v>
      </c>
      <c r="BZ17">
        <f t="shared" si="3"/>
        <v>1.32570796460177</v>
      </c>
    </row>
    <row r="18" spans="1:78" x14ac:dyDescent="0.25">
      <c r="A18" t="s">
        <v>40</v>
      </c>
      <c r="B18" s="40">
        <v>4577600000</v>
      </c>
      <c r="D18" t="str">
        <f ca="1"/>
        <v>Entertainment</v>
      </c>
      <c r="E18" s="1">
        <f ca="1"/>
        <v>4577600000</v>
      </c>
      <c r="H18" s="1"/>
      <c r="N18">
        <v>16</v>
      </c>
      <c r="O18" s="1">
        <v>80694726.219999999</v>
      </c>
      <c r="Q18">
        <f ca="1"/>
        <v>80694726.219999999</v>
      </c>
      <c r="R18">
        <f t="shared" ca="1" si="0"/>
        <v>0</v>
      </c>
      <c r="AC18">
        <v>2019</v>
      </c>
      <c r="AD18" s="1">
        <v>25</v>
      </c>
      <c r="AR18">
        <v>16</v>
      </c>
      <c r="AS18" s="1">
        <v>215834421.54000002</v>
      </c>
      <c r="AU18">
        <f ca="1"/>
        <v>215834421.54000002</v>
      </c>
      <c r="AV18">
        <f t="shared" ca="1" si="1"/>
        <v>315834421.54000002</v>
      </c>
      <c r="BB18" t="s">
        <v>995</v>
      </c>
      <c r="BC18" s="3">
        <v>5520314</v>
      </c>
      <c r="BD18" s="3">
        <v>4716888</v>
      </c>
      <c r="BE18" s="3">
        <v>88.2</v>
      </c>
      <c r="BF18" s="3">
        <v>7</v>
      </c>
      <c r="BG18" s="3"/>
      <c r="BI18" s="41" t="s">
        <v>149</v>
      </c>
      <c r="BJ18" s="1">
        <v>61243200</v>
      </c>
      <c r="BL18" s="41" t="s">
        <v>149</v>
      </c>
      <c r="BM18" s="42">
        <v>1.7448102077924708E-2</v>
      </c>
      <c r="BS18" s="41" t="s">
        <v>63</v>
      </c>
      <c r="BT18" s="44">
        <v>96000000</v>
      </c>
      <c r="BU18" s="44">
        <v>18472200</v>
      </c>
      <c r="BV18">
        <f t="shared" si="2"/>
        <v>0.19241875</v>
      </c>
      <c r="BX18" s="41" t="s">
        <v>433</v>
      </c>
      <c r="BY18" t="str">
        <f>INDEX(Table2[], MATCH(Analysis!$BX18,Table2[Youtuber],0), MATCH($BY$7, Table2[#Headers],0))</f>
        <v>Shopping</v>
      </c>
      <c r="BZ18">
        <f t="shared" si="3"/>
        <v>1.8800737327188941</v>
      </c>
    </row>
    <row r="19" spans="1:78" x14ac:dyDescent="0.25">
      <c r="A19" t="s">
        <v>48</v>
      </c>
      <c r="B19" s="40">
        <v>2262000000</v>
      </c>
      <c r="D19" t="str">
        <f ca="1"/>
        <v>People &amp; Blogs</v>
      </c>
      <c r="E19" s="1">
        <f ca="1"/>
        <v>2262000000</v>
      </c>
      <c r="H19" s="1"/>
      <c r="N19">
        <v>17</v>
      </c>
      <c r="O19" s="1">
        <v>94631627.631578952</v>
      </c>
      <c r="Q19">
        <f ca="1"/>
        <v>94631627.631578952</v>
      </c>
      <c r="R19">
        <f t="shared" ca="1" si="0"/>
        <v>0</v>
      </c>
      <c r="AC19">
        <v>2020</v>
      </c>
      <c r="AD19" s="1">
        <v>21</v>
      </c>
      <c r="AR19">
        <v>17</v>
      </c>
      <c r="AS19" s="1">
        <v>410600163.66000009</v>
      </c>
      <c r="AU19">
        <f ca="1"/>
        <v>410600163.66000009</v>
      </c>
      <c r="AV19">
        <f t="shared" ca="1" si="1"/>
        <v>510600163.66000009</v>
      </c>
      <c r="BB19" t="s">
        <v>418</v>
      </c>
      <c r="BC19" s="3">
        <v>67059887</v>
      </c>
      <c r="BD19" s="3">
        <v>54123364</v>
      </c>
      <c r="BE19" s="3">
        <v>65.599999999999994</v>
      </c>
      <c r="BF19" s="3">
        <v>8</v>
      </c>
      <c r="BG19" s="3"/>
      <c r="BI19" s="41" t="s">
        <v>232</v>
      </c>
      <c r="BJ19" s="1">
        <v>51370800</v>
      </c>
      <c r="BL19" s="41" t="s">
        <v>232</v>
      </c>
      <c r="BM19" s="42">
        <v>1.4635469116973878E-2</v>
      </c>
      <c r="BS19" s="41" t="s">
        <v>65</v>
      </c>
      <c r="BT19" s="44">
        <v>89800000</v>
      </c>
      <c r="BU19" s="44">
        <v>12748200</v>
      </c>
      <c r="BV19">
        <f t="shared" si="2"/>
        <v>0.14196213808463251</v>
      </c>
      <c r="BX19" s="41" t="s">
        <v>495</v>
      </c>
      <c r="BY19" t="str">
        <f>INDEX(Table2[], MATCH(Analysis!$BX19,Table2[Youtuber],0), MATCH($BY$7, Table2[#Headers],0))</f>
        <v>Comedy</v>
      </c>
      <c r="BZ19">
        <f t="shared" si="3"/>
        <v>1.5775841584158417</v>
      </c>
    </row>
    <row r="20" spans="1:78" x14ac:dyDescent="0.25">
      <c r="A20" t="s">
        <v>51</v>
      </c>
      <c r="B20" s="40">
        <v>1673100000</v>
      </c>
      <c r="D20" t="str">
        <f ca="1"/>
        <v>Gaming</v>
      </c>
      <c r="E20" s="1">
        <f ca="1"/>
        <v>1673100000</v>
      </c>
      <c r="H20" s="1"/>
      <c r="N20">
        <v>18</v>
      </c>
      <c r="O20" s="1">
        <v>49282980.5</v>
      </c>
      <c r="Q20">
        <f ca="1"/>
        <v>49282980.5</v>
      </c>
      <c r="R20">
        <f t="shared" ca="1" si="0"/>
        <v>0</v>
      </c>
      <c r="AC20">
        <v>2021</v>
      </c>
      <c r="AD20" s="1">
        <v>17</v>
      </c>
      <c r="AR20">
        <v>18</v>
      </c>
      <c r="AS20" s="1">
        <v>14681300.640000001</v>
      </c>
      <c r="AU20">
        <f ca="1"/>
        <v>14681300.640000001</v>
      </c>
      <c r="AV20">
        <f t="shared" ca="1" si="1"/>
        <v>0</v>
      </c>
      <c r="BB20" t="s">
        <v>395</v>
      </c>
      <c r="BC20" s="3">
        <v>83132799</v>
      </c>
      <c r="BD20" s="3">
        <v>64324835</v>
      </c>
      <c r="BE20" s="3">
        <v>70.2</v>
      </c>
      <c r="BF20" s="3">
        <v>3</v>
      </c>
      <c r="BG20" s="3"/>
      <c r="BI20" s="41" t="s">
        <v>163</v>
      </c>
      <c r="BJ20" s="1">
        <v>46010790</v>
      </c>
      <c r="BL20" s="41" t="s">
        <v>163</v>
      </c>
      <c r="BM20" s="42">
        <v>1.3108409759874687E-2</v>
      </c>
      <c r="BS20" s="41" t="s">
        <v>69</v>
      </c>
      <c r="BT20" s="44">
        <v>83000000</v>
      </c>
      <c r="BU20" s="44">
        <v>42085800</v>
      </c>
      <c r="BV20">
        <f t="shared" si="2"/>
        <v>0.50705783132530124</v>
      </c>
      <c r="BX20" s="41" t="s">
        <v>529</v>
      </c>
      <c r="BY20" t="str">
        <f>INDEX(Table2[], MATCH(Analysis!$BX20,Table2[Youtuber],0), MATCH($BY$7, Table2[#Headers],0))</f>
        <v>Film &amp; Animation</v>
      </c>
      <c r="BZ20">
        <f t="shared" si="3"/>
        <v>2.9926530612244897</v>
      </c>
    </row>
    <row r="21" spans="1:78" x14ac:dyDescent="0.25">
      <c r="A21" t="s">
        <v>140</v>
      </c>
      <c r="B21" s="40">
        <v>1335400000</v>
      </c>
      <c r="D21" t="str">
        <f ca="1"/>
        <v>Comedy</v>
      </c>
      <c r="E21" s="1">
        <f ca="1"/>
        <v>1335400000</v>
      </c>
      <c r="H21" s="1"/>
      <c r="Q21">
        <f ca="1"/>
        <v>0</v>
      </c>
      <c r="AC21">
        <v>2022</v>
      </c>
      <c r="AD21" s="1">
        <v>4</v>
      </c>
      <c r="AU21">
        <f ca="1"/>
        <v>0</v>
      </c>
      <c r="BB21" t="s">
        <v>30</v>
      </c>
      <c r="BC21" s="3">
        <v>1366417754</v>
      </c>
      <c r="BD21" s="3">
        <v>471031528</v>
      </c>
      <c r="BE21" s="3">
        <v>28.099999999999994</v>
      </c>
      <c r="BF21" s="3">
        <v>5</v>
      </c>
      <c r="BG21" s="3"/>
      <c r="BI21" s="41" t="s">
        <v>52</v>
      </c>
      <c r="BJ21" s="1">
        <v>44372463.719999999</v>
      </c>
      <c r="BL21" s="41" t="s">
        <v>52</v>
      </c>
      <c r="BM21" s="42">
        <v>1.2641652892656993E-2</v>
      </c>
      <c r="BS21" s="41" t="s">
        <v>71</v>
      </c>
      <c r="BT21" s="44">
        <v>80100000</v>
      </c>
      <c r="BU21" s="44">
        <v>0</v>
      </c>
      <c r="BV21">
        <f t="shared" si="2"/>
        <v>0</v>
      </c>
      <c r="BX21" s="41" t="s">
        <v>1142</v>
      </c>
      <c r="BY21" t="str">
        <f>INDEX(Table2[], MATCH(Analysis!$BX21,Table2[Youtuber],0), MATCH($BY$7, Table2[#Headers],0))</f>
        <v>People &amp; Blogs</v>
      </c>
      <c r="BZ21">
        <f t="shared" si="3"/>
        <v>4.8986101694915254</v>
      </c>
    </row>
    <row r="22" spans="1:78" x14ac:dyDescent="0.25">
      <c r="A22" t="s">
        <v>43</v>
      </c>
      <c r="B22" s="40">
        <v>1140500000</v>
      </c>
      <c r="D22" t="str">
        <f ca="1"/>
        <v>Education</v>
      </c>
      <c r="E22" s="1">
        <f ca="1"/>
        <v>1140500000</v>
      </c>
      <c r="H22" s="1"/>
      <c r="AC22" t="s">
        <v>1208</v>
      </c>
      <c r="AD22" s="1"/>
      <c r="BB22" t="s">
        <v>215</v>
      </c>
      <c r="BC22" s="3">
        <v>270203917</v>
      </c>
      <c r="BD22" s="3">
        <v>151509724</v>
      </c>
      <c r="BE22" s="3">
        <v>36.299999999999983</v>
      </c>
      <c r="BF22" s="3">
        <v>5</v>
      </c>
      <c r="BG22" s="3"/>
      <c r="BI22" s="41" t="s">
        <v>142</v>
      </c>
      <c r="BJ22" s="1">
        <v>43404600</v>
      </c>
      <c r="BL22" s="41" t="s">
        <v>142</v>
      </c>
      <c r="BM22" s="42">
        <v>1.2365909871650907E-2</v>
      </c>
      <c r="BS22" s="41" t="s">
        <v>77</v>
      </c>
      <c r="BT22" s="44">
        <v>75600000</v>
      </c>
      <c r="BU22" s="44">
        <v>4291800</v>
      </c>
      <c r="BV22">
        <f t="shared" si="2"/>
        <v>5.6769841269841269E-2</v>
      </c>
      <c r="BX22" s="41" t="s">
        <v>823</v>
      </c>
      <c r="BY22" t="str">
        <f>INDEX(Table2[], MATCH(Analysis!$BX22,Table2[Youtuber],0), MATCH($BY$7, Table2[#Headers],0))</f>
        <v>People &amp; Blogs</v>
      </c>
      <c r="BZ22">
        <f t="shared" si="3"/>
        <v>2.0678918918918918</v>
      </c>
    </row>
    <row r="23" spans="1:78" x14ac:dyDescent="0.25">
      <c r="A23" t="s">
        <v>34</v>
      </c>
      <c r="B23" s="40">
        <v>1038500000</v>
      </c>
      <c r="D23" t="str">
        <f ca="1"/>
        <v>Film &amp; Animation</v>
      </c>
      <c r="E23" s="1">
        <f ca="1"/>
        <v>1038500000</v>
      </c>
      <c r="BB23" t="s">
        <v>628</v>
      </c>
      <c r="BC23" s="3">
        <v>39309783</v>
      </c>
      <c r="BD23" s="3">
        <v>27783368</v>
      </c>
      <c r="BE23" s="3">
        <v>16.2</v>
      </c>
      <c r="BF23" s="3">
        <v>13</v>
      </c>
      <c r="BG23" s="3"/>
      <c r="BI23" s="41" t="s">
        <v>146</v>
      </c>
      <c r="BJ23" s="1">
        <v>42090600.599999994</v>
      </c>
      <c r="BL23" s="41" t="s">
        <v>146</v>
      </c>
      <c r="BM23" s="42">
        <v>1.1991553279220532E-2</v>
      </c>
      <c r="BS23" s="41" t="s">
        <v>64</v>
      </c>
      <c r="BT23" s="44">
        <v>75000000</v>
      </c>
      <c r="BU23" s="44">
        <v>0.36</v>
      </c>
      <c r="BV23">
        <f t="shared" si="2"/>
        <v>4.8E-9</v>
      </c>
      <c r="BX23" s="41" t="s">
        <v>915</v>
      </c>
      <c r="BY23" t="str">
        <f>INDEX(Table2[], MATCH(Analysis!$BX23,Table2[Youtuber],0), MATCH($BY$7, Table2[#Headers],0))</f>
        <v>People &amp; Blogs</v>
      </c>
      <c r="BZ23">
        <f t="shared" si="3"/>
        <v>2.5032428571428573</v>
      </c>
    </row>
    <row r="24" spans="1:78" x14ac:dyDescent="0.25">
      <c r="A24" t="s">
        <v>1138</v>
      </c>
      <c r="B24" s="40">
        <v>769900000</v>
      </c>
      <c r="D24" t="str">
        <f ca="1"/>
        <v>Unkwown</v>
      </c>
      <c r="E24" s="1">
        <f ca="1"/>
        <v>769900000</v>
      </c>
      <c r="BB24" t="s">
        <v>321</v>
      </c>
      <c r="BC24" s="3">
        <v>60297396</v>
      </c>
      <c r="BD24" s="3">
        <v>42651966</v>
      </c>
      <c r="BE24" s="3">
        <v>61.9</v>
      </c>
      <c r="BF24" s="3">
        <v>10</v>
      </c>
      <c r="BG24" s="3"/>
      <c r="BI24" s="41" t="s">
        <v>82</v>
      </c>
      <c r="BJ24" s="1">
        <v>39212400</v>
      </c>
      <c r="BL24" s="41" t="s">
        <v>82</v>
      </c>
      <c r="BM24" s="42">
        <v>1.1171557951256872E-2</v>
      </c>
      <c r="BS24" s="41" t="s">
        <v>81</v>
      </c>
      <c r="BT24" s="44">
        <v>71600000</v>
      </c>
      <c r="BU24" s="44">
        <v>4496400</v>
      </c>
      <c r="BV24">
        <f t="shared" si="2"/>
        <v>6.279888268156425E-2</v>
      </c>
    </row>
    <row r="25" spans="1:78" x14ac:dyDescent="0.25">
      <c r="A25" t="s">
        <v>72</v>
      </c>
      <c r="B25" s="40">
        <v>639200000</v>
      </c>
      <c r="D25" t="str">
        <f ca="1"/>
        <v>Howto &amp; Style</v>
      </c>
      <c r="E25" s="1">
        <f ca="1"/>
        <v>639200000</v>
      </c>
      <c r="BB25" t="s">
        <v>52</v>
      </c>
      <c r="BC25" s="3">
        <v>126226568</v>
      </c>
      <c r="BD25" s="3">
        <v>115782416</v>
      </c>
      <c r="BE25" s="3">
        <v>63.2</v>
      </c>
      <c r="BF25" s="3">
        <v>2</v>
      </c>
      <c r="BG25" s="3"/>
      <c r="BI25" s="41" t="s">
        <v>395</v>
      </c>
      <c r="BJ25" s="1">
        <v>35952366</v>
      </c>
      <c r="BL25" s="41" t="s">
        <v>395</v>
      </c>
      <c r="BM25" s="42">
        <v>1.0242778821337057E-2</v>
      </c>
      <c r="BS25" s="41" t="s">
        <v>84</v>
      </c>
      <c r="BT25" s="44">
        <v>71300000</v>
      </c>
      <c r="BU25" s="44">
        <v>15297000</v>
      </c>
      <c r="BV25">
        <f t="shared" si="2"/>
        <v>0.21454417952314164</v>
      </c>
    </row>
    <row r="26" spans="1:78" x14ac:dyDescent="0.25">
      <c r="A26" t="s">
        <v>105</v>
      </c>
      <c r="B26" s="40">
        <v>536400000</v>
      </c>
      <c r="D26" t="str">
        <f ca="1"/>
        <v>News &amp; Politics</v>
      </c>
      <c r="E26" s="1">
        <f ca="1"/>
        <v>536400000</v>
      </c>
      <c r="BB26" t="s">
        <v>271</v>
      </c>
      <c r="BC26" s="3">
        <v>10101694</v>
      </c>
      <c r="BD26" s="3">
        <v>9213048</v>
      </c>
      <c r="BE26" s="3">
        <v>34.4</v>
      </c>
      <c r="BF26" s="3">
        <v>15</v>
      </c>
      <c r="BG26" s="3"/>
      <c r="BI26" s="41" t="s">
        <v>321</v>
      </c>
      <c r="BJ26" s="1">
        <v>32000400</v>
      </c>
      <c r="BL26" s="41" t="s">
        <v>321</v>
      </c>
      <c r="BM26" s="42">
        <v>9.1168692317583309E-3</v>
      </c>
      <c r="BS26" s="41" t="s">
        <v>85</v>
      </c>
      <c r="BT26" s="44">
        <v>70500000</v>
      </c>
      <c r="BU26" s="44">
        <v>43360800</v>
      </c>
      <c r="BV26">
        <f t="shared" si="2"/>
        <v>0.61504680851063831</v>
      </c>
    </row>
    <row r="27" spans="1:78" x14ac:dyDescent="0.25">
      <c r="BB27" t="s">
        <v>261</v>
      </c>
      <c r="BC27" s="3">
        <v>4207083</v>
      </c>
      <c r="BD27" s="3">
        <v>4207083</v>
      </c>
      <c r="BE27" s="3">
        <v>54.4</v>
      </c>
      <c r="BF27" s="3">
        <v>2</v>
      </c>
      <c r="BG27" s="3"/>
      <c r="BI27" s="41" t="s">
        <v>496</v>
      </c>
      <c r="BJ27" s="1">
        <v>31867200</v>
      </c>
      <c r="BL27" s="41" t="s">
        <v>496</v>
      </c>
      <c r="BM27" s="42">
        <v>9.078920737937311E-3</v>
      </c>
      <c r="BS27" s="41" t="s">
        <v>86</v>
      </c>
      <c r="BT27" s="44">
        <v>68200000</v>
      </c>
      <c r="BU27" s="44">
        <v>12109800</v>
      </c>
      <c r="BV27">
        <f t="shared" si="2"/>
        <v>0.17756304985337243</v>
      </c>
    </row>
    <row r="28" spans="1:78" x14ac:dyDescent="0.25">
      <c r="BB28" t="s">
        <v>496</v>
      </c>
      <c r="BC28" s="3">
        <v>1912789</v>
      </c>
      <c r="BD28" s="3">
        <v>1304943</v>
      </c>
      <c r="BE28" s="3">
        <v>88.1</v>
      </c>
      <c r="BF28" s="3">
        <v>7</v>
      </c>
      <c r="BG28" s="3"/>
      <c r="BI28" s="41" t="s">
        <v>175</v>
      </c>
      <c r="BJ28" s="1">
        <v>25744448.759999998</v>
      </c>
      <c r="BL28" s="41" t="s">
        <v>175</v>
      </c>
      <c r="BM28" s="42">
        <v>7.3345574676761203E-3</v>
      </c>
      <c r="BS28" s="41" t="s">
        <v>87</v>
      </c>
      <c r="BT28" s="44">
        <v>66500000</v>
      </c>
      <c r="BU28" s="44">
        <v>0</v>
      </c>
      <c r="BV28">
        <f t="shared" si="2"/>
        <v>0</v>
      </c>
    </row>
    <row r="29" spans="1:78" x14ac:dyDescent="0.25">
      <c r="A29" s="2" t="s">
        <v>4</v>
      </c>
      <c r="B29" t="s">
        <v>1135</v>
      </c>
      <c r="D29" t="str" cm="1">
        <f t="array" aca="1" ref="D29:E39" ca="1">OFFSET(A29,0,0,11,2)</f>
        <v>category</v>
      </c>
      <c r="E29" t="str">
        <f ca="1"/>
        <v>Sum of video views</v>
      </c>
      <c r="J29" t="s">
        <v>1137</v>
      </c>
      <c r="BB29" t="s">
        <v>609</v>
      </c>
      <c r="BC29" s="3">
        <v>32447385</v>
      </c>
      <c r="BD29" s="3">
        <v>24475766</v>
      </c>
      <c r="BE29" s="3">
        <v>45.1</v>
      </c>
      <c r="BF29" s="3">
        <v>3</v>
      </c>
      <c r="BG29" s="3"/>
      <c r="BI29" s="41" t="s">
        <v>79</v>
      </c>
      <c r="BJ29" s="1">
        <v>22082400</v>
      </c>
      <c r="BL29" s="41" t="s">
        <v>79</v>
      </c>
      <c r="BM29" s="42">
        <v>6.2912448945444486E-3</v>
      </c>
      <c r="BS29" s="41" t="s">
        <v>90</v>
      </c>
      <c r="BT29" s="44">
        <v>65900000</v>
      </c>
      <c r="BU29" s="44">
        <v>10830600</v>
      </c>
      <c r="BV29">
        <f t="shared" si="2"/>
        <v>0.16434901365705615</v>
      </c>
    </row>
    <row r="30" spans="1:78" x14ac:dyDescent="0.25">
      <c r="A30" s="3" t="s">
        <v>29</v>
      </c>
      <c r="B30" s="1">
        <v>2862131484317</v>
      </c>
      <c r="D30" t="str">
        <f ca="1"/>
        <v>Music</v>
      </c>
      <c r="E30" s="1">
        <f ca="1"/>
        <v>2862131484317</v>
      </c>
      <c r="BB30" t="s">
        <v>163</v>
      </c>
      <c r="BC30" s="3">
        <v>126014024</v>
      </c>
      <c r="BD30" s="3">
        <v>102626859</v>
      </c>
      <c r="BE30" s="3">
        <v>40.200000000000024</v>
      </c>
      <c r="BF30" s="3">
        <v>3</v>
      </c>
      <c r="BG30" s="3"/>
      <c r="BI30" s="41" t="s">
        <v>487</v>
      </c>
      <c r="BJ30" s="1">
        <v>16961402.699999999</v>
      </c>
      <c r="BL30" s="41" t="s">
        <v>487</v>
      </c>
      <c r="BM30" s="42">
        <v>4.8322799215976264E-3</v>
      </c>
      <c r="BS30" s="41" t="s">
        <v>91</v>
      </c>
      <c r="BT30" s="44">
        <v>65600000</v>
      </c>
      <c r="BU30" s="44">
        <v>6382200</v>
      </c>
      <c r="BV30">
        <f t="shared" si="2"/>
        <v>9.7289634146341467E-2</v>
      </c>
    </row>
    <row r="31" spans="1:78" x14ac:dyDescent="0.25">
      <c r="A31" s="3" t="s">
        <v>40</v>
      </c>
      <c r="B31" s="1">
        <v>2259957915895</v>
      </c>
      <c r="D31" t="str">
        <f ca="1"/>
        <v>Entertainment</v>
      </c>
      <c r="E31" s="1">
        <f ca="1"/>
        <v>2259957915895</v>
      </c>
      <c r="BB31" t="s">
        <v>863</v>
      </c>
      <c r="BC31" s="3">
        <v>36910560</v>
      </c>
      <c r="BD31" s="3">
        <v>22975026</v>
      </c>
      <c r="BE31" s="3">
        <v>35.9</v>
      </c>
      <c r="BF31" s="3">
        <v>9</v>
      </c>
      <c r="BG31" s="3"/>
      <c r="BI31" s="41" t="s">
        <v>299</v>
      </c>
      <c r="BJ31" s="1">
        <v>15628804.439999998</v>
      </c>
      <c r="BL31" s="41" t="s">
        <v>299</v>
      </c>
      <c r="BM31" s="42">
        <v>4.4526245399496255E-3</v>
      </c>
      <c r="BS31" s="41" t="s">
        <v>92</v>
      </c>
      <c r="BT31" s="44">
        <v>64600000</v>
      </c>
      <c r="BU31" s="44">
        <v>30581400</v>
      </c>
      <c r="BV31">
        <f t="shared" si="2"/>
        <v>0.47339628482972135</v>
      </c>
    </row>
    <row r="32" spans="1:78" x14ac:dyDescent="0.25">
      <c r="A32" s="3" t="s">
        <v>48</v>
      </c>
      <c r="B32" s="1">
        <v>1017731595675</v>
      </c>
      <c r="D32" t="str">
        <f ca="1"/>
        <v>People &amp; Blogs</v>
      </c>
      <c r="E32" s="1">
        <f ca="1"/>
        <v>1017731595675</v>
      </c>
      <c r="BB32" t="s">
        <v>79</v>
      </c>
      <c r="BC32" s="3">
        <v>0</v>
      </c>
      <c r="BD32" s="3">
        <v>0</v>
      </c>
      <c r="BE32" s="3">
        <v>0</v>
      </c>
      <c r="BF32" s="3">
        <v>0</v>
      </c>
      <c r="BG32" s="3"/>
      <c r="BI32" s="41" t="s">
        <v>474</v>
      </c>
      <c r="BJ32" s="1">
        <v>14636808</v>
      </c>
      <c r="BL32" s="41" t="s">
        <v>474</v>
      </c>
      <c r="BM32" s="42">
        <v>4.1700061407468096E-3</v>
      </c>
      <c r="BS32" s="41" t="s">
        <v>93</v>
      </c>
      <c r="BT32" s="44">
        <v>61000000</v>
      </c>
      <c r="BU32" s="44">
        <v>0.24</v>
      </c>
      <c r="BV32">
        <f t="shared" si="2"/>
        <v>3.9344262295081969E-9</v>
      </c>
    </row>
    <row r="33" spans="1:74" x14ac:dyDescent="0.25">
      <c r="A33" s="3" t="s">
        <v>43</v>
      </c>
      <c r="B33" s="1">
        <v>680126985963</v>
      </c>
      <c r="D33" t="str">
        <f ca="1"/>
        <v>Education</v>
      </c>
      <c r="E33" s="1">
        <f ca="1"/>
        <v>680126985963</v>
      </c>
      <c r="BB33" t="s">
        <v>274</v>
      </c>
      <c r="BC33" s="3">
        <v>17332850</v>
      </c>
      <c r="BD33" s="3">
        <v>15924729</v>
      </c>
      <c r="BE33" s="3">
        <v>85</v>
      </c>
      <c r="BF33" s="3">
        <v>3</v>
      </c>
      <c r="BG33" s="3"/>
      <c r="BI33" s="41" t="s">
        <v>184</v>
      </c>
      <c r="BJ33" s="1">
        <v>10773420</v>
      </c>
      <c r="BL33" s="41" t="s">
        <v>184</v>
      </c>
      <c r="BM33" s="42">
        <v>3.069332299559063E-3</v>
      </c>
      <c r="BS33" s="41" t="s">
        <v>96</v>
      </c>
      <c r="BT33" s="44">
        <v>59500000</v>
      </c>
      <c r="BU33" s="44">
        <v>2924400</v>
      </c>
      <c r="BV33">
        <f t="shared" si="2"/>
        <v>4.9149579831932771E-2</v>
      </c>
    </row>
    <row r="34" spans="1:74" x14ac:dyDescent="0.25">
      <c r="A34" s="3" t="s">
        <v>51</v>
      </c>
      <c r="B34" s="1">
        <v>631518997097</v>
      </c>
      <c r="D34" t="str">
        <f ca="1"/>
        <v>Gaming</v>
      </c>
      <c r="E34" s="1">
        <f ca="1"/>
        <v>631518997097</v>
      </c>
      <c r="BB34" t="s">
        <v>136</v>
      </c>
      <c r="BC34" s="3">
        <v>216565318</v>
      </c>
      <c r="BD34" s="3">
        <v>79927762</v>
      </c>
      <c r="BE34" s="3">
        <v>9</v>
      </c>
      <c r="BF34" s="3">
        <v>4</v>
      </c>
      <c r="BG34" s="3"/>
      <c r="BI34" s="41" t="s">
        <v>271</v>
      </c>
      <c r="BJ34" s="1">
        <v>9514800</v>
      </c>
      <c r="BL34" s="41" t="s">
        <v>271</v>
      </c>
      <c r="BM34" s="42">
        <v>2.7107532207826831E-3</v>
      </c>
      <c r="BS34" s="41" t="s">
        <v>95</v>
      </c>
      <c r="BT34" s="44">
        <v>59500000</v>
      </c>
      <c r="BU34" s="44">
        <v>3600600</v>
      </c>
      <c r="BV34">
        <f t="shared" si="2"/>
        <v>6.0514285714285715E-2</v>
      </c>
    </row>
    <row r="35" spans="1:74" x14ac:dyDescent="0.25">
      <c r="A35" s="3" t="s">
        <v>140</v>
      </c>
      <c r="B35" s="1">
        <v>517730377185</v>
      </c>
      <c r="D35" t="str">
        <f ca="1"/>
        <v>Comedy</v>
      </c>
      <c r="E35" s="1">
        <f ca="1"/>
        <v>517730377185</v>
      </c>
      <c r="BB35" t="s">
        <v>870</v>
      </c>
      <c r="BC35" s="3">
        <v>32510453</v>
      </c>
      <c r="BD35" s="3">
        <v>25390339</v>
      </c>
      <c r="BE35" s="3">
        <v>70.7</v>
      </c>
      <c r="BF35" s="3">
        <v>3</v>
      </c>
      <c r="BG35" s="3"/>
      <c r="BI35" s="41" t="s">
        <v>593</v>
      </c>
      <c r="BJ35" s="1">
        <v>9435000</v>
      </c>
      <c r="BL35" s="41" t="s">
        <v>593</v>
      </c>
      <c r="BM35" s="42">
        <v>2.6880183123223415E-3</v>
      </c>
      <c r="BS35" s="41" t="s">
        <v>98</v>
      </c>
      <c r="BT35" s="44">
        <v>59300000</v>
      </c>
      <c r="BU35" s="44">
        <v>10834200</v>
      </c>
      <c r="BV35">
        <f t="shared" si="2"/>
        <v>0.18270151770657672</v>
      </c>
    </row>
    <row r="36" spans="1:74" x14ac:dyDescent="0.25">
      <c r="A36" s="3" t="s">
        <v>34</v>
      </c>
      <c r="B36" s="1">
        <v>450194493152</v>
      </c>
      <c r="D36" t="str">
        <f ca="1"/>
        <v>Film &amp; Animation</v>
      </c>
      <c r="E36" s="1">
        <f ca="1"/>
        <v>450194493152</v>
      </c>
      <c r="BB36" t="s">
        <v>142</v>
      </c>
      <c r="BC36" s="3">
        <v>108116615</v>
      </c>
      <c r="BD36" s="3">
        <v>50975903</v>
      </c>
      <c r="BE36" s="3">
        <v>35.5</v>
      </c>
      <c r="BF36" s="3">
        <v>2</v>
      </c>
      <c r="BG36" s="3"/>
      <c r="BI36" s="41" t="s">
        <v>274</v>
      </c>
      <c r="BJ36" s="1">
        <v>4873200</v>
      </c>
      <c r="BL36" s="41" t="s">
        <v>274</v>
      </c>
      <c r="BM36" s="42">
        <v>1.3883678685330404E-3</v>
      </c>
      <c r="BS36" s="41" t="s">
        <v>99</v>
      </c>
      <c r="BT36" s="44">
        <v>58400000</v>
      </c>
      <c r="BU36" s="44">
        <v>15318000</v>
      </c>
      <c r="BV36">
        <f t="shared" si="2"/>
        <v>0.26229452054794522</v>
      </c>
    </row>
    <row r="37" spans="1:74" x14ac:dyDescent="0.25">
      <c r="A37" s="3" t="s">
        <v>46</v>
      </c>
      <c r="B37" s="1">
        <v>437905095572</v>
      </c>
      <c r="D37" t="str">
        <f ca="1"/>
        <v>Shows</v>
      </c>
      <c r="E37" s="1">
        <f ca="1"/>
        <v>437905095572</v>
      </c>
      <c r="BB37" t="s">
        <v>57</v>
      </c>
      <c r="BC37" s="3">
        <v>144373535</v>
      </c>
      <c r="BD37" s="3">
        <v>107683889</v>
      </c>
      <c r="BE37" s="3">
        <v>81.900000000000006</v>
      </c>
      <c r="BF37" s="3">
        <v>5</v>
      </c>
      <c r="BG37" s="3"/>
      <c r="BI37" s="41" t="s">
        <v>158</v>
      </c>
      <c r="BJ37" s="1">
        <v>4664400</v>
      </c>
      <c r="BL37" s="41" t="s">
        <v>158</v>
      </c>
      <c r="BM37" s="42">
        <v>1.328881040381169E-3</v>
      </c>
      <c r="BS37" s="41" t="s">
        <v>102</v>
      </c>
      <c r="BT37" s="44">
        <v>58000000</v>
      </c>
      <c r="BU37" s="44">
        <v>5916600</v>
      </c>
      <c r="BV37">
        <f t="shared" si="2"/>
        <v>0.10201034482758621</v>
      </c>
    </row>
    <row r="38" spans="1:74" x14ac:dyDescent="0.25">
      <c r="A38" s="3" t="s">
        <v>1138</v>
      </c>
      <c r="B38" s="1">
        <v>296881314619</v>
      </c>
      <c r="D38" t="str">
        <f ca="1"/>
        <v>Unkwown</v>
      </c>
      <c r="E38" s="1">
        <f ca="1"/>
        <v>296881314619</v>
      </c>
      <c r="BB38" t="s">
        <v>1018</v>
      </c>
      <c r="BC38" s="3">
        <v>202506</v>
      </c>
      <c r="BD38" s="3">
        <v>35588</v>
      </c>
      <c r="BE38" s="3">
        <v>7.6</v>
      </c>
      <c r="BF38" s="3">
        <v>8</v>
      </c>
      <c r="BG38" s="3"/>
      <c r="BI38" s="41" t="s">
        <v>118</v>
      </c>
      <c r="BJ38" s="1">
        <v>4249201.26</v>
      </c>
      <c r="BL38" s="41" t="s">
        <v>118</v>
      </c>
      <c r="BM38" s="42">
        <v>1.2105914996950891E-3</v>
      </c>
      <c r="BS38" s="41" t="s">
        <v>104</v>
      </c>
      <c r="BT38" s="44">
        <v>57600000</v>
      </c>
      <c r="BU38" s="44">
        <v>11491800</v>
      </c>
      <c r="BV38">
        <f t="shared" si="2"/>
        <v>0.19951041666666666</v>
      </c>
    </row>
    <row r="39" spans="1:74" x14ac:dyDescent="0.25">
      <c r="A39" s="3" t="s">
        <v>105</v>
      </c>
      <c r="B39" s="1">
        <v>270391919347</v>
      </c>
      <c r="D39" t="str">
        <f ca="1"/>
        <v>News &amp; Politics</v>
      </c>
      <c r="E39" s="1">
        <f ca="1"/>
        <v>270391919347</v>
      </c>
      <c r="BB39" t="s">
        <v>184</v>
      </c>
      <c r="BC39" s="3">
        <v>34268528</v>
      </c>
      <c r="BD39" s="3">
        <v>28807838</v>
      </c>
      <c r="BE39" s="3">
        <v>68</v>
      </c>
      <c r="BF39" s="3">
        <v>6</v>
      </c>
      <c r="BG39" s="3"/>
      <c r="BI39" s="41" t="s">
        <v>261</v>
      </c>
      <c r="BJ39" s="1">
        <v>4026600</v>
      </c>
      <c r="BL39" s="41" t="s">
        <v>261</v>
      </c>
      <c r="BM39" s="42">
        <v>1.1471727118597924E-3</v>
      </c>
      <c r="BS39" s="41" t="s">
        <v>107</v>
      </c>
      <c r="BT39" s="44">
        <v>57200000</v>
      </c>
      <c r="BU39" s="44">
        <v>6388800</v>
      </c>
      <c r="BV39">
        <f t="shared" si="2"/>
        <v>0.11169230769230769</v>
      </c>
    </row>
    <row r="40" spans="1:74" x14ac:dyDescent="0.25">
      <c r="BB40" t="s">
        <v>296</v>
      </c>
      <c r="BC40" s="3">
        <v>5703569</v>
      </c>
      <c r="BD40" s="3">
        <v>5703569</v>
      </c>
      <c r="BE40" s="3">
        <v>84.8</v>
      </c>
      <c r="BF40" s="3">
        <v>4</v>
      </c>
      <c r="BG40" s="3"/>
      <c r="BI40" s="41" t="s">
        <v>628</v>
      </c>
      <c r="BJ40" s="1">
        <v>3782400</v>
      </c>
      <c r="BL40" s="41" t="s">
        <v>628</v>
      </c>
      <c r="BM40" s="42">
        <v>1.07760047318792E-3</v>
      </c>
      <c r="BS40" s="41" t="s">
        <v>108</v>
      </c>
      <c r="BT40" s="44">
        <v>56900000</v>
      </c>
      <c r="BU40" s="44">
        <v>6390000</v>
      </c>
      <c r="BV40">
        <f t="shared" si="2"/>
        <v>0.11230228471001757</v>
      </c>
    </row>
    <row r="41" spans="1:74" x14ac:dyDescent="0.25">
      <c r="BB41" t="s">
        <v>66</v>
      </c>
      <c r="BC41" s="3">
        <v>51709098</v>
      </c>
      <c r="BD41" s="3">
        <v>42106719</v>
      </c>
      <c r="BE41" s="3">
        <v>94.299999999999969</v>
      </c>
      <c r="BF41" s="3">
        <v>4</v>
      </c>
      <c r="BG41" s="3"/>
      <c r="BI41" s="41" t="s">
        <v>296</v>
      </c>
      <c r="BJ41" s="1">
        <v>3012810</v>
      </c>
      <c r="BL41" s="41" t="s">
        <v>296</v>
      </c>
      <c r="BM41" s="42">
        <v>8.5834535787470843E-4</v>
      </c>
      <c r="BS41" s="41" t="s">
        <v>109</v>
      </c>
      <c r="BT41" s="44">
        <v>56400000</v>
      </c>
      <c r="BU41" s="44">
        <v>2858400</v>
      </c>
      <c r="BV41">
        <f t="shared" si="2"/>
        <v>5.0680851063829788E-2</v>
      </c>
    </row>
    <row r="42" spans="1:74" x14ac:dyDescent="0.25">
      <c r="BB42" t="s">
        <v>175</v>
      </c>
      <c r="BC42" s="3">
        <v>47076781</v>
      </c>
      <c r="BD42" s="3">
        <v>37927409</v>
      </c>
      <c r="BE42" s="3">
        <v>88.900000000000034</v>
      </c>
      <c r="BF42" s="3">
        <v>14</v>
      </c>
      <c r="BG42" s="3"/>
      <c r="BI42" s="41" t="s">
        <v>609</v>
      </c>
      <c r="BJ42" s="1">
        <v>3001800</v>
      </c>
      <c r="BL42" s="41" t="s">
        <v>609</v>
      </c>
      <c r="BM42" s="42">
        <v>8.5520862426382671E-4</v>
      </c>
      <c r="BS42" s="41" t="s">
        <v>110</v>
      </c>
      <c r="BT42" s="44">
        <v>54600000</v>
      </c>
      <c r="BU42" s="44">
        <v>12768000</v>
      </c>
      <c r="BV42">
        <f t="shared" si="2"/>
        <v>0.23384615384615384</v>
      </c>
    </row>
    <row r="43" spans="1:74" x14ac:dyDescent="0.25">
      <c r="A43" s="2" t="s">
        <v>4</v>
      </c>
      <c r="B43" t="s">
        <v>1136</v>
      </c>
      <c r="D43" t="str" cm="1">
        <f t="array" aca="1" ref="D43:E53" ca="1">OFFSET(A43,0,0,11,2)</f>
        <v>category</v>
      </c>
      <c r="E43" t="str">
        <f ca="1"/>
        <v>Sum of average yearly income</v>
      </c>
      <c r="BB43" t="s">
        <v>474</v>
      </c>
      <c r="BC43" s="3">
        <v>10285453</v>
      </c>
      <c r="BD43" s="3">
        <v>9021165</v>
      </c>
      <c r="BE43" s="3">
        <v>67</v>
      </c>
      <c r="BF43" s="3">
        <v>6</v>
      </c>
      <c r="BG43" s="3"/>
      <c r="BI43" s="41" t="s">
        <v>418</v>
      </c>
      <c r="BJ43" s="1">
        <v>2295038.2800000003</v>
      </c>
      <c r="BL43" s="41" t="s">
        <v>418</v>
      </c>
      <c r="BM43" s="42">
        <v>6.5385319810501007E-4</v>
      </c>
      <c r="BS43" s="41" t="s">
        <v>111</v>
      </c>
      <c r="BT43" s="44">
        <v>53500000</v>
      </c>
      <c r="BU43" s="44">
        <v>5169600</v>
      </c>
      <c r="BV43">
        <f t="shared" si="2"/>
        <v>9.6628037383177573E-2</v>
      </c>
    </row>
    <row r="44" spans="1:74" x14ac:dyDescent="0.25">
      <c r="A44" s="3" t="s">
        <v>40</v>
      </c>
      <c r="B44" s="1">
        <v>885653086.5</v>
      </c>
      <c r="D44" t="str">
        <f ca="1"/>
        <v>Entertainment</v>
      </c>
      <c r="E44" s="1">
        <f ca="1"/>
        <v>885653086.5</v>
      </c>
      <c r="BB44" t="s">
        <v>536</v>
      </c>
      <c r="BC44" s="3">
        <v>8574832</v>
      </c>
      <c r="BD44" s="3">
        <v>6332428</v>
      </c>
      <c r="BE44" s="3">
        <v>59.6</v>
      </c>
      <c r="BF44" s="3">
        <v>5</v>
      </c>
      <c r="BG44" s="3"/>
      <c r="BI44" s="41" t="s">
        <v>838</v>
      </c>
      <c r="BJ44" s="1">
        <v>2022000</v>
      </c>
      <c r="BL44" s="41" t="s">
        <v>838</v>
      </c>
      <c r="BM44" s="42">
        <v>5.7606497376955744E-4</v>
      </c>
      <c r="BS44" s="41" t="s">
        <v>112</v>
      </c>
      <c r="BT44" s="44">
        <v>53300000</v>
      </c>
      <c r="BU44" s="44">
        <v>21024000</v>
      </c>
      <c r="BV44">
        <f t="shared" si="2"/>
        <v>0.3944465290806754</v>
      </c>
    </row>
    <row r="45" spans="1:74" x14ac:dyDescent="0.25">
      <c r="A45" s="3" t="s">
        <v>29</v>
      </c>
      <c r="B45" s="1">
        <v>701001195.24000001</v>
      </c>
      <c r="D45" t="str">
        <f ca="1"/>
        <v>Music</v>
      </c>
      <c r="E45" s="1">
        <f ca="1"/>
        <v>701001195.24000001</v>
      </c>
      <c r="BB45" t="s">
        <v>146</v>
      </c>
      <c r="BC45" s="3">
        <v>69625582</v>
      </c>
      <c r="BD45" s="3">
        <v>35294600</v>
      </c>
      <c r="BE45" s="3">
        <v>49.299999999999983</v>
      </c>
      <c r="BF45" s="3">
        <v>1</v>
      </c>
      <c r="BG45" s="3"/>
      <c r="BI45" s="41" t="s">
        <v>745</v>
      </c>
      <c r="BJ45" s="1">
        <v>2013600</v>
      </c>
      <c r="BL45" s="41" t="s">
        <v>745</v>
      </c>
      <c r="BM45" s="42">
        <v>5.7367182551057417E-4</v>
      </c>
      <c r="BS45" s="41" t="s">
        <v>113</v>
      </c>
      <c r="BT45" s="44">
        <v>52900000</v>
      </c>
      <c r="BU45" s="44">
        <v>13392600</v>
      </c>
      <c r="BV45">
        <f t="shared" si="2"/>
        <v>0.25316824196597354</v>
      </c>
    </row>
    <row r="46" spans="1:74" x14ac:dyDescent="0.25">
      <c r="A46" s="3" t="s">
        <v>48</v>
      </c>
      <c r="B46" s="1">
        <v>386281848.53999996</v>
      </c>
      <c r="D46" t="str">
        <f ca="1"/>
        <v>People &amp; Blogs</v>
      </c>
      <c r="E46" s="1">
        <f ca="1"/>
        <v>386281848.53999996</v>
      </c>
      <c r="BB46" t="s">
        <v>232</v>
      </c>
      <c r="BC46" s="3">
        <v>83429615</v>
      </c>
      <c r="BD46" s="3">
        <v>63097818</v>
      </c>
      <c r="BE46" s="3">
        <v>23.9</v>
      </c>
      <c r="BF46" s="3">
        <v>13</v>
      </c>
      <c r="BG46" s="3"/>
      <c r="BI46" s="41" t="s">
        <v>536</v>
      </c>
      <c r="BJ46" s="1">
        <v>1501200</v>
      </c>
      <c r="BL46" s="41" t="s">
        <v>536</v>
      </c>
      <c r="BM46" s="42">
        <v>4.2768978171259134E-4</v>
      </c>
      <c r="BS46" s="41" t="s">
        <v>114</v>
      </c>
      <c r="BT46" s="44">
        <v>52700000</v>
      </c>
      <c r="BU46" s="44">
        <v>4086000</v>
      </c>
      <c r="BV46">
        <f t="shared" si="2"/>
        <v>7.7533206831119542E-2</v>
      </c>
    </row>
    <row r="47" spans="1:74" x14ac:dyDescent="0.25">
      <c r="A47" s="3" t="s">
        <v>1138</v>
      </c>
      <c r="B47" s="1">
        <v>288691933.25999999</v>
      </c>
      <c r="D47" t="str">
        <f ca="1"/>
        <v>Unkwown</v>
      </c>
      <c r="E47" s="1">
        <f ca="1"/>
        <v>288691933.25999999</v>
      </c>
      <c r="BB47" t="s">
        <v>487</v>
      </c>
      <c r="BC47" s="3">
        <v>44385155</v>
      </c>
      <c r="BD47" s="3">
        <v>30835699</v>
      </c>
      <c r="BE47" s="3">
        <v>82.7</v>
      </c>
      <c r="BF47" s="3">
        <v>9</v>
      </c>
      <c r="BG47" s="3"/>
      <c r="BI47" s="41" t="s">
        <v>863</v>
      </c>
      <c r="BJ47" s="1">
        <v>958200</v>
      </c>
      <c r="BL47" s="41" t="s">
        <v>863</v>
      </c>
      <c r="BM47" s="42">
        <v>2.7298984068545496E-4</v>
      </c>
      <c r="BS47" s="41" t="s">
        <v>115</v>
      </c>
      <c r="BT47" s="44">
        <v>52200000</v>
      </c>
      <c r="BU47" s="44">
        <v>7000200</v>
      </c>
      <c r="BV47">
        <f t="shared" si="2"/>
        <v>0.13410344827586207</v>
      </c>
    </row>
    <row r="48" spans="1:74" x14ac:dyDescent="0.25">
      <c r="A48" s="3" t="s">
        <v>140</v>
      </c>
      <c r="B48" s="1">
        <v>283814670</v>
      </c>
      <c r="D48" t="str">
        <f ca="1"/>
        <v>Comedy</v>
      </c>
      <c r="E48" s="1">
        <f ca="1"/>
        <v>283814670</v>
      </c>
      <c r="BB48" t="s">
        <v>169</v>
      </c>
      <c r="BC48" s="3">
        <v>9770529</v>
      </c>
      <c r="BD48" s="3">
        <v>8479744</v>
      </c>
      <c r="BE48" s="3">
        <v>36.800000000000004</v>
      </c>
      <c r="BF48" s="3">
        <v>2</v>
      </c>
      <c r="BG48" s="3"/>
      <c r="BI48" s="41" t="s">
        <v>129</v>
      </c>
      <c r="BJ48" s="1">
        <v>863400</v>
      </c>
      <c r="BL48" s="41" t="s">
        <v>129</v>
      </c>
      <c r="BM48" s="42">
        <v>2.4598145319121458E-4</v>
      </c>
      <c r="BS48" s="41" t="s">
        <v>117</v>
      </c>
      <c r="BT48" s="44">
        <v>48100000</v>
      </c>
      <c r="BU48" s="44">
        <v>1693200</v>
      </c>
      <c r="BV48">
        <f t="shared" si="2"/>
        <v>3.5201663201663201E-2</v>
      </c>
    </row>
    <row r="49" spans="1:74" x14ac:dyDescent="0.25">
      <c r="A49" s="3" t="s">
        <v>43</v>
      </c>
      <c r="B49" s="1">
        <v>197578254.66000003</v>
      </c>
      <c r="D49" t="str">
        <f ca="1"/>
        <v>Education</v>
      </c>
      <c r="E49" s="1">
        <f ca="1"/>
        <v>197578254.66000003</v>
      </c>
      <c r="BB49" t="s">
        <v>74</v>
      </c>
      <c r="BC49" s="3">
        <v>66834405</v>
      </c>
      <c r="BD49" s="3">
        <v>55908316</v>
      </c>
      <c r="BE49" s="3">
        <v>60</v>
      </c>
      <c r="BF49" s="3">
        <v>4</v>
      </c>
      <c r="BG49" s="3"/>
      <c r="BI49" s="41" t="s">
        <v>615</v>
      </c>
      <c r="BJ49" s="1">
        <v>570000</v>
      </c>
      <c r="BL49" s="41" t="s">
        <v>615</v>
      </c>
      <c r="BM49" s="42">
        <v>1.6239220328815419E-4</v>
      </c>
      <c r="BS49" s="41" t="s">
        <v>120</v>
      </c>
      <c r="BT49" s="44">
        <v>47900000</v>
      </c>
      <c r="BU49" s="44">
        <v>3744600</v>
      </c>
      <c r="BV49">
        <f t="shared" si="2"/>
        <v>7.8175365344467646E-2</v>
      </c>
    </row>
    <row r="50" spans="1:74" x14ac:dyDescent="0.25">
      <c r="A50" s="3" t="s">
        <v>34</v>
      </c>
      <c r="B50" s="1">
        <v>173224782.30000001</v>
      </c>
      <c r="D50" t="str">
        <f ca="1"/>
        <v>Film &amp; Animation</v>
      </c>
      <c r="E50" s="1">
        <f ca="1"/>
        <v>173224782.30000001</v>
      </c>
      <c r="BB50" t="s">
        <v>36</v>
      </c>
      <c r="BC50" s="3">
        <v>328239523</v>
      </c>
      <c r="BD50" s="3">
        <v>270663028</v>
      </c>
      <c r="BE50" s="3">
        <v>88.200000000000472</v>
      </c>
      <c r="BF50" s="3">
        <v>15</v>
      </c>
      <c r="BG50" s="3"/>
      <c r="BI50" s="41" t="s">
        <v>995</v>
      </c>
      <c r="BJ50" s="1">
        <v>519600</v>
      </c>
      <c r="BL50" s="41" t="s">
        <v>995</v>
      </c>
      <c r="BM50" s="42">
        <v>1.4803331373425423E-4</v>
      </c>
      <c r="BS50" s="41" t="s">
        <v>121</v>
      </c>
      <c r="BT50" s="44">
        <v>47500000</v>
      </c>
      <c r="BU50" s="44">
        <v>7659600</v>
      </c>
      <c r="BV50">
        <f t="shared" si="2"/>
        <v>0.16125473684210526</v>
      </c>
    </row>
    <row r="51" spans="1:74" x14ac:dyDescent="0.25">
      <c r="A51" s="3" t="s">
        <v>46</v>
      </c>
      <c r="B51" s="1">
        <v>168840600</v>
      </c>
      <c r="D51" t="str">
        <f ca="1"/>
        <v>Shows</v>
      </c>
      <c r="E51" s="1">
        <f ca="1"/>
        <v>168840600</v>
      </c>
      <c r="BB51" t="s">
        <v>252</v>
      </c>
      <c r="BC51" s="3">
        <v>28515829</v>
      </c>
      <c r="BD51" s="3">
        <v>25162368</v>
      </c>
      <c r="BE51" s="3">
        <v>79.3</v>
      </c>
      <c r="BF51" s="3">
        <v>9</v>
      </c>
      <c r="BG51" s="3"/>
      <c r="BI51" s="41" t="s">
        <v>870</v>
      </c>
      <c r="BJ51" s="1">
        <v>25506</v>
      </c>
      <c r="BL51" s="41" t="s">
        <v>870</v>
      </c>
      <c r="BM51" s="42">
        <v>7.2666237492415099E-6</v>
      </c>
      <c r="BS51" s="41" t="s">
        <v>122</v>
      </c>
      <c r="BT51" s="44">
        <v>47400000</v>
      </c>
      <c r="BU51" s="44">
        <v>5935200</v>
      </c>
      <c r="BV51">
        <f t="shared" si="2"/>
        <v>0.12521518987341773</v>
      </c>
    </row>
    <row r="52" spans="1:74" x14ac:dyDescent="0.25">
      <c r="A52" s="3" t="s">
        <v>51</v>
      </c>
      <c r="B52" s="1">
        <v>159866164.25999999</v>
      </c>
      <c r="D52" t="str">
        <f ca="1"/>
        <v>Gaming</v>
      </c>
      <c r="E52" s="1">
        <f ca="1"/>
        <v>159866164.25999999</v>
      </c>
      <c r="BB52" t="s">
        <v>593</v>
      </c>
      <c r="BC52" s="3">
        <v>96462106</v>
      </c>
      <c r="BD52" s="3">
        <v>35332140</v>
      </c>
      <c r="BE52" s="3">
        <v>28.5</v>
      </c>
      <c r="BF52" s="3">
        <v>2</v>
      </c>
      <c r="BG52" s="3"/>
      <c r="BI52" s="41" t="s">
        <v>252</v>
      </c>
      <c r="BJ52" s="1">
        <v>89.4</v>
      </c>
      <c r="BL52" s="41" t="s">
        <v>252</v>
      </c>
      <c r="BM52" s="42">
        <v>2.5469935042036814E-8</v>
      </c>
      <c r="BS52" s="41" t="s">
        <v>123</v>
      </c>
      <c r="BT52" s="44">
        <v>46600000</v>
      </c>
      <c r="BU52" s="44">
        <v>8271600</v>
      </c>
      <c r="BV52">
        <f t="shared" si="2"/>
        <v>0.17750214592274677</v>
      </c>
    </row>
    <row r="53" spans="1:74" x14ac:dyDescent="0.25">
      <c r="A53" s="3" t="s">
        <v>105</v>
      </c>
      <c r="B53" s="1">
        <v>106520635.5</v>
      </c>
      <c r="D53" t="str">
        <f ca="1"/>
        <v>News &amp; Politics</v>
      </c>
      <c r="E53" s="1">
        <f ca="1"/>
        <v>106520635.5</v>
      </c>
      <c r="BI53" s="41" t="s">
        <v>1018</v>
      </c>
      <c r="BJ53" s="1">
        <v>12.54</v>
      </c>
      <c r="BL53" s="41" t="s">
        <v>1018</v>
      </c>
      <c r="BM53" s="42">
        <v>3.5726284723393916E-9</v>
      </c>
      <c r="BS53" s="41" t="s">
        <v>124</v>
      </c>
      <c r="BT53" s="44">
        <v>46300000</v>
      </c>
      <c r="BU53" s="44">
        <v>2.4000000000000004</v>
      </c>
      <c r="BV53">
        <f t="shared" si="2"/>
        <v>5.1835853131749468E-8</v>
      </c>
    </row>
    <row r="54" spans="1:74" x14ac:dyDescent="0.25">
      <c r="BI54" s="41" t="s">
        <v>126</v>
      </c>
      <c r="BJ54" s="1">
        <v>2.4000000000000004</v>
      </c>
      <c r="BL54" s="41" t="s">
        <v>126</v>
      </c>
      <c r="BM54" s="42">
        <v>6.837566454238072E-10</v>
      </c>
      <c r="BS54" s="41" t="s">
        <v>128</v>
      </c>
      <c r="BT54" s="44">
        <v>46100000</v>
      </c>
      <c r="BU54" s="44">
        <v>863400</v>
      </c>
      <c r="BV54">
        <f t="shared" si="2"/>
        <v>1.872885032537961E-2</v>
      </c>
    </row>
    <row r="55" spans="1:74" x14ac:dyDescent="0.25">
      <c r="BI55" s="41" t="s">
        <v>773</v>
      </c>
      <c r="BJ55" s="1">
        <v>2.16</v>
      </c>
      <c r="BL55" s="41" t="s">
        <v>773</v>
      </c>
      <c r="BM55" s="42">
        <v>6.1538098088142641E-10</v>
      </c>
      <c r="BS55" s="41" t="s">
        <v>131</v>
      </c>
      <c r="BT55" s="44">
        <v>45500000</v>
      </c>
      <c r="BU55" s="44">
        <v>5967000</v>
      </c>
      <c r="BV55">
        <f t="shared" si="2"/>
        <v>0.13114285714285714</v>
      </c>
    </row>
    <row r="56" spans="1:74" x14ac:dyDescent="0.25">
      <c r="BI56" s="41" t="s">
        <v>927</v>
      </c>
      <c r="BJ56" s="1">
        <v>0</v>
      </c>
      <c r="BL56" s="41" t="s">
        <v>927</v>
      </c>
      <c r="BM56" s="42">
        <v>0</v>
      </c>
      <c r="BS56" s="41" t="s">
        <v>133</v>
      </c>
      <c r="BT56" s="44">
        <v>45200000</v>
      </c>
      <c r="BU56" s="44">
        <v>3324000</v>
      </c>
      <c r="BV56">
        <f t="shared" si="2"/>
        <v>7.3539823008849564E-2</v>
      </c>
    </row>
    <row r="57" spans="1:74" x14ac:dyDescent="0.25">
      <c r="BI57" s="41" t="s">
        <v>483</v>
      </c>
      <c r="BJ57" s="1">
        <v>0</v>
      </c>
      <c r="BL57" s="41" t="s">
        <v>483</v>
      </c>
      <c r="BM57" s="42">
        <v>0</v>
      </c>
      <c r="BS57" s="41" t="s">
        <v>1145</v>
      </c>
      <c r="BT57" s="44">
        <v>44700000</v>
      </c>
      <c r="BU57" s="44">
        <v>1224600</v>
      </c>
      <c r="BV57">
        <f t="shared" si="2"/>
        <v>2.7395973154362416E-2</v>
      </c>
    </row>
    <row r="58" spans="1:74" x14ac:dyDescent="0.25">
      <c r="BI58" s="41" t="s">
        <v>1264</v>
      </c>
      <c r="BJ58" s="1">
        <v>3510020730.4199996</v>
      </c>
      <c r="BL58" s="41" t="s">
        <v>1264</v>
      </c>
      <c r="BM58" s="42">
        <v>1</v>
      </c>
      <c r="BS58" s="41" t="s">
        <v>135</v>
      </c>
      <c r="BT58" s="44">
        <v>44600000</v>
      </c>
      <c r="BU58" s="44">
        <v>33805800</v>
      </c>
      <c r="BV58">
        <f t="shared" si="2"/>
        <v>0.75797757847533631</v>
      </c>
    </row>
    <row r="59" spans="1:74" x14ac:dyDescent="0.25">
      <c r="BS59" s="41" t="s">
        <v>1141</v>
      </c>
      <c r="BT59" s="44">
        <v>44300000</v>
      </c>
      <c r="BU59" s="44">
        <v>6048000</v>
      </c>
      <c r="BV59">
        <f t="shared" si="2"/>
        <v>0.13652370203160272</v>
      </c>
    </row>
    <row r="60" spans="1:74" x14ac:dyDescent="0.25">
      <c r="BS60" s="41" t="s">
        <v>139</v>
      </c>
      <c r="BT60" s="44">
        <v>44200000</v>
      </c>
      <c r="BU60" s="44">
        <v>680400</v>
      </c>
      <c r="BV60">
        <f t="shared" si="2"/>
        <v>1.5393665158371041E-2</v>
      </c>
    </row>
    <row r="61" spans="1:74" x14ac:dyDescent="0.25">
      <c r="BS61" s="41" t="s">
        <v>138</v>
      </c>
      <c r="BT61" s="44">
        <v>44200000</v>
      </c>
      <c r="BU61" s="44">
        <v>3423600</v>
      </c>
      <c r="BV61">
        <f t="shared" si="2"/>
        <v>7.745701357466063E-2</v>
      </c>
    </row>
    <row r="62" spans="1:74" x14ac:dyDescent="0.25">
      <c r="BS62" s="41" t="s">
        <v>141</v>
      </c>
      <c r="BT62" s="44">
        <v>44200000</v>
      </c>
      <c r="BU62" s="44">
        <v>4504200</v>
      </c>
      <c r="BV62">
        <f t="shared" si="2"/>
        <v>0.10190497737556561</v>
      </c>
    </row>
    <row r="63" spans="1:74" x14ac:dyDescent="0.25">
      <c r="BS63" s="41" t="s">
        <v>144</v>
      </c>
      <c r="BT63" s="44">
        <v>43700000</v>
      </c>
      <c r="BU63" s="44">
        <v>0.6</v>
      </c>
      <c r="BV63">
        <f t="shared" si="2"/>
        <v>1.3729977116704805E-8</v>
      </c>
    </row>
    <row r="64" spans="1:74" x14ac:dyDescent="0.25">
      <c r="BS64" s="41" t="s">
        <v>148</v>
      </c>
      <c r="BT64" s="44">
        <v>43500000</v>
      </c>
      <c r="BU64" s="44">
        <v>8930400</v>
      </c>
      <c r="BV64">
        <f t="shared" si="2"/>
        <v>0.20529655172413794</v>
      </c>
    </row>
    <row r="65" spans="71:74" x14ac:dyDescent="0.25">
      <c r="BS65" s="41" t="s">
        <v>153</v>
      </c>
      <c r="BT65" s="44">
        <v>43200000</v>
      </c>
      <c r="BU65" s="44">
        <v>29323800</v>
      </c>
      <c r="BV65">
        <f t="shared" si="2"/>
        <v>0.67879166666666668</v>
      </c>
    </row>
    <row r="66" spans="71:74" x14ac:dyDescent="0.25">
      <c r="BS66" s="41" t="s">
        <v>154</v>
      </c>
      <c r="BT66" s="44">
        <v>42500000</v>
      </c>
      <c r="BU66" s="44">
        <v>4073400</v>
      </c>
      <c r="BV66">
        <f t="shared" si="2"/>
        <v>9.5844705882352943E-2</v>
      </c>
    </row>
    <row r="67" spans="71:74" x14ac:dyDescent="0.25">
      <c r="BS67" s="41" t="s">
        <v>155</v>
      </c>
      <c r="BT67" s="44">
        <v>42400000</v>
      </c>
      <c r="BU67" s="44">
        <v>17205600</v>
      </c>
      <c r="BV67">
        <f t="shared" si="2"/>
        <v>0.40579245283018867</v>
      </c>
    </row>
    <row r="68" spans="71:74" x14ac:dyDescent="0.25">
      <c r="BS68" s="41" t="s">
        <v>156</v>
      </c>
      <c r="BT68" s="44">
        <v>42400000</v>
      </c>
      <c r="BU68" s="44">
        <v>1356600</v>
      </c>
      <c r="BV68">
        <f t="shared" si="2"/>
        <v>3.1995283018867927E-2</v>
      </c>
    </row>
    <row r="69" spans="71:74" x14ac:dyDescent="0.25">
      <c r="BS69" s="41" t="s">
        <v>157</v>
      </c>
      <c r="BT69" s="44">
        <v>41900000</v>
      </c>
      <c r="BU69" s="44">
        <v>4664400</v>
      </c>
      <c r="BV69">
        <f t="shared" si="2"/>
        <v>0.11132219570405728</v>
      </c>
    </row>
    <row r="70" spans="71:74" x14ac:dyDescent="0.25">
      <c r="BS70" s="41" t="s">
        <v>160</v>
      </c>
      <c r="BT70" s="44">
        <v>41400000</v>
      </c>
      <c r="BU70" s="44">
        <v>4614000</v>
      </c>
      <c r="BV70">
        <f t="shared" si="2"/>
        <v>0.11144927536231884</v>
      </c>
    </row>
    <row r="71" spans="71:74" x14ac:dyDescent="0.25">
      <c r="BS71" s="41" t="s">
        <v>162</v>
      </c>
      <c r="BT71" s="44">
        <v>41300000</v>
      </c>
      <c r="BU71" s="44">
        <v>3487200</v>
      </c>
      <c r="BV71">
        <f t="shared" si="2"/>
        <v>8.4435835351089589E-2</v>
      </c>
    </row>
    <row r="72" spans="71:74" x14ac:dyDescent="0.25">
      <c r="BS72" s="41" t="s">
        <v>165</v>
      </c>
      <c r="BT72" s="44">
        <v>40900000</v>
      </c>
      <c r="BU72" s="44">
        <v>2518800</v>
      </c>
      <c r="BV72">
        <f t="shared" si="2"/>
        <v>6.1584352078239611E-2</v>
      </c>
    </row>
    <row r="73" spans="71:74" x14ac:dyDescent="0.25">
      <c r="BS73" s="41" t="s">
        <v>166</v>
      </c>
      <c r="BT73" s="44">
        <v>40600000</v>
      </c>
      <c r="BU73" s="44">
        <v>0</v>
      </c>
      <c r="BV73">
        <f t="shared" ref="BV73:BV136" si="4">IFERROR(BU73/BT73, "No Revenue")</f>
        <v>0</v>
      </c>
    </row>
    <row r="74" spans="71:74" x14ac:dyDescent="0.25">
      <c r="BS74" s="41" t="s">
        <v>1146</v>
      </c>
      <c r="BT74" s="44">
        <v>39700000</v>
      </c>
      <c r="BU74" s="44">
        <v>6316800</v>
      </c>
      <c r="BV74">
        <f t="shared" si="4"/>
        <v>0.15911335012594457</v>
      </c>
    </row>
    <row r="75" spans="71:74" x14ac:dyDescent="0.25">
      <c r="BS75" s="41" t="s">
        <v>173</v>
      </c>
      <c r="BT75" s="44">
        <v>39200000</v>
      </c>
      <c r="BU75" s="44">
        <v>14041200</v>
      </c>
      <c r="BV75">
        <f t="shared" si="4"/>
        <v>0.35819387755102039</v>
      </c>
    </row>
    <row r="76" spans="71:74" x14ac:dyDescent="0.25">
      <c r="BS76" s="41" t="s">
        <v>172</v>
      </c>
      <c r="BT76" s="44">
        <v>39200000</v>
      </c>
      <c r="BU76" s="44">
        <v>1488000</v>
      </c>
      <c r="BV76">
        <f t="shared" si="4"/>
        <v>3.7959183673469385E-2</v>
      </c>
    </row>
    <row r="77" spans="71:74" x14ac:dyDescent="0.25">
      <c r="BS77" s="41" t="s">
        <v>171</v>
      </c>
      <c r="BT77" s="44">
        <v>39200000</v>
      </c>
      <c r="BU77" s="44">
        <v>2007000</v>
      </c>
      <c r="BV77">
        <f t="shared" si="4"/>
        <v>5.1198979591836738E-2</v>
      </c>
    </row>
    <row r="78" spans="71:74" x14ac:dyDescent="0.25">
      <c r="BS78" s="41" t="s">
        <v>174</v>
      </c>
      <c r="BT78" s="44">
        <v>39100000</v>
      </c>
      <c r="BU78" s="44">
        <v>6996000</v>
      </c>
      <c r="BV78">
        <f t="shared" si="4"/>
        <v>0.17892583120204603</v>
      </c>
    </row>
    <row r="79" spans="71:74" x14ac:dyDescent="0.25">
      <c r="BS79" s="41" t="s">
        <v>177</v>
      </c>
      <c r="BT79" s="44">
        <v>39000000</v>
      </c>
      <c r="BU79" s="44">
        <v>3326400</v>
      </c>
      <c r="BV79">
        <f t="shared" si="4"/>
        <v>8.5292307692307695E-2</v>
      </c>
    </row>
    <row r="80" spans="71:74" x14ac:dyDescent="0.25">
      <c r="BS80" s="41" t="s">
        <v>178</v>
      </c>
      <c r="BT80" s="44">
        <v>38900000</v>
      </c>
      <c r="BU80" s="44">
        <v>41452200</v>
      </c>
      <c r="BV80">
        <f t="shared" si="4"/>
        <v>1.0656092544987146</v>
      </c>
    </row>
    <row r="81" spans="71:74" x14ac:dyDescent="0.25">
      <c r="BS81" s="41" t="s">
        <v>179</v>
      </c>
      <c r="BT81" s="44">
        <v>38600000</v>
      </c>
      <c r="BU81" s="44">
        <v>1164000</v>
      </c>
      <c r="BV81">
        <f t="shared" si="4"/>
        <v>3.015544041450777E-2</v>
      </c>
    </row>
    <row r="82" spans="71:74" x14ac:dyDescent="0.25">
      <c r="BS82" s="41" t="s">
        <v>182</v>
      </c>
      <c r="BT82" s="44">
        <v>38400000</v>
      </c>
      <c r="BU82" s="44">
        <v>40782</v>
      </c>
      <c r="BV82">
        <f t="shared" si="4"/>
        <v>1.06203125E-3</v>
      </c>
    </row>
    <row r="83" spans="71:74" x14ac:dyDescent="0.25">
      <c r="BS83" s="41" t="s">
        <v>186</v>
      </c>
      <c r="BT83" s="44">
        <v>38300000</v>
      </c>
      <c r="BU83" s="44">
        <v>21022200</v>
      </c>
      <c r="BV83">
        <f t="shared" si="4"/>
        <v>0.5488825065274151</v>
      </c>
    </row>
    <row r="84" spans="71:74" x14ac:dyDescent="0.25">
      <c r="BS84" s="41" t="s">
        <v>189</v>
      </c>
      <c r="BT84" s="44">
        <v>38200000</v>
      </c>
      <c r="BU84" s="44">
        <v>556200</v>
      </c>
      <c r="BV84">
        <f t="shared" si="4"/>
        <v>1.4560209424083769E-2</v>
      </c>
    </row>
    <row r="85" spans="71:74" x14ac:dyDescent="0.25">
      <c r="BS85" s="41" t="s">
        <v>190</v>
      </c>
      <c r="BT85" s="44">
        <v>38200000</v>
      </c>
      <c r="BU85" s="44">
        <v>10824000</v>
      </c>
      <c r="BV85">
        <f t="shared" si="4"/>
        <v>0.28335078534031416</v>
      </c>
    </row>
    <row r="86" spans="71:74" x14ac:dyDescent="0.25">
      <c r="BS86" s="41" t="s">
        <v>187</v>
      </c>
      <c r="BT86" s="44">
        <v>38200000</v>
      </c>
      <c r="BU86" s="44">
        <v>162</v>
      </c>
      <c r="BV86">
        <f t="shared" si="4"/>
        <v>4.2408376963350783E-6</v>
      </c>
    </row>
    <row r="87" spans="71:74" x14ac:dyDescent="0.25">
      <c r="BS87" s="41" t="s">
        <v>191</v>
      </c>
      <c r="BT87" s="44">
        <v>38000000</v>
      </c>
      <c r="BU87" s="44">
        <v>5242800</v>
      </c>
      <c r="BV87">
        <f t="shared" si="4"/>
        <v>0.13796842105263157</v>
      </c>
    </row>
    <row r="88" spans="71:74" x14ac:dyDescent="0.25">
      <c r="BS88" s="41" t="s">
        <v>1139</v>
      </c>
      <c r="BT88" s="44">
        <v>37900000</v>
      </c>
      <c r="BU88" s="44">
        <v>6224400</v>
      </c>
      <c r="BV88">
        <f t="shared" si="4"/>
        <v>0.16423218997361477</v>
      </c>
    </row>
    <row r="89" spans="71:74" x14ac:dyDescent="0.25">
      <c r="BS89" s="41" t="s">
        <v>193</v>
      </c>
      <c r="BT89" s="44">
        <v>37600000</v>
      </c>
      <c r="BU89" s="44">
        <v>8281800</v>
      </c>
      <c r="BV89">
        <f t="shared" si="4"/>
        <v>0.22026063829787235</v>
      </c>
    </row>
    <row r="90" spans="71:74" x14ac:dyDescent="0.25">
      <c r="BS90" s="41" t="s">
        <v>1147</v>
      </c>
      <c r="BT90" s="44">
        <v>37500000</v>
      </c>
      <c r="BU90" s="44">
        <v>3589200</v>
      </c>
      <c r="BV90">
        <f t="shared" si="4"/>
        <v>9.5712000000000005E-2</v>
      </c>
    </row>
    <row r="91" spans="71:74" x14ac:dyDescent="0.25">
      <c r="BS91" s="41" t="s">
        <v>195</v>
      </c>
      <c r="BT91" s="44">
        <v>37200000</v>
      </c>
      <c r="BU91" s="44">
        <v>1271400</v>
      </c>
      <c r="BV91">
        <f t="shared" si="4"/>
        <v>3.4177419354838708E-2</v>
      </c>
    </row>
    <row r="92" spans="71:74" x14ac:dyDescent="0.25">
      <c r="BS92" s="41" t="s">
        <v>197</v>
      </c>
      <c r="BT92" s="44">
        <v>37000000</v>
      </c>
      <c r="BU92" s="44">
        <v>6377400</v>
      </c>
      <c r="BV92">
        <f t="shared" si="4"/>
        <v>0.17236216216216216</v>
      </c>
    </row>
    <row r="93" spans="71:74" x14ac:dyDescent="0.25">
      <c r="BS93" s="41" t="s">
        <v>196</v>
      </c>
      <c r="BT93" s="44">
        <v>37000000</v>
      </c>
      <c r="BU93" s="44">
        <v>7000800</v>
      </c>
      <c r="BV93">
        <f t="shared" si="4"/>
        <v>0.18921081081081081</v>
      </c>
    </row>
    <row r="94" spans="71:74" x14ac:dyDescent="0.25">
      <c r="BS94" s="41" t="s">
        <v>198</v>
      </c>
      <c r="BT94" s="44">
        <v>36700000</v>
      </c>
      <c r="BU94" s="44">
        <v>4468800</v>
      </c>
      <c r="BV94">
        <f t="shared" si="4"/>
        <v>0.12176566757493187</v>
      </c>
    </row>
    <row r="95" spans="71:74" x14ac:dyDescent="0.25">
      <c r="BS95" s="41" t="s">
        <v>200</v>
      </c>
      <c r="BT95" s="44">
        <v>36600000</v>
      </c>
      <c r="BU95" s="44">
        <v>0</v>
      </c>
      <c r="BV95">
        <f t="shared" si="4"/>
        <v>0</v>
      </c>
    </row>
    <row r="96" spans="71:74" x14ac:dyDescent="0.25">
      <c r="BS96" s="41" t="s">
        <v>199</v>
      </c>
      <c r="BT96" s="44">
        <v>36600000</v>
      </c>
      <c r="BU96" s="44">
        <v>3897000</v>
      </c>
      <c r="BV96">
        <f t="shared" si="4"/>
        <v>0.10647540983606557</v>
      </c>
    </row>
    <row r="97" spans="71:74" x14ac:dyDescent="0.25">
      <c r="BS97" s="41" t="s">
        <v>201</v>
      </c>
      <c r="BT97" s="44">
        <v>36500000</v>
      </c>
      <c r="BU97" s="44">
        <v>8278200</v>
      </c>
      <c r="BV97">
        <f t="shared" si="4"/>
        <v>0.2268</v>
      </c>
    </row>
    <row r="98" spans="71:74" x14ac:dyDescent="0.25">
      <c r="BS98" s="41" t="s">
        <v>202</v>
      </c>
      <c r="BT98" s="44">
        <v>36300000</v>
      </c>
      <c r="BU98" s="44">
        <v>538200</v>
      </c>
      <c r="BV98">
        <f t="shared" si="4"/>
        <v>1.4826446280991735E-2</v>
      </c>
    </row>
    <row r="99" spans="71:74" x14ac:dyDescent="0.25">
      <c r="BS99" s="41" t="s">
        <v>203</v>
      </c>
      <c r="BT99" s="44">
        <v>36200000</v>
      </c>
      <c r="BU99" s="44">
        <v>4315800</v>
      </c>
      <c r="BV99">
        <f t="shared" si="4"/>
        <v>0.11922099447513812</v>
      </c>
    </row>
    <row r="100" spans="71:74" x14ac:dyDescent="0.25">
      <c r="BS100" s="41" t="s">
        <v>204</v>
      </c>
      <c r="BT100" s="44">
        <v>35700000</v>
      </c>
      <c r="BU100" s="44">
        <v>7653000</v>
      </c>
      <c r="BV100">
        <f t="shared" si="4"/>
        <v>0.21436974789915966</v>
      </c>
    </row>
    <row r="101" spans="71:74" x14ac:dyDescent="0.25">
      <c r="BS101" s="41" t="s">
        <v>205</v>
      </c>
      <c r="BT101" s="44">
        <v>35500000</v>
      </c>
      <c r="BU101" s="44">
        <v>13400400</v>
      </c>
      <c r="BV101">
        <f t="shared" si="4"/>
        <v>0.37747605633802817</v>
      </c>
    </row>
    <row r="102" spans="71:74" x14ac:dyDescent="0.25">
      <c r="BS102" s="41" t="s">
        <v>206</v>
      </c>
      <c r="BT102" s="44">
        <v>35500000</v>
      </c>
      <c r="BU102" s="44">
        <v>7636200</v>
      </c>
      <c r="BV102">
        <f t="shared" si="4"/>
        <v>0.21510422535211268</v>
      </c>
    </row>
    <row r="103" spans="71:74" x14ac:dyDescent="0.25">
      <c r="BS103" s="41" t="s">
        <v>207</v>
      </c>
      <c r="BT103" s="44">
        <v>35400000</v>
      </c>
      <c r="BU103" s="44">
        <v>8297400</v>
      </c>
      <c r="BV103">
        <f t="shared" si="4"/>
        <v>0.23438983050847459</v>
      </c>
    </row>
    <row r="104" spans="71:74" x14ac:dyDescent="0.25">
      <c r="BS104" s="41" t="s">
        <v>209</v>
      </c>
      <c r="BT104" s="44">
        <v>35200000</v>
      </c>
      <c r="BU104" s="44">
        <v>6085200</v>
      </c>
      <c r="BV104">
        <f t="shared" si="4"/>
        <v>0.172875</v>
      </c>
    </row>
    <row r="105" spans="71:74" x14ac:dyDescent="0.25">
      <c r="BS105" s="41" t="s">
        <v>208</v>
      </c>
      <c r="BT105" s="44">
        <v>35200000</v>
      </c>
      <c r="BU105" s="44">
        <v>3246600</v>
      </c>
      <c r="BV105">
        <f t="shared" si="4"/>
        <v>9.2232954545454549E-2</v>
      </c>
    </row>
    <row r="106" spans="71:74" x14ac:dyDescent="0.25">
      <c r="BS106" s="41" t="s">
        <v>210</v>
      </c>
      <c r="BT106" s="44">
        <v>34900000</v>
      </c>
      <c r="BU106" s="44">
        <v>8302800</v>
      </c>
      <c r="BV106">
        <f t="shared" si="4"/>
        <v>0.2379025787965616</v>
      </c>
    </row>
    <row r="107" spans="71:74" x14ac:dyDescent="0.25">
      <c r="BS107" s="41" t="s">
        <v>212</v>
      </c>
      <c r="BT107" s="44">
        <v>34300000</v>
      </c>
      <c r="BU107" s="44">
        <v>2584200</v>
      </c>
      <c r="BV107">
        <f t="shared" si="4"/>
        <v>7.5341107871720117E-2</v>
      </c>
    </row>
    <row r="108" spans="71:74" x14ac:dyDescent="0.25">
      <c r="BS108" s="41" t="s">
        <v>213</v>
      </c>
      <c r="BT108" s="44">
        <v>34100000</v>
      </c>
      <c r="BU108" s="44">
        <v>3282000</v>
      </c>
      <c r="BV108">
        <f t="shared" si="4"/>
        <v>9.6246334310850445E-2</v>
      </c>
    </row>
    <row r="109" spans="71:74" x14ac:dyDescent="0.25">
      <c r="BS109" s="41" t="s">
        <v>214</v>
      </c>
      <c r="BT109" s="44">
        <v>34000000</v>
      </c>
      <c r="BU109" s="44">
        <v>14020800</v>
      </c>
      <c r="BV109">
        <f t="shared" si="4"/>
        <v>0.41237647058823529</v>
      </c>
    </row>
    <row r="110" spans="71:74" x14ac:dyDescent="0.25">
      <c r="BS110" s="41" t="s">
        <v>217</v>
      </c>
      <c r="BT110" s="44">
        <v>34000000</v>
      </c>
      <c r="BU110" s="44">
        <v>4587600</v>
      </c>
      <c r="BV110">
        <f t="shared" si="4"/>
        <v>0.13492941176470588</v>
      </c>
    </row>
    <row r="111" spans="71:74" x14ac:dyDescent="0.25">
      <c r="BS111" s="41" t="s">
        <v>218</v>
      </c>
      <c r="BT111" s="44">
        <v>33800000</v>
      </c>
      <c r="BU111" s="44">
        <v>997200</v>
      </c>
      <c r="BV111">
        <f t="shared" si="4"/>
        <v>2.9502958579881656E-2</v>
      </c>
    </row>
    <row r="112" spans="71:74" x14ac:dyDescent="0.25">
      <c r="BS112" s="41" t="s">
        <v>219</v>
      </c>
      <c r="BT112" s="44">
        <v>33800000</v>
      </c>
      <c r="BU112" s="44">
        <v>10205400</v>
      </c>
      <c r="BV112">
        <f t="shared" si="4"/>
        <v>0.30193491124260358</v>
      </c>
    </row>
    <row r="113" spans="71:74" x14ac:dyDescent="0.25">
      <c r="BS113" s="41" t="s">
        <v>220</v>
      </c>
      <c r="BT113" s="44">
        <v>33700000</v>
      </c>
      <c r="BU113" s="44">
        <v>5379000</v>
      </c>
      <c r="BV113">
        <f t="shared" si="4"/>
        <v>0.15961424332344212</v>
      </c>
    </row>
    <row r="114" spans="71:74" x14ac:dyDescent="0.25">
      <c r="BS114" s="41" t="s">
        <v>221</v>
      </c>
      <c r="BT114" s="44">
        <v>33600000</v>
      </c>
      <c r="BU114" s="44">
        <v>2952600</v>
      </c>
      <c r="BV114">
        <f t="shared" si="4"/>
        <v>8.7874999999999995E-2</v>
      </c>
    </row>
    <row r="115" spans="71:74" x14ac:dyDescent="0.25">
      <c r="BS115" s="41" t="s">
        <v>222</v>
      </c>
      <c r="BT115" s="44">
        <v>33500000</v>
      </c>
      <c r="BU115" s="44">
        <v>7008600</v>
      </c>
      <c r="BV115">
        <f t="shared" si="4"/>
        <v>0.20921194029850745</v>
      </c>
    </row>
    <row r="116" spans="71:74" x14ac:dyDescent="0.25">
      <c r="BS116" s="41" t="s">
        <v>224</v>
      </c>
      <c r="BT116" s="44">
        <v>33500000</v>
      </c>
      <c r="BU116" s="44">
        <v>630600</v>
      </c>
      <c r="BV116">
        <f t="shared" si="4"/>
        <v>1.8823880597014925E-2</v>
      </c>
    </row>
    <row r="117" spans="71:74" x14ac:dyDescent="0.25">
      <c r="BS117" s="41" t="s">
        <v>223</v>
      </c>
      <c r="BT117" s="44">
        <v>33500000</v>
      </c>
      <c r="BU117" s="44">
        <v>0</v>
      </c>
      <c r="BV117">
        <f t="shared" si="4"/>
        <v>0</v>
      </c>
    </row>
    <row r="118" spans="71:74" x14ac:dyDescent="0.25">
      <c r="BS118" s="41" t="s">
        <v>225</v>
      </c>
      <c r="BT118" s="44">
        <v>33400000</v>
      </c>
      <c r="BU118" s="44">
        <v>1419000</v>
      </c>
      <c r="BV118">
        <f t="shared" si="4"/>
        <v>4.248502994011976E-2</v>
      </c>
    </row>
    <row r="119" spans="71:74" x14ac:dyDescent="0.25">
      <c r="BS119" s="41" t="s">
        <v>226</v>
      </c>
      <c r="BT119" s="44">
        <v>33400000</v>
      </c>
      <c r="BU119" s="44">
        <v>3469800</v>
      </c>
      <c r="BV119">
        <f t="shared" si="4"/>
        <v>0.10388622754491018</v>
      </c>
    </row>
    <row r="120" spans="71:74" x14ac:dyDescent="0.25">
      <c r="BS120" s="41" t="s">
        <v>227</v>
      </c>
      <c r="BT120" s="44">
        <v>33300000</v>
      </c>
      <c r="BU120" s="44">
        <v>4006200</v>
      </c>
      <c r="BV120">
        <f t="shared" si="4"/>
        <v>0.1203063063063063</v>
      </c>
    </row>
    <row r="121" spans="71:74" x14ac:dyDescent="0.25">
      <c r="BS121" s="41" t="s">
        <v>228</v>
      </c>
      <c r="BT121" s="44">
        <v>32800000</v>
      </c>
      <c r="BU121" s="44">
        <v>3251400</v>
      </c>
      <c r="BV121">
        <f t="shared" si="4"/>
        <v>9.912804878048781E-2</v>
      </c>
    </row>
    <row r="122" spans="71:74" x14ac:dyDescent="0.25">
      <c r="BS122" s="41" t="s">
        <v>229</v>
      </c>
      <c r="BT122" s="44">
        <v>32700000</v>
      </c>
      <c r="BU122" s="44">
        <v>517200</v>
      </c>
      <c r="BV122">
        <f t="shared" si="4"/>
        <v>1.581651376146789E-2</v>
      </c>
    </row>
    <row r="123" spans="71:74" x14ac:dyDescent="0.25">
      <c r="BS123" s="41" t="s">
        <v>1140</v>
      </c>
      <c r="BT123" s="44">
        <v>32700000</v>
      </c>
      <c r="BU123" s="44">
        <v>37595400</v>
      </c>
      <c r="BV123">
        <f t="shared" si="4"/>
        <v>1.1497064220183486</v>
      </c>
    </row>
    <row r="124" spans="71:74" x14ac:dyDescent="0.25">
      <c r="BS124" s="41" t="s">
        <v>234</v>
      </c>
      <c r="BT124" s="44">
        <v>32700000</v>
      </c>
      <c r="BU124" s="44">
        <v>8295000</v>
      </c>
      <c r="BV124">
        <f t="shared" si="4"/>
        <v>0.2536697247706422</v>
      </c>
    </row>
    <row r="125" spans="71:74" x14ac:dyDescent="0.25">
      <c r="BS125" s="41" t="s">
        <v>235</v>
      </c>
      <c r="BT125" s="44">
        <v>32600000</v>
      </c>
      <c r="BU125" s="44">
        <v>9561000</v>
      </c>
      <c r="BV125">
        <f t="shared" si="4"/>
        <v>0.29328220858895704</v>
      </c>
    </row>
    <row r="126" spans="71:74" x14ac:dyDescent="0.25">
      <c r="BS126" s="41" t="s">
        <v>238</v>
      </c>
      <c r="BT126" s="44">
        <v>32100000</v>
      </c>
      <c r="BU126" s="44">
        <v>1134600</v>
      </c>
      <c r="BV126">
        <f t="shared" si="4"/>
        <v>3.5345794392523368E-2</v>
      </c>
    </row>
    <row r="127" spans="71:74" x14ac:dyDescent="0.25">
      <c r="BS127" s="41" t="s">
        <v>237</v>
      </c>
      <c r="BT127" s="44">
        <v>32100000</v>
      </c>
      <c r="BU127" s="44">
        <v>1441200</v>
      </c>
      <c r="BV127">
        <f t="shared" si="4"/>
        <v>4.4897196261682246E-2</v>
      </c>
    </row>
    <row r="128" spans="71:74" x14ac:dyDescent="0.25">
      <c r="BS128" s="41" t="s">
        <v>236</v>
      </c>
      <c r="BT128" s="44">
        <v>32100000</v>
      </c>
      <c r="BU128" s="44">
        <v>12098400</v>
      </c>
      <c r="BV128">
        <f t="shared" si="4"/>
        <v>0.37689719626168222</v>
      </c>
    </row>
    <row r="129" spans="71:74" x14ac:dyDescent="0.25">
      <c r="BS129" s="41" t="s">
        <v>239</v>
      </c>
      <c r="BT129" s="44">
        <v>32000000</v>
      </c>
      <c r="BU129" s="44">
        <v>42700800</v>
      </c>
      <c r="BV129">
        <f t="shared" si="4"/>
        <v>1.3344</v>
      </c>
    </row>
    <row r="130" spans="71:74" x14ac:dyDescent="0.25">
      <c r="BS130" s="41" t="s">
        <v>240</v>
      </c>
      <c r="BT130" s="44">
        <v>31900000</v>
      </c>
      <c r="BU130" s="44">
        <v>20397600</v>
      </c>
      <c r="BV130">
        <f t="shared" si="4"/>
        <v>0.63942319749216303</v>
      </c>
    </row>
    <row r="131" spans="71:74" x14ac:dyDescent="0.25">
      <c r="BS131" s="41" t="s">
        <v>241</v>
      </c>
      <c r="BT131" s="44">
        <v>31800000</v>
      </c>
      <c r="BU131" s="44">
        <v>802200</v>
      </c>
      <c r="BV131">
        <f t="shared" si="4"/>
        <v>2.5226415094339621E-2</v>
      </c>
    </row>
    <row r="132" spans="71:74" x14ac:dyDescent="0.25">
      <c r="BS132" s="41" t="s">
        <v>245</v>
      </c>
      <c r="BT132" s="44">
        <v>31700000</v>
      </c>
      <c r="BU132" s="44">
        <v>2872800</v>
      </c>
      <c r="BV132">
        <f t="shared" si="4"/>
        <v>9.0624605678233439E-2</v>
      </c>
    </row>
    <row r="133" spans="71:74" x14ac:dyDescent="0.25">
      <c r="BS133" s="41" t="s">
        <v>242</v>
      </c>
      <c r="BT133" s="44">
        <v>31700000</v>
      </c>
      <c r="BU133" s="44">
        <v>2782800</v>
      </c>
      <c r="BV133">
        <f t="shared" si="4"/>
        <v>8.7785488958990535E-2</v>
      </c>
    </row>
    <row r="134" spans="71:74" x14ac:dyDescent="0.25">
      <c r="BS134" s="41" t="s">
        <v>1148</v>
      </c>
      <c r="BT134" s="44">
        <v>31700000</v>
      </c>
      <c r="BU134" s="44">
        <v>3908400</v>
      </c>
      <c r="BV134">
        <f t="shared" si="4"/>
        <v>0.12329337539432177</v>
      </c>
    </row>
    <row r="135" spans="71:74" x14ac:dyDescent="0.25">
      <c r="BS135" s="41" t="s">
        <v>247</v>
      </c>
      <c r="BT135" s="44">
        <v>31700000</v>
      </c>
      <c r="BU135" s="44">
        <v>689400</v>
      </c>
      <c r="BV135">
        <f t="shared" si="4"/>
        <v>2.1747634069400629E-2</v>
      </c>
    </row>
    <row r="136" spans="71:74" x14ac:dyDescent="0.25">
      <c r="BS136" s="41" t="s">
        <v>249</v>
      </c>
      <c r="BT136" s="44">
        <v>31600000</v>
      </c>
      <c r="BU136" s="44">
        <v>2680800</v>
      </c>
      <c r="BV136">
        <f t="shared" si="4"/>
        <v>8.4835443037974689E-2</v>
      </c>
    </row>
    <row r="137" spans="71:74" x14ac:dyDescent="0.25">
      <c r="BS137" s="41" t="s">
        <v>248</v>
      </c>
      <c r="BT137" s="44">
        <v>31600000</v>
      </c>
      <c r="BU137" s="44">
        <v>7668000</v>
      </c>
      <c r="BV137">
        <f t="shared" ref="BV137:BV200" si="5">IFERROR(BU137/BT137, "No Revenue")</f>
        <v>0.24265822784810126</v>
      </c>
    </row>
    <row r="138" spans="71:74" x14ac:dyDescent="0.25">
      <c r="BS138" s="41" t="s">
        <v>250</v>
      </c>
      <c r="BT138" s="44">
        <v>31400000</v>
      </c>
      <c r="BU138" s="44">
        <v>6245400</v>
      </c>
      <c r="BV138">
        <f t="shared" si="5"/>
        <v>0.19889808917197452</v>
      </c>
    </row>
    <row r="139" spans="71:74" x14ac:dyDescent="0.25">
      <c r="BS139" s="41" t="s">
        <v>251</v>
      </c>
      <c r="BT139" s="44">
        <v>31200000</v>
      </c>
      <c r="BU139" s="44">
        <v>89.4</v>
      </c>
      <c r="BV139">
        <f t="shared" si="5"/>
        <v>2.8653846153846155E-6</v>
      </c>
    </row>
    <row r="140" spans="71:74" x14ac:dyDescent="0.25">
      <c r="BS140" s="41" t="s">
        <v>255</v>
      </c>
      <c r="BT140" s="44">
        <v>31200000</v>
      </c>
      <c r="BU140" s="44">
        <v>4862400</v>
      </c>
      <c r="BV140">
        <f t="shared" si="5"/>
        <v>0.15584615384615386</v>
      </c>
    </row>
    <row r="141" spans="71:74" x14ac:dyDescent="0.25">
      <c r="BS141" s="41" t="s">
        <v>254</v>
      </c>
      <c r="BT141" s="44">
        <v>31200000</v>
      </c>
      <c r="BU141" s="44">
        <v>0</v>
      </c>
      <c r="BV141">
        <f t="shared" si="5"/>
        <v>0</v>
      </c>
    </row>
    <row r="142" spans="71:74" x14ac:dyDescent="0.25">
      <c r="BS142" s="41" t="s">
        <v>258</v>
      </c>
      <c r="BT142" s="44">
        <v>30700000</v>
      </c>
      <c r="BU142" s="44">
        <v>811800</v>
      </c>
      <c r="BV142">
        <f t="shared" si="5"/>
        <v>2.6442996742671011E-2</v>
      </c>
    </row>
    <row r="143" spans="71:74" x14ac:dyDescent="0.25">
      <c r="BS143" s="41" t="s">
        <v>256</v>
      </c>
      <c r="BT143" s="44">
        <v>30700000</v>
      </c>
      <c r="BU143" s="44">
        <v>4815000</v>
      </c>
      <c r="BV143">
        <f t="shared" si="5"/>
        <v>0.15684039087947882</v>
      </c>
    </row>
    <row r="144" spans="71:74" x14ac:dyDescent="0.25">
      <c r="BS144" s="41" t="s">
        <v>257</v>
      </c>
      <c r="BT144" s="44">
        <v>30700000</v>
      </c>
      <c r="BU144" s="44">
        <v>2626200</v>
      </c>
      <c r="BV144">
        <f t="shared" si="5"/>
        <v>8.5543973941368076E-2</v>
      </c>
    </row>
    <row r="145" spans="71:74" x14ac:dyDescent="0.25">
      <c r="BS145" s="41" t="s">
        <v>259</v>
      </c>
      <c r="BT145" s="44">
        <v>30500000</v>
      </c>
      <c r="BU145" s="44">
        <v>11492400</v>
      </c>
      <c r="BV145">
        <f t="shared" si="5"/>
        <v>0.37680000000000002</v>
      </c>
    </row>
    <row r="146" spans="71:74" x14ac:dyDescent="0.25">
      <c r="BS146" s="41" t="s">
        <v>260</v>
      </c>
      <c r="BT146" s="44">
        <v>30500000</v>
      </c>
      <c r="BU146" s="44">
        <v>4026600</v>
      </c>
      <c r="BV146">
        <f t="shared" si="5"/>
        <v>0.13201967213114754</v>
      </c>
    </row>
    <row r="147" spans="71:74" x14ac:dyDescent="0.25">
      <c r="BS147" s="41" t="s">
        <v>264</v>
      </c>
      <c r="BT147" s="44">
        <v>30400000</v>
      </c>
      <c r="BU147" s="44">
        <v>1168800</v>
      </c>
      <c r="BV147">
        <f t="shared" si="5"/>
        <v>3.8447368421052633E-2</v>
      </c>
    </row>
    <row r="148" spans="71:74" x14ac:dyDescent="0.25">
      <c r="BS148" s="41" t="s">
        <v>263</v>
      </c>
      <c r="BT148" s="44">
        <v>30400000</v>
      </c>
      <c r="BU148" s="44">
        <v>547200</v>
      </c>
      <c r="BV148">
        <f t="shared" si="5"/>
        <v>1.7999999999999999E-2</v>
      </c>
    </row>
    <row r="149" spans="71:74" x14ac:dyDescent="0.25">
      <c r="BS149" s="41" t="s">
        <v>1149</v>
      </c>
      <c r="BT149" s="44">
        <v>30300000</v>
      </c>
      <c r="BU149" s="44">
        <v>579600</v>
      </c>
      <c r="BV149">
        <f t="shared" si="5"/>
        <v>1.9128712871287128E-2</v>
      </c>
    </row>
    <row r="150" spans="71:74" x14ac:dyDescent="0.25">
      <c r="BS150" s="41" t="s">
        <v>268</v>
      </c>
      <c r="BT150" s="44">
        <v>30200000</v>
      </c>
      <c r="BU150" s="44">
        <v>0</v>
      </c>
      <c r="BV150">
        <f t="shared" si="5"/>
        <v>0</v>
      </c>
    </row>
    <row r="151" spans="71:74" x14ac:dyDescent="0.25">
      <c r="BS151" s="41" t="s">
        <v>267</v>
      </c>
      <c r="BT151" s="44">
        <v>30200000</v>
      </c>
      <c r="BU151" s="44">
        <v>3496200</v>
      </c>
      <c r="BV151">
        <f t="shared" si="5"/>
        <v>0.1157682119205298</v>
      </c>
    </row>
    <row r="152" spans="71:74" x14ac:dyDescent="0.25">
      <c r="BS152" s="41" t="s">
        <v>1150</v>
      </c>
      <c r="BT152" s="44">
        <v>30200000</v>
      </c>
      <c r="BU152" s="44">
        <v>2968800</v>
      </c>
      <c r="BV152">
        <f t="shared" si="5"/>
        <v>9.8304635761589404E-2</v>
      </c>
    </row>
    <row r="153" spans="71:74" x14ac:dyDescent="0.25">
      <c r="BS153" s="41" t="s">
        <v>273</v>
      </c>
      <c r="BT153" s="44">
        <v>30100000</v>
      </c>
      <c r="BU153" s="44">
        <v>2551200</v>
      </c>
      <c r="BV153">
        <f t="shared" si="5"/>
        <v>8.4757475083056477E-2</v>
      </c>
    </row>
    <row r="154" spans="71:74" x14ac:dyDescent="0.25">
      <c r="BS154" s="41" t="s">
        <v>277</v>
      </c>
      <c r="BT154" s="44">
        <v>30100000</v>
      </c>
      <c r="BU154" s="44">
        <v>1030800</v>
      </c>
      <c r="BV154">
        <f t="shared" si="5"/>
        <v>3.4245847176079737E-2</v>
      </c>
    </row>
    <row r="155" spans="71:74" x14ac:dyDescent="0.25">
      <c r="BS155" s="41" t="s">
        <v>276</v>
      </c>
      <c r="BT155" s="44">
        <v>30100000</v>
      </c>
      <c r="BU155" s="44">
        <v>2742000</v>
      </c>
      <c r="BV155">
        <f t="shared" si="5"/>
        <v>9.1096345514950161E-2</v>
      </c>
    </row>
    <row r="156" spans="71:74" x14ac:dyDescent="0.25">
      <c r="BS156" s="41" t="s">
        <v>278</v>
      </c>
      <c r="BT156" s="44">
        <v>30000000</v>
      </c>
      <c r="BU156" s="44">
        <v>2263200</v>
      </c>
      <c r="BV156">
        <f t="shared" si="5"/>
        <v>7.5439999999999993E-2</v>
      </c>
    </row>
    <row r="157" spans="71:74" x14ac:dyDescent="0.25">
      <c r="BS157" s="41" t="s">
        <v>279</v>
      </c>
      <c r="BT157" s="44">
        <v>29800000</v>
      </c>
      <c r="BU157" s="44">
        <v>667200</v>
      </c>
      <c r="BV157">
        <f t="shared" si="5"/>
        <v>2.2389261744966443E-2</v>
      </c>
    </row>
    <row r="158" spans="71:74" x14ac:dyDescent="0.25">
      <c r="BS158" s="41" t="s">
        <v>280</v>
      </c>
      <c r="BT158" s="44">
        <v>29600000</v>
      </c>
      <c r="BU158" s="44">
        <v>2088000</v>
      </c>
      <c r="BV158">
        <f t="shared" si="5"/>
        <v>7.0540540540540542E-2</v>
      </c>
    </row>
    <row r="159" spans="71:74" x14ac:dyDescent="0.25">
      <c r="BS159" s="41" t="s">
        <v>281</v>
      </c>
      <c r="BT159" s="44">
        <v>29300000</v>
      </c>
      <c r="BU159" s="44">
        <v>0.36</v>
      </c>
      <c r="BV159">
        <f t="shared" si="5"/>
        <v>1.2286689419795221E-8</v>
      </c>
    </row>
    <row r="160" spans="71:74" x14ac:dyDescent="0.25">
      <c r="BS160" s="41" t="s">
        <v>283</v>
      </c>
      <c r="BT160" s="44">
        <v>29200000</v>
      </c>
      <c r="BU160" s="44">
        <v>0</v>
      </c>
      <c r="BV160">
        <f t="shared" si="5"/>
        <v>0</v>
      </c>
    </row>
    <row r="161" spans="71:74" x14ac:dyDescent="0.25">
      <c r="BS161" s="41" t="s">
        <v>285</v>
      </c>
      <c r="BT161" s="44">
        <v>29200000</v>
      </c>
      <c r="BU161" s="44">
        <v>309600</v>
      </c>
      <c r="BV161">
        <f t="shared" si="5"/>
        <v>1.0602739726027398E-2</v>
      </c>
    </row>
    <row r="162" spans="71:74" x14ac:dyDescent="0.25">
      <c r="BS162" s="41" t="s">
        <v>284</v>
      </c>
      <c r="BT162" s="44">
        <v>29200000</v>
      </c>
      <c r="BU162" s="44">
        <v>7654800</v>
      </c>
      <c r="BV162">
        <f t="shared" si="5"/>
        <v>0.26215068493150684</v>
      </c>
    </row>
    <row r="163" spans="71:74" x14ac:dyDescent="0.25">
      <c r="BS163" s="41" t="s">
        <v>286</v>
      </c>
      <c r="BT163" s="44">
        <v>28900000</v>
      </c>
      <c r="BU163" s="44">
        <v>2800800</v>
      </c>
      <c r="BV163">
        <f t="shared" si="5"/>
        <v>9.6913494809688583E-2</v>
      </c>
    </row>
    <row r="164" spans="71:74" x14ac:dyDescent="0.25">
      <c r="BS164" s="41" t="s">
        <v>287</v>
      </c>
      <c r="BT164" s="44">
        <v>28400000</v>
      </c>
      <c r="BU164" s="44">
        <v>673800</v>
      </c>
      <c r="BV164">
        <f t="shared" si="5"/>
        <v>2.3725352112676058E-2</v>
      </c>
    </row>
    <row r="165" spans="71:74" x14ac:dyDescent="0.25">
      <c r="BS165" s="41" t="s">
        <v>288</v>
      </c>
      <c r="BT165" s="44">
        <v>28400000</v>
      </c>
      <c r="BU165" s="44">
        <v>5797200</v>
      </c>
      <c r="BV165">
        <f t="shared" si="5"/>
        <v>0.20412676056338028</v>
      </c>
    </row>
    <row r="166" spans="71:74" x14ac:dyDescent="0.25">
      <c r="BS166" s="41" t="s">
        <v>291</v>
      </c>
      <c r="BT166" s="44">
        <v>28300000</v>
      </c>
      <c r="BU166" s="44">
        <v>17227200</v>
      </c>
      <c r="BV166">
        <f t="shared" si="5"/>
        <v>0.60873498233215551</v>
      </c>
    </row>
    <row r="167" spans="71:74" x14ac:dyDescent="0.25">
      <c r="BS167" s="41" t="s">
        <v>290</v>
      </c>
      <c r="BT167" s="44">
        <v>28300000</v>
      </c>
      <c r="BU167" s="44">
        <v>7632000</v>
      </c>
      <c r="BV167">
        <f t="shared" si="5"/>
        <v>0.26968197879858657</v>
      </c>
    </row>
    <row r="168" spans="71:74" x14ac:dyDescent="0.25">
      <c r="BS168" s="41" t="s">
        <v>292</v>
      </c>
      <c r="BT168" s="44">
        <v>28200000</v>
      </c>
      <c r="BU168" s="44">
        <v>4716600</v>
      </c>
      <c r="BV168">
        <f t="shared" si="5"/>
        <v>0.16725531914893618</v>
      </c>
    </row>
    <row r="169" spans="71:74" x14ac:dyDescent="0.25">
      <c r="BS169" s="41" t="s">
        <v>293</v>
      </c>
      <c r="BT169" s="44">
        <v>28200000</v>
      </c>
      <c r="BU169" s="44">
        <v>4044000</v>
      </c>
      <c r="BV169">
        <f t="shared" si="5"/>
        <v>0.14340425531914894</v>
      </c>
    </row>
    <row r="170" spans="71:74" x14ac:dyDescent="0.25">
      <c r="BS170" s="41" t="s">
        <v>294</v>
      </c>
      <c r="BT170" s="44">
        <v>27800000</v>
      </c>
      <c r="BU170" s="44">
        <v>0</v>
      </c>
      <c r="BV170">
        <f t="shared" si="5"/>
        <v>0</v>
      </c>
    </row>
    <row r="171" spans="71:74" x14ac:dyDescent="0.25">
      <c r="BS171" s="41" t="s">
        <v>298</v>
      </c>
      <c r="BT171" s="44">
        <v>27800000</v>
      </c>
      <c r="BU171" s="44">
        <v>3250200</v>
      </c>
      <c r="BV171">
        <f t="shared" si="5"/>
        <v>0.1169136690647482</v>
      </c>
    </row>
    <row r="172" spans="71:74" x14ac:dyDescent="0.25">
      <c r="BS172" s="41" t="s">
        <v>301</v>
      </c>
      <c r="BT172" s="44">
        <v>27700000</v>
      </c>
      <c r="BU172" s="44">
        <v>4432800</v>
      </c>
      <c r="BV172">
        <f t="shared" si="5"/>
        <v>0.160028880866426</v>
      </c>
    </row>
    <row r="173" spans="71:74" x14ac:dyDescent="0.25">
      <c r="BS173" s="41" t="s">
        <v>304</v>
      </c>
      <c r="BT173" s="44">
        <v>27500000</v>
      </c>
      <c r="BU173" s="44">
        <v>2306400</v>
      </c>
      <c r="BV173">
        <f t="shared" si="5"/>
        <v>8.3869090909090907E-2</v>
      </c>
    </row>
    <row r="174" spans="71:74" x14ac:dyDescent="0.25">
      <c r="BS174" s="41" t="s">
        <v>302</v>
      </c>
      <c r="BT174" s="44">
        <v>27500000</v>
      </c>
      <c r="BU174" s="44">
        <v>0</v>
      </c>
      <c r="BV174">
        <f t="shared" si="5"/>
        <v>0</v>
      </c>
    </row>
    <row r="175" spans="71:74" x14ac:dyDescent="0.25">
      <c r="BS175" s="41" t="s">
        <v>305</v>
      </c>
      <c r="BT175" s="44">
        <v>27400000</v>
      </c>
      <c r="BU175" s="44">
        <v>7661400</v>
      </c>
      <c r="BV175">
        <f t="shared" si="5"/>
        <v>0.27961313868613141</v>
      </c>
    </row>
    <row r="176" spans="71:74" x14ac:dyDescent="0.25">
      <c r="BS176" s="41" t="s">
        <v>307</v>
      </c>
      <c r="BT176" s="44">
        <v>27400000</v>
      </c>
      <c r="BU176" s="44">
        <v>2006400</v>
      </c>
      <c r="BV176">
        <f t="shared" si="5"/>
        <v>7.3226277372262769E-2</v>
      </c>
    </row>
    <row r="177" spans="71:74" x14ac:dyDescent="0.25">
      <c r="BS177" s="41" t="s">
        <v>1151</v>
      </c>
      <c r="BT177" s="44">
        <v>27400000</v>
      </c>
      <c r="BU177" s="44">
        <v>4484400</v>
      </c>
      <c r="BV177">
        <f t="shared" si="5"/>
        <v>0.16366423357664234</v>
      </c>
    </row>
    <row r="178" spans="71:74" x14ac:dyDescent="0.25">
      <c r="BS178" s="41" t="s">
        <v>308</v>
      </c>
      <c r="BT178" s="44">
        <v>27300000</v>
      </c>
      <c r="BU178" s="44">
        <v>1084800</v>
      </c>
      <c r="BV178">
        <f t="shared" si="5"/>
        <v>3.9736263736263738E-2</v>
      </c>
    </row>
    <row r="179" spans="71:74" x14ac:dyDescent="0.25">
      <c r="BS179" s="41" t="s">
        <v>309</v>
      </c>
      <c r="BT179" s="44">
        <v>27300000</v>
      </c>
      <c r="BU179" s="44">
        <v>2607000</v>
      </c>
      <c r="BV179">
        <f t="shared" si="5"/>
        <v>9.5494505494505499E-2</v>
      </c>
    </row>
    <row r="180" spans="71:74" x14ac:dyDescent="0.25">
      <c r="BS180" s="41" t="s">
        <v>310</v>
      </c>
      <c r="BT180" s="44">
        <v>27100000</v>
      </c>
      <c r="BU180" s="44">
        <v>10844400</v>
      </c>
      <c r="BV180">
        <f t="shared" si="5"/>
        <v>0.40016236162361624</v>
      </c>
    </row>
    <row r="181" spans="71:74" x14ac:dyDescent="0.25">
      <c r="BS181" s="41" t="s">
        <v>311</v>
      </c>
      <c r="BT181" s="44">
        <v>27000000</v>
      </c>
      <c r="BU181" s="44">
        <v>3683400</v>
      </c>
      <c r="BV181">
        <f t="shared" si="5"/>
        <v>0.13642222222222222</v>
      </c>
    </row>
    <row r="182" spans="71:74" x14ac:dyDescent="0.25">
      <c r="BS182" s="41" t="s">
        <v>312</v>
      </c>
      <c r="BT182" s="44">
        <v>26900000</v>
      </c>
      <c r="BU182" s="44">
        <v>2113800</v>
      </c>
      <c r="BV182">
        <f t="shared" si="5"/>
        <v>7.8579925650557617E-2</v>
      </c>
    </row>
    <row r="183" spans="71:74" x14ac:dyDescent="0.25">
      <c r="BS183" s="41" t="s">
        <v>315</v>
      </c>
      <c r="BT183" s="44">
        <v>26700000</v>
      </c>
      <c r="BU183" s="44">
        <v>3015000</v>
      </c>
      <c r="BV183">
        <f t="shared" si="5"/>
        <v>0.11292134831460675</v>
      </c>
    </row>
    <row r="184" spans="71:74" x14ac:dyDescent="0.25">
      <c r="BS184" s="41" t="s">
        <v>313</v>
      </c>
      <c r="BT184" s="44">
        <v>26700000</v>
      </c>
      <c r="BU184" s="44">
        <v>7014000</v>
      </c>
      <c r="BV184">
        <f t="shared" si="5"/>
        <v>0.26269662921348313</v>
      </c>
    </row>
    <row r="185" spans="71:74" x14ac:dyDescent="0.25">
      <c r="BS185" s="41" t="s">
        <v>314</v>
      </c>
      <c r="BT185" s="44">
        <v>26700000</v>
      </c>
      <c r="BU185" s="44">
        <v>621600</v>
      </c>
      <c r="BV185">
        <f t="shared" si="5"/>
        <v>2.3280898876404495E-2</v>
      </c>
    </row>
    <row r="186" spans="71:74" x14ac:dyDescent="0.25">
      <c r="BS186" s="41" t="s">
        <v>316</v>
      </c>
      <c r="BT186" s="44">
        <v>26500000</v>
      </c>
      <c r="BU186" s="44">
        <v>4159800</v>
      </c>
      <c r="BV186">
        <f t="shared" si="5"/>
        <v>0.15697358490566038</v>
      </c>
    </row>
    <row r="187" spans="71:74" x14ac:dyDescent="0.25">
      <c r="BS187" s="41" t="s">
        <v>317</v>
      </c>
      <c r="BT187" s="44">
        <v>26500000</v>
      </c>
      <c r="BU187" s="44">
        <v>2272200</v>
      </c>
      <c r="BV187">
        <f t="shared" si="5"/>
        <v>8.5743396226415095E-2</v>
      </c>
    </row>
    <row r="188" spans="71:74" x14ac:dyDescent="0.25">
      <c r="BS188" s="41" t="s">
        <v>320</v>
      </c>
      <c r="BT188" s="44">
        <v>26400000</v>
      </c>
      <c r="BU188" s="44">
        <v>31238400</v>
      </c>
      <c r="BV188">
        <f t="shared" si="5"/>
        <v>1.1832727272727273</v>
      </c>
    </row>
    <row r="189" spans="71:74" x14ac:dyDescent="0.25">
      <c r="BS189" s="41" t="s">
        <v>318</v>
      </c>
      <c r="BT189" s="44">
        <v>26400000</v>
      </c>
      <c r="BU189" s="44">
        <v>2541600</v>
      </c>
      <c r="BV189">
        <f t="shared" si="5"/>
        <v>9.6272727272727274E-2</v>
      </c>
    </row>
    <row r="190" spans="71:74" x14ac:dyDescent="0.25">
      <c r="BS190" s="41" t="s">
        <v>319</v>
      </c>
      <c r="BT190" s="44">
        <v>26400000</v>
      </c>
      <c r="BU190" s="44">
        <v>26769000</v>
      </c>
      <c r="BV190">
        <f t="shared" si="5"/>
        <v>1.0139772727272727</v>
      </c>
    </row>
    <row r="191" spans="71:74" x14ac:dyDescent="0.25">
      <c r="BS191" s="41" t="s">
        <v>323</v>
      </c>
      <c r="BT191" s="44">
        <v>26300000</v>
      </c>
      <c r="BU191" s="44">
        <v>440400</v>
      </c>
      <c r="BV191">
        <f t="shared" si="5"/>
        <v>1.6745247148288973E-2</v>
      </c>
    </row>
    <row r="192" spans="71:74" x14ac:dyDescent="0.25">
      <c r="BS192" s="41" t="s">
        <v>1152</v>
      </c>
      <c r="BT192" s="44">
        <v>26200000</v>
      </c>
      <c r="BU192" s="44">
        <v>18483000</v>
      </c>
      <c r="BV192">
        <f t="shared" si="5"/>
        <v>0.70545801526717555</v>
      </c>
    </row>
    <row r="193" spans="71:74" x14ac:dyDescent="0.25">
      <c r="BS193" s="41" t="s">
        <v>324</v>
      </c>
      <c r="BT193" s="44">
        <v>26200000</v>
      </c>
      <c r="BU193" s="44">
        <v>12130800</v>
      </c>
      <c r="BV193">
        <f t="shared" si="5"/>
        <v>0.46300763358778624</v>
      </c>
    </row>
    <row r="194" spans="71:74" x14ac:dyDescent="0.25">
      <c r="BS194" s="41" t="s">
        <v>326</v>
      </c>
      <c r="BT194" s="44">
        <v>26100000</v>
      </c>
      <c r="BU194" s="44">
        <v>1737600</v>
      </c>
      <c r="BV194">
        <f t="shared" si="5"/>
        <v>6.6574712643678161E-2</v>
      </c>
    </row>
    <row r="195" spans="71:74" x14ac:dyDescent="0.25">
      <c r="BS195" s="41" t="s">
        <v>327</v>
      </c>
      <c r="BT195" s="44">
        <v>26100000</v>
      </c>
      <c r="BU195" s="44">
        <v>0</v>
      </c>
      <c r="BV195">
        <f t="shared" si="5"/>
        <v>0</v>
      </c>
    </row>
    <row r="196" spans="71:74" x14ac:dyDescent="0.25">
      <c r="BS196" s="41" t="s">
        <v>328</v>
      </c>
      <c r="BT196" s="44">
        <v>26000000</v>
      </c>
      <c r="BU196" s="44">
        <v>1414200</v>
      </c>
      <c r="BV196">
        <f t="shared" si="5"/>
        <v>5.4392307692307691E-2</v>
      </c>
    </row>
    <row r="197" spans="71:74" x14ac:dyDescent="0.25">
      <c r="BS197" s="41" t="s">
        <v>329</v>
      </c>
      <c r="BT197" s="44">
        <v>25900000</v>
      </c>
      <c r="BU197" s="44">
        <v>5869200</v>
      </c>
      <c r="BV197">
        <f t="shared" si="5"/>
        <v>0.22661003861003862</v>
      </c>
    </row>
    <row r="198" spans="71:74" x14ac:dyDescent="0.25">
      <c r="BS198" s="41" t="s">
        <v>330</v>
      </c>
      <c r="BT198" s="44">
        <v>25800000</v>
      </c>
      <c r="BU198" s="44">
        <v>1401000</v>
      </c>
      <c r="BV198">
        <f t="shared" si="5"/>
        <v>5.4302325581395347E-2</v>
      </c>
    </row>
    <row r="199" spans="71:74" x14ac:dyDescent="0.25">
      <c r="BS199" s="41" t="s">
        <v>333</v>
      </c>
      <c r="BT199" s="44">
        <v>25700000</v>
      </c>
      <c r="BU199" s="44">
        <v>2642400</v>
      </c>
      <c r="BV199">
        <f t="shared" si="5"/>
        <v>0.10281712062256809</v>
      </c>
    </row>
    <row r="200" spans="71:74" x14ac:dyDescent="0.25">
      <c r="BS200" s="41" t="s">
        <v>332</v>
      </c>
      <c r="BT200" s="44">
        <v>25700000</v>
      </c>
      <c r="BU200" s="44">
        <v>777600</v>
      </c>
      <c r="BV200">
        <f t="shared" si="5"/>
        <v>3.0256809338521401E-2</v>
      </c>
    </row>
    <row r="201" spans="71:74" x14ac:dyDescent="0.25">
      <c r="BS201" s="41" t="s">
        <v>331</v>
      </c>
      <c r="BT201" s="44">
        <v>25700000</v>
      </c>
      <c r="BU201" s="44">
        <v>4188000</v>
      </c>
      <c r="BV201">
        <f t="shared" ref="BV201:BV264" si="6">IFERROR(BU201/BT201, "No Revenue")</f>
        <v>0.16295719844357975</v>
      </c>
    </row>
    <row r="202" spans="71:74" x14ac:dyDescent="0.25">
      <c r="BS202" s="41" t="s">
        <v>334</v>
      </c>
      <c r="BT202" s="44">
        <v>25600000</v>
      </c>
      <c r="BU202" s="44">
        <v>8277600</v>
      </c>
      <c r="BV202">
        <f t="shared" si="6"/>
        <v>0.32334374999999999</v>
      </c>
    </row>
    <row r="203" spans="71:74" x14ac:dyDescent="0.25">
      <c r="BS203" s="41" t="s">
        <v>335</v>
      </c>
      <c r="BT203" s="44">
        <v>25500000</v>
      </c>
      <c r="BU203" s="44">
        <v>4985400</v>
      </c>
      <c r="BV203">
        <f t="shared" si="6"/>
        <v>0.19550588235294117</v>
      </c>
    </row>
    <row r="204" spans="71:74" x14ac:dyDescent="0.25">
      <c r="BS204" s="41" t="s">
        <v>336</v>
      </c>
      <c r="BT204" s="44">
        <v>25400000</v>
      </c>
      <c r="BU204" s="44">
        <v>1491000</v>
      </c>
      <c r="BV204">
        <f t="shared" si="6"/>
        <v>5.8700787401574805E-2</v>
      </c>
    </row>
    <row r="205" spans="71:74" x14ac:dyDescent="0.25">
      <c r="BS205" s="41" t="s">
        <v>337</v>
      </c>
      <c r="BT205" s="44">
        <v>25400000</v>
      </c>
      <c r="BU205" s="44">
        <v>21022800</v>
      </c>
      <c r="BV205">
        <f t="shared" si="6"/>
        <v>0.82766929133858269</v>
      </c>
    </row>
    <row r="206" spans="71:74" x14ac:dyDescent="0.25">
      <c r="BS206" s="41" t="s">
        <v>338</v>
      </c>
      <c r="BT206" s="44">
        <v>25300000</v>
      </c>
      <c r="BU206" s="44">
        <v>5071200</v>
      </c>
      <c r="BV206">
        <f t="shared" si="6"/>
        <v>0.20044268774703558</v>
      </c>
    </row>
    <row r="207" spans="71:74" x14ac:dyDescent="0.25">
      <c r="BS207" s="41" t="s">
        <v>339</v>
      </c>
      <c r="BT207" s="44">
        <v>25200000</v>
      </c>
      <c r="BU207" s="44">
        <v>3578400</v>
      </c>
      <c r="BV207">
        <f t="shared" si="6"/>
        <v>0.14199999999999999</v>
      </c>
    </row>
    <row r="208" spans="71:74" x14ac:dyDescent="0.25">
      <c r="BS208" s="41" t="s">
        <v>340</v>
      </c>
      <c r="BT208" s="44">
        <v>25200000</v>
      </c>
      <c r="BU208" s="44">
        <v>7011000</v>
      </c>
      <c r="BV208">
        <f t="shared" si="6"/>
        <v>0.27821428571428569</v>
      </c>
    </row>
    <row r="209" spans="71:74" x14ac:dyDescent="0.25">
      <c r="BS209" s="41" t="s">
        <v>342</v>
      </c>
      <c r="BT209" s="44">
        <v>25100000</v>
      </c>
      <c r="BU209" s="44">
        <v>1249800</v>
      </c>
      <c r="BV209">
        <f t="shared" si="6"/>
        <v>4.9792828685258965E-2</v>
      </c>
    </row>
    <row r="210" spans="71:74" x14ac:dyDescent="0.25">
      <c r="BS210" s="41" t="s">
        <v>341</v>
      </c>
      <c r="BT210" s="44">
        <v>25100000</v>
      </c>
      <c r="BU210" s="44">
        <v>2403600</v>
      </c>
      <c r="BV210">
        <f t="shared" si="6"/>
        <v>9.5760956175298811E-2</v>
      </c>
    </row>
    <row r="211" spans="71:74" x14ac:dyDescent="0.25">
      <c r="BS211" s="41" t="s">
        <v>343</v>
      </c>
      <c r="BT211" s="44">
        <v>25000000</v>
      </c>
      <c r="BU211" s="44">
        <v>3141600</v>
      </c>
      <c r="BV211">
        <f t="shared" si="6"/>
        <v>0.125664</v>
      </c>
    </row>
    <row r="212" spans="71:74" x14ac:dyDescent="0.25">
      <c r="BS212" s="41" t="s">
        <v>344</v>
      </c>
      <c r="BT212" s="44">
        <v>25000000</v>
      </c>
      <c r="BU212" s="44">
        <v>7026000</v>
      </c>
      <c r="BV212">
        <f t="shared" si="6"/>
        <v>0.28104000000000001</v>
      </c>
    </row>
    <row r="213" spans="71:74" x14ac:dyDescent="0.25">
      <c r="BS213" s="41" t="s">
        <v>346</v>
      </c>
      <c r="BT213" s="44">
        <v>24800000</v>
      </c>
      <c r="BU213" s="44">
        <v>8304</v>
      </c>
      <c r="BV213">
        <f t="shared" si="6"/>
        <v>3.3483870967741938E-4</v>
      </c>
    </row>
    <row r="214" spans="71:74" x14ac:dyDescent="0.25">
      <c r="BS214" s="41" t="s">
        <v>345</v>
      </c>
      <c r="BT214" s="44">
        <v>24800000</v>
      </c>
      <c r="BU214" s="44">
        <v>8298000</v>
      </c>
      <c r="BV214">
        <f t="shared" si="6"/>
        <v>0.33459677419354839</v>
      </c>
    </row>
    <row r="215" spans="71:74" x14ac:dyDescent="0.25">
      <c r="BS215" s="41" t="s">
        <v>347</v>
      </c>
      <c r="BT215" s="44">
        <v>24800000</v>
      </c>
      <c r="BU215" s="44">
        <v>3427200</v>
      </c>
      <c r="BV215">
        <f t="shared" si="6"/>
        <v>0.13819354838709677</v>
      </c>
    </row>
    <row r="216" spans="71:74" x14ac:dyDescent="0.25">
      <c r="BS216" s="41" t="s">
        <v>348</v>
      </c>
      <c r="BT216" s="44">
        <v>24700000</v>
      </c>
      <c r="BU216" s="44">
        <v>3556200</v>
      </c>
      <c r="BV216">
        <f t="shared" si="6"/>
        <v>0.14397570850202429</v>
      </c>
    </row>
    <row r="217" spans="71:74" x14ac:dyDescent="0.25">
      <c r="BS217" s="41" t="s">
        <v>349</v>
      </c>
      <c r="BT217" s="44">
        <v>24700000</v>
      </c>
      <c r="BU217" s="44">
        <v>593400</v>
      </c>
      <c r="BV217">
        <f t="shared" si="6"/>
        <v>2.4024291497975709E-2</v>
      </c>
    </row>
    <row r="218" spans="71:74" x14ac:dyDescent="0.25">
      <c r="BS218" s="41" t="s">
        <v>351</v>
      </c>
      <c r="BT218" s="44">
        <v>24600000</v>
      </c>
      <c r="BU218" s="44">
        <v>2260200</v>
      </c>
      <c r="BV218">
        <f t="shared" si="6"/>
        <v>9.1878048780487803E-2</v>
      </c>
    </row>
    <row r="219" spans="71:74" x14ac:dyDescent="0.25">
      <c r="BS219" s="41" t="s">
        <v>350</v>
      </c>
      <c r="BT219" s="44">
        <v>24600000</v>
      </c>
      <c r="BU219" s="44">
        <v>2268000</v>
      </c>
      <c r="BV219">
        <f t="shared" si="6"/>
        <v>9.2195121951219511E-2</v>
      </c>
    </row>
    <row r="220" spans="71:74" x14ac:dyDescent="0.25">
      <c r="BS220" s="41" t="s">
        <v>1153</v>
      </c>
      <c r="BT220" s="44">
        <v>24500000</v>
      </c>
      <c r="BU220" s="44">
        <v>2692200</v>
      </c>
      <c r="BV220">
        <f t="shared" si="6"/>
        <v>0.10988571428571428</v>
      </c>
    </row>
    <row r="221" spans="71:74" x14ac:dyDescent="0.25">
      <c r="BS221" s="41" t="s">
        <v>353</v>
      </c>
      <c r="BT221" s="44">
        <v>24400000</v>
      </c>
      <c r="BU221" s="44">
        <v>4332000</v>
      </c>
      <c r="BV221">
        <f t="shared" si="6"/>
        <v>0.17754098360655737</v>
      </c>
    </row>
    <row r="222" spans="71:74" x14ac:dyDescent="0.25">
      <c r="BS222" s="41" t="s">
        <v>354</v>
      </c>
      <c r="BT222" s="44">
        <v>24300000</v>
      </c>
      <c r="BU222" s="44">
        <v>2418600</v>
      </c>
      <c r="BV222">
        <f t="shared" si="6"/>
        <v>9.9530864197530863E-2</v>
      </c>
    </row>
    <row r="223" spans="71:74" x14ac:dyDescent="0.25">
      <c r="BS223" s="41" t="s">
        <v>356</v>
      </c>
      <c r="BT223" s="44">
        <v>24200000</v>
      </c>
      <c r="BU223" s="44">
        <v>3855600</v>
      </c>
      <c r="BV223">
        <f t="shared" si="6"/>
        <v>0.15932231404958677</v>
      </c>
    </row>
    <row r="224" spans="71:74" x14ac:dyDescent="0.25">
      <c r="BS224" s="41" t="s">
        <v>355</v>
      </c>
      <c r="BT224" s="44">
        <v>24200000</v>
      </c>
      <c r="BU224" s="44">
        <v>856800</v>
      </c>
      <c r="BV224">
        <f t="shared" si="6"/>
        <v>3.5404958677685949E-2</v>
      </c>
    </row>
    <row r="225" spans="71:74" x14ac:dyDescent="0.25">
      <c r="BS225" s="41" t="s">
        <v>357</v>
      </c>
      <c r="BT225" s="44">
        <v>24100000</v>
      </c>
      <c r="BU225" s="44">
        <v>8292600</v>
      </c>
      <c r="BV225">
        <f t="shared" si="6"/>
        <v>0.34409128630705393</v>
      </c>
    </row>
    <row r="226" spans="71:74" x14ac:dyDescent="0.25">
      <c r="BS226" s="41" t="s">
        <v>359</v>
      </c>
      <c r="BT226" s="44">
        <v>24100000</v>
      </c>
      <c r="BU226" s="44">
        <v>10837200</v>
      </c>
      <c r="BV226">
        <f t="shared" si="6"/>
        <v>0.44967634854771782</v>
      </c>
    </row>
    <row r="227" spans="71:74" x14ac:dyDescent="0.25">
      <c r="BS227" s="41" t="s">
        <v>362</v>
      </c>
      <c r="BT227" s="44">
        <v>24100000</v>
      </c>
      <c r="BU227" s="44">
        <v>139200</v>
      </c>
      <c r="BV227">
        <f t="shared" si="6"/>
        <v>5.775933609958506E-3</v>
      </c>
    </row>
    <row r="228" spans="71:74" x14ac:dyDescent="0.25">
      <c r="BS228" s="41" t="s">
        <v>361</v>
      </c>
      <c r="BT228" s="44">
        <v>24100000</v>
      </c>
      <c r="BU228" s="44">
        <v>1705200</v>
      </c>
      <c r="BV228">
        <f t="shared" si="6"/>
        <v>7.07551867219917E-2</v>
      </c>
    </row>
    <row r="229" spans="71:74" x14ac:dyDescent="0.25">
      <c r="BS229" s="41" t="s">
        <v>358</v>
      </c>
      <c r="BT229" s="44">
        <v>24100000</v>
      </c>
      <c r="BU229" s="44">
        <v>10202400</v>
      </c>
      <c r="BV229">
        <f t="shared" si="6"/>
        <v>0.42333609958506224</v>
      </c>
    </row>
    <row r="230" spans="71:74" x14ac:dyDescent="0.25">
      <c r="BS230" s="41" t="s">
        <v>360</v>
      </c>
      <c r="BT230" s="44">
        <v>24100000</v>
      </c>
      <c r="BU230" s="44">
        <v>1614000</v>
      </c>
      <c r="BV230">
        <f t="shared" si="6"/>
        <v>6.6970954356846468E-2</v>
      </c>
    </row>
    <row r="231" spans="71:74" x14ac:dyDescent="0.25">
      <c r="BS231" s="41" t="s">
        <v>363</v>
      </c>
      <c r="BT231" s="44">
        <v>24000000</v>
      </c>
      <c r="BU231" s="44">
        <v>19142400</v>
      </c>
      <c r="BV231">
        <f t="shared" si="6"/>
        <v>0.79759999999999998</v>
      </c>
    </row>
    <row r="232" spans="71:74" x14ac:dyDescent="0.25">
      <c r="BS232" s="41" t="s">
        <v>364</v>
      </c>
      <c r="BT232" s="44">
        <v>24000000</v>
      </c>
      <c r="BU232" s="44">
        <v>3868200</v>
      </c>
      <c r="BV232">
        <f t="shared" si="6"/>
        <v>0.16117500000000001</v>
      </c>
    </row>
    <row r="233" spans="71:74" x14ac:dyDescent="0.25">
      <c r="BS233" s="41" t="s">
        <v>365</v>
      </c>
      <c r="BT233" s="44">
        <v>23900000</v>
      </c>
      <c r="BU233" s="44">
        <v>1482000</v>
      </c>
      <c r="BV233">
        <f t="shared" si="6"/>
        <v>6.2008368200836821E-2</v>
      </c>
    </row>
    <row r="234" spans="71:74" x14ac:dyDescent="0.25">
      <c r="BS234" s="41" t="s">
        <v>367</v>
      </c>
      <c r="BT234" s="44">
        <v>23900000</v>
      </c>
      <c r="BU234" s="44">
        <v>4533000</v>
      </c>
      <c r="BV234">
        <f t="shared" si="6"/>
        <v>0.18966527196652719</v>
      </c>
    </row>
    <row r="235" spans="71:74" x14ac:dyDescent="0.25">
      <c r="BS235" s="41" t="s">
        <v>366</v>
      </c>
      <c r="BT235" s="44">
        <v>23900000</v>
      </c>
      <c r="BU235" s="44">
        <v>276600</v>
      </c>
      <c r="BV235">
        <f t="shared" si="6"/>
        <v>1.1573221757322175E-2</v>
      </c>
    </row>
    <row r="236" spans="71:74" x14ac:dyDescent="0.25">
      <c r="BS236" s="41" t="s">
        <v>368</v>
      </c>
      <c r="BT236" s="44">
        <v>23800000</v>
      </c>
      <c r="BU236" s="44">
        <v>2500200</v>
      </c>
      <c r="BV236">
        <f t="shared" si="6"/>
        <v>0.10505042016806723</v>
      </c>
    </row>
    <row r="237" spans="71:74" x14ac:dyDescent="0.25">
      <c r="BS237" s="41" t="s">
        <v>369</v>
      </c>
      <c r="BT237" s="44">
        <v>23800000</v>
      </c>
      <c r="BU237" s="44">
        <v>3134400</v>
      </c>
      <c r="BV237">
        <f t="shared" si="6"/>
        <v>0.13169747899159664</v>
      </c>
    </row>
    <row r="238" spans="71:74" x14ac:dyDescent="0.25">
      <c r="BS238" s="41" t="s">
        <v>374</v>
      </c>
      <c r="BT238" s="44">
        <v>23700000</v>
      </c>
      <c r="BU238" s="44">
        <v>19132800</v>
      </c>
      <c r="BV238">
        <f t="shared" si="6"/>
        <v>0.80729113924050633</v>
      </c>
    </row>
    <row r="239" spans="71:74" x14ac:dyDescent="0.25">
      <c r="BS239" s="41" t="s">
        <v>370</v>
      </c>
      <c r="BT239" s="44">
        <v>23700000</v>
      </c>
      <c r="BU239" s="44">
        <v>213600</v>
      </c>
      <c r="BV239">
        <f t="shared" si="6"/>
        <v>9.0126582278481013E-3</v>
      </c>
    </row>
    <row r="240" spans="71:74" x14ac:dyDescent="0.25">
      <c r="BS240" s="41" t="s">
        <v>373</v>
      </c>
      <c r="BT240" s="44">
        <v>23700000</v>
      </c>
      <c r="BU240" s="44">
        <v>837000</v>
      </c>
      <c r="BV240">
        <f t="shared" si="6"/>
        <v>3.531645569620253E-2</v>
      </c>
    </row>
    <row r="241" spans="71:74" x14ac:dyDescent="0.25">
      <c r="BS241" s="41" t="s">
        <v>371</v>
      </c>
      <c r="BT241" s="44">
        <v>23700000</v>
      </c>
      <c r="BU241" s="44">
        <v>0</v>
      </c>
      <c r="BV241">
        <f t="shared" si="6"/>
        <v>0</v>
      </c>
    </row>
    <row r="242" spans="71:74" x14ac:dyDescent="0.25">
      <c r="BS242" s="41" t="s">
        <v>379</v>
      </c>
      <c r="BT242" s="44">
        <v>23600000</v>
      </c>
      <c r="BU242" s="44">
        <v>275400</v>
      </c>
      <c r="BV242">
        <f t="shared" si="6"/>
        <v>1.1669491525423729E-2</v>
      </c>
    </row>
    <row r="243" spans="71:74" x14ac:dyDescent="0.25">
      <c r="BS243" s="41" t="s">
        <v>378</v>
      </c>
      <c r="BT243" s="44">
        <v>23600000</v>
      </c>
      <c r="BU243" s="44">
        <v>1194600</v>
      </c>
      <c r="BV243">
        <f t="shared" si="6"/>
        <v>5.0618644067796613E-2</v>
      </c>
    </row>
    <row r="244" spans="71:74" x14ac:dyDescent="0.25">
      <c r="BS244" s="41" t="s">
        <v>377</v>
      </c>
      <c r="BT244" s="44">
        <v>23600000</v>
      </c>
      <c r="BU244" s="44">
        <v>1987200</v>
      </c>
      <c r="BV244">
        <f t="shared" si="6"/>
        <v>8.4203389830508471E-2</v>
      </c>
    </row>
    <row r="245" spans="71:74" x14ac:dyDescent="0.25">
      <c r="BS245" s="41" t="s">
        <v>380</v>
      </c>
      <c r="BT245" s="44">
        <v>23600000</v>
      </c>
      <c r="BU245" s="44">
        <v>1135800</v>
      </c>
      <c r="BV245">
        <f t="shared" si="6"/>
        <v>4.8127118644067796E-2</v>
      </c>
    </row>
    <row r="246" spans="71:74" x14ac:dyDescent="0.25">
      <c r="BS246" s="41" t="s">
        <v>1154</v>
      </c>
      <c r="BT246" s="44">
        <v>23600000</v>
      </c>
      <c r="BU246" s="44">
        <v>1366800</v>
      </c>
      <c r="BV246">
        <f t="shared" si="6"/>
        <v>5.7915254237288133E-2</v>
      </c>
    </row>
    <row r="247" spans="71:74" x14ac:dyDescent="0.25">
      <c r="BS247" s="41" t="s">
        <v>383</v>
      </c>
      <c r="BT247" s="44">
        <v>23500000</v>
      </c>
      <c r="BU247" s="44">
        <v>1520400</v>
      </c>
      <c r="BV247">
        <f t="shared" si="6"/>
        <v>6.4697872340425538E-2</v>
      </c>
    </row>
    <row r="248" spans="71:74" x14ac:dyDescent="0.25">
      <c r="BS248" s="41" t="s">
        <v>382</v>
      </c>
      <c r="BT248" s="44">
        <v>23500000</v>
      </c>
      <c r="BU248" s="44">
        <v>1062600</v>
      </c>
      <c r="BV248">
        <f t="shared" si="6"/>
        <v>4.5217021276595742E-2</v>
      </c>
    </row>
    <row r="249" spans="71:74" x14ac:dyDescent="0.25">
      <c r="BS249" s="41" t="s">
        <v>385</v>
      </c>
      <c r="BT249" s="44">
        <v>23400000</v>
      </c>
      <c r="BU249" s="44">
        <v>721200</v>
      </c>
      <c r="BV249">
        <f t="shared" si="6"/>
        <v>3.0820512820512822E-2</v>
      </c>
    </row>
    <row r="250" spans="71:74" x14ac:dyDescent="0.25">
      <c r="BS250" s="41" t="s">
        <v>384</v>
      </c>
      <c r="BT250" s="44">
        <v>23400000</v>
      </c>
      <c r="BU250" s="44">
        <v>9550800</v>
      </c>
      <c r="BV250">
        <f t="shared" si="6"/>
        <v>0.40815384615384614</v>
      </c>
    </row>
    <row r="251" spans="71:74" x14ac:dyDescent="0.25">
      <c r="BS251" s="41" t="s">
        <v>386</v>
      </c>
      <c r="BT251" s="44">
        <v>23300000</v>
      </c>
      <c r="BU251" s="44">
        <v>3166200</v>
      </c>
      <c r="BV251">
        <f t="shared" si="6"/>
        <v>0.13588841201716739</v>
      </c>
    </row>
    <row r="252" spans="71:74" x14ac:dyDescent="0.25">
      <c r="BS252" s="41" t="s">
        <v>388</v>
      </c>
      <c r="BT252" s="44">
        <v>23200000</v>
      </c>
      <c r="BU252" s="44">
        <v>3651000</v>
      </c>
      <c r="BV252">
        <f t="shared" si="6"/>
        <v>0.15737068965517242</v>
      </c>
    </row>
    <row r="253" spans="71:74" x14ac:dyDescent="0.25">
      <c r="BS253" s="41" t="s">
        <v>387</v>
      </c>
      <c r="BT253" s="44">
        <v>23200000</v>
      </c>
      <c r="BU253" s="44">
        <v>0</v>
      </c>
      <c r="BV253">
        <f t="shared" si="6"/>
        <v>0</v>
      </c>
    </row>
    <row r="254" spans="71:74" x14ac:dyDescent="0.25">
      <c r="BS254" s="41" t="s">
        <v>391</v>
      </c>
      <c r="BT254" s="44">
        <v>23100000</v>
      </c>
      <c r="BU254" s="44">
        <v>337800</v>
      </c>
      <c r="BV254">
        <f t="shared" si="6"/>
        <v>1.4623376623376623E-2</v>
      </c>
    </row>
    <row r="255" spans="71:74" x14ac:dyDescent="0.25">
      <c r="BS255" s="41" t="s">
        <v>392</v>
      </c>
      <c r="BT255" s="44">
        <v>23100000</v>
      </c>
      <c r="BU255" s="44">
        <v>7656000</v>
      </c>
      <c r="BV255">
        <f t="shared" si="6"/>
        <v>0.33142857142857141</v>
      </c>
    </row>
    <row r="256" spans="71:74" x14ac:dyDescent="0.25">
      <c r="BS256" s="41" t="s">
        <v>389</v>
      </c>
      <c r="BT256" s="44">
        <v>23100000</v>
      </c>
      <c r="BU256" s="44">
        <v>1343400</v>
      </c>
      <c r="BV256">
        <f t="shared" si="6"/>
        <v>5.8155844155844155E-2</v>
      </c>
    </row>
    <row r="257" spans="71:74" x14ac:dyDescent="0.25">
      <c r="BS257" s="41" t="s">
        <v>393</v>
      </c>
      <c r="BT257" s="44">
        <v>23100000</v>
      </c>
      <c r="BU257" s="44">
        <v>3275400</v>
      </c>
      <c r="BV257">
        <f t="shared" si="6"/>
        <v>0.1417922077922078</v>
      </c>
    </row>
    <row r="258" spans="71:74" x14ac:dyDescent="0.25">
      <c r="BS258" s="41" t="s">
        <v>390</v>
      </c>
      <c r="BT258" s="44">
        <v>23100000</v>
      </c>
      <c r="BU258" s="44">
        <v>3321000</v>
      </c>
      <c r="BV258">
        <f t="shared" si="6"/>
        <v>0.14376623376623376</v>
      </c>
    </row>
    <row r="259" spans="71:74" x14ac:dyDescent="0.25">
      <c r="BS259" s="41" t="s">
        <v>397</v>
      </c>
      <c r="BT259" s="44">
        <v>23000000</v>
      </c>
      <c r="BU259" s="44">
        <v>567600</v>
      </c>
      <c r="BV259">
        <f t="shared" si="6"/>
        <v>2.4678260869565219E-2</v>
      </c>
    </row>
    <row r="260" spans="71:74" x14ac:dyDescent="0.25">
      <c r="BS260" s="41" t="s">
        <v>399</v>
      </c>
      <c r="BT260" s="44">
        <v>23000000</v>
      </c>
      <c r="BU260" s="44">
        <v>2376000</v>
      </c>
      <c r="BV260">
        <f t="shared" si="6"/>
        <v>0.10330434782608695</v>
      </c>
    </row>
    <row r="261" spans="71:74" x14ac:dyDescent="0.25">
      <c r="BS261" s="41" t="s">
        <v>394</v>
      </c>
      <c r="BT261" s="44">
        <v>23000000</v>
      </c>
      <c r="BU261" s="44">
        <v>19135200</v>
      </c>
      <c r="BV261">
        <f t="shared" si="6"/>
        <v>0.83196521739130436</v>
      </c>
    </row>
    <row r="262" spans="71:74" x14ac:dyDescent="0.25">
      <c r="BS262" s="41" t="s">
        <v>398</v>
      </c>
      <c r="BT262" s="44">
        <v>23000000</v>
      </c>
      <c r="BU262" s="44">
        <v>906600</v>
      </c>
      <c r="BV262">
        <f t="shared" si="6"/>
        <v>3.9417391304347828E-2</v>
      </c>
    </row>
    <row r="263" spans="71:74" x14ac:dyDescent="0.25">
      <c r="BS263" s="41" t="s">
        <v>400</v>
      </c>
      <c r="BT263" s="44">
        <v>22900000</v>
      </c>
      <c r="BU263" s="44">
        <v>0</v>
      </c>
      <c r="BV263">
        <f t="shared" si="6"/>
        <v>0</v>
      </c>
    </row>
    <row r="264" spans="71:74" x14ac:dyDescent="0.25">
      <c r="BS264" s="41" t="s">
        <v>402</v>
      </c>
      <c r="BT264" s="44">
        <v>22900000</v>
      </c>
      <c r="BU264" s="44">
        <v>4311000</v>
      </c>
      <c r="BV264">
        <f t="shared" si="6"/>
        <v>0.18825327510917031</v>
      </c>
    </row>
    <row r="265" spans="71:74" x14ac:dyDescent="0.25">
      <c r="BS265" s="41" t="s">
        <v>401</v>
      </c>
      <c r="BT265" s="44">
        <v>22900000</v>
      </c>
      <c r="BU265" s="44">
        <v>0</v>
      </c>
      <c r="BV265">
        <f t="shared" ref="BV265:BV328" si="7">IFERROR(BU265/BT265, "No Revenue")</f>
        <v>0</v>
      </c>
    </row>
    <row r="266" spans="71:74" x14ac:dyDescent="0.25">
      <c r="BS266" s="41" t="s">
        <v>403</v>
      </c>
      <c r="BT266" s="44">
        <v>22900000</v>
      </c>
      <c r="BU266" s="44">
        <v>3489000</v>
      </c>
      <c r="BV266">
        <f t="shared" si="7"/>
        <v>0.1523580786026201</v>
      </c>
    </row>
    <row r="267" spans="71:74" x14ac:dyDescent="0.25">
      <c r="BS267" s="41" t="s">
        <v>405</v>
      </c>
      <c r="BT267" s="44">
        <v>22700000</v>
      </c>
      <c r="BU267" s="44">
        <v>3958200</v>
      </c>
      <c r="BV267">
        <f t="shared" si="7"/>
        <v>0.17437004405286344</v>
      </c>
    </row>
    <row r="268" spans="71:74" x14ac:dyDescent="0.25">
      <c r="BS268" s="41" t="s">
        <v>410</v>
      </c>
      <c r="BT268" s="44">
        <v>22600000</v>
      </c>
      <c r="BU268" s="44">
        <v>2428800</v>
      </c>
      <c r="BV268">
        <f t="shared" si="7"/>
        <v>0.10746902654867256</v>
      </c>
    </row>
    <row r="269" spans="71:74" x14ac:dyDescent="0.25">
      <c r="BS269" s="41" t="s">
        <v>406</v>
      </c>
      <c r="BT269" s="44">
        <v>22600000</v>
      </c>
      <c r="BU269" s="44">
        <v>24873600</v>
      </c>
      <c r="BV269">
        <f t="shared" si="7"/>
        <v>1.1006017699115045</v>
      </c>
    </row>
    <row r="270" spans="71:74" x14ac:dyDescent="0.25">
      <c r="BS270" s="41" t="s">
        <v>408</v>
      </c>
      <c r="BT270" s="44">
        <v>22600000</v>
      </c>
      <c r="BU270" s="44">
        <v>2082000</v>
      </c>
      <c r="BV270">
        <f t="shared" si="7"/>
        <v>9.2123893805309734E-2</v>
      </c>
    </row>
    <row r="271" spans="71:74" x14ac:dyDescent="0.25">
      <c r="BS271" s="41" t="s">
        <v>409</v>
      </c>
      <c r="BT271" s="44">
        <v>22600000</v>
      </c>
      <c r="BU271" s="44">
        <v>1882800</v>
      </c>
      <c r="BV271">
        <f t="shared" si="7"/>
        <v>8.3309734513274336E-2</v>
      </c>
    </row>
    <row r="272" spans="71:74" x14ac:dyDescent="0.25">
      <c r="BS272" s="41" t="s">
        <v>411</v>
      </c>
      <c r="BT272" s="44">
        <v>22600000</v>
      </c>
      <c r="BU272" s="44">
        <v>29961000</v>
      </c>
      <c r="BV272">
        <f t="shared" si="7"/>
        <v>1.32570796460177</v>
      </c>
    </row>
    <row r="273" spans="71:74" x14ac:dyDescent="0.25">
      <c r="BS273" s="41" t="s">
        <v>407</v>
      </c>
      <c r="BT273" s="44">
        <v>22600000</v>
      </c>
      <c r="BU273" s="44">
        <v>10198800</v>
      </c>
      <c r="BV273">
        <f t="shared" si="7"/>
        <v>0.45127433628318586</v>
      </c>
    </row>
    <row r="274" spans="71:74" x14ac:dyDescent="0.25">
      <c r="BS274" s="41" t="s">
        <v>413</v>
      </c>
      <c r="BT274" s="44">
        <v>22500000</v>
      </c>
      <c r="BU274" s="44">
        <v>1659600</v>
      </c>
      <c r="BV274">
        <f t="shared" si="7"/>
        <v>7.3760000000000006E-2</v>
      </c>
    </row>
    <row r="275" spans="71:74" x14ac:dyDescent="0.25">
      <c r="BS275" s="41" t="s">
        <v>414</v>
      </c>
      <c r="BT275" s="44">
        <v>22500000</v>
      </c>
      <c r="BU275" s="44">
        <v>4465200</v>
      </c>
      <c r="BV275">
        <f t="shared" si="7"/>
        <v>0.19845333333333334</v>
      </c>
    </row>
    <row r="276" spans="71:74" x14ac:dyDescent="0.25">
      <c r="BS276" s="41" t="s">
        <v>412</v>
      </c>
      <c r="BT276" s="44">
        <v>22500000</v>
      </c>
      <c r="BU276" s="44">
        <v>1243200</v>
      </c>
      <c r="BV276">
        <f t="shared" si="7"/>
        <v>5.5253333333333335E-2</v>
      </c>
    </row>
    <row r="277" spans="71:74" x14ac:dyDescent="0.25">
      <c r="BS277" s="41" t="s">
        <v>415</v>
      </c>
      <c r="BT277" s="44">
        <v>22400000</v>
      </c>
      <c r="BU277" s="44">
        <v>1842600</v>
      </c>
      <c r="BV277">
        <f t="shared" si="7"/>
        <v>8.2258928571428566E-2</v>
      </c>
    </row>
    <row r="278" spans="71:74" x14ac:dyDescent="0.25">
      <c r="BS278" s="41" t="s">
        <v>416</v>
      </c>
      <c r="BT278" s="44">
        <v>22300000</v>
      </c>
      <c r="BU278" s="44">
        <v>19.080000000000002</v>
      </c>
      <c r="BV278">
        <f t="shared" si="7"/>
        <v>8.556053811659194E-7</v>
      </c>
    </row>
    <row r="279" spans="71:74" x14ac:dyDescent="0.25">
      <c r="BS279" s="41" t="s">
        <v>420</v>
      </c>
      <c r="BT279" s="44">
        <v>22300000</v>
      </c>
      <c r="BU279" s="44">
        <v>3368400</v>
      </c>
      <c r="BV279">
        <f t="shared" si="7"/>
        <v>0.15104932735426008</v>
      </c>
    </row>
    <row r="280" spans="71:74" x14ac:dyDescent="0.25">
      <c r="BS280" s="41" t="s">
        <v>421</v>
      </c>
      <c r="BT280" s="44">
        <v>22200000</v>
      </c>
      <c r="BU280" s="44">
        <v>3552600</v>
      </c>
      <c r="BV280">
        <f t="shared" si="7"/>
        <v>0.16002702702702704</v>
      </c>
    </row>
    <row r="281" spans="71:74" x14ac:dyDescent="0.25">
      <c r="BS281" s="41" t="s">
        <v>1155</v>
      </c>
      <c r="BT281" s="44">
        <v>22000000</v>
      </c>
      <c r="BU281" s="44">
        <v>17866800</v>
      </c>
      <c r="BV281">
        <f t="shared" si="7"/>
        <v>0.8121272727272727</v>
      </c>
    </row>
    <row r="282" spans="71:74" x14ac:dyDescent="0.25">
      <c r="BS282" s="41" t="s">
        <v>423</v>
      </c>
      <c r="BT282" s="44">
        <v>22000000</v>
      </c>
      <c r="BU282" s="44">
        <v>4689000</v>
      </c>
      <c r="BV282">
        <f t="shared" si="7"/>
        <v>0.21313636363636362</v>
      </c>
    </row>
    <row r="283" spans="71:74" x14ac:dyDescent="0.25">
      <c r="BS283" s="41" t="s">
        <v>422</v>
      </c>
      <c r="BT283" s="44">
        <v>22000000</v>
      </c>
      <c r="BU283" s="44">
        <v>2843400</v>
      </c>
      <c r="BV283">
        <f t="shared" si="7"/>
        <v>0.12924545454545455</v>
      </c>
    </row>
    <row r="284" spans="71:74" x14ac:dyDescent="0.25">
      <c r="BS284" s="41" t="s">
        <v>427</v>
      </c>
      <c r="BT284" s="44">
        <v>21900000</v>
      </c>
      <c r="BU284" s="44">
        <v>17230800</v>
      </c>
      <c r="BV284">
        <f t="shared" si="7"/>
        <v>0.78679452054794519</v>
      </c>
    </row>
    <row r="285" spans="71:74" x14ac:dyDescent="0.25">
      <c r="BS285" s="41" t="s">
        <v>426</v>
      </c>
      <c r="BT285" s="44">
        <v>21900000</v>
      </c>
      <c r="BU285" s="44">
        <v>5973000</v>
      </c>
      <c r="BV285">
        <f t="shared" si="7"/>
        <v>0.27273972602739727</v>
      </c>
    </row>
    <row r="286" spans="71:74" x14ac:dyDescent="0.25">
      <c r="BS286" s="41" t="s">
        <v>1156</v>
      </c>
      <c r="BT286" s="44">
        <v>21900000</v>
      </c>
      <c r="BU286" s="44">
        <v>120</v>
      </c>
      <c r="BV286">
        <f t="shared" si="7"/>
        <v>5.4794520547945209E-6</v>
      </c>
    </row>
    <row r="287" spans="71:74" x14ac:dyDescent="0.25">
      <c r="BS287" s="41" t="s">
        <v>425</v>
      </c>
      <c r="BT287" s="44">
        <v>21900000</v>
      </c>
      <c r="BU287" s="44">
        <v>4716000</v>
      </c>
      <c r="BV287">
        <f t="shared" si="7"/>
        <v>0.21534246575342467</v>
      </c>
    </row>
    <row r="288" spans="71:74" x14ac:dyDescent="0.25">
      <c r="BS288" s="41" t="s">
        <v>429</v>
      </c>
      <c r="BT288" s="44">
        <v>21800000</v>
      </c>
      <c r="BU288" s="44">
        <v>5047800</v>
      </c>
      <c r="BV288">
        <f t="shared" si="7"/>
        <v>0.23155045871559632</v>
      </c>
    </row>
    <row r="289" spans="71:74" x14ac:dyDescent="0.25">
      <c r="BS289" s="41" t="s">
        <v>432</v>
      </c>
      <c r="BT289" s="44">
        <v>21800000</v>
      </c>
      <c r="BU289" s="44">
        <v>1303800</v>
      </c>
      <c r="BV289">
        <f t="shared" si="7"/>
        <v>5.9807339449541287E-2</v>
      </c>
    </row>
    <row r="290" spans="71:74" x14ac:dyDescent="0.25">
      <c r="BS290" s="41" t="s">
        <v>430</v>
      </c>
      <c r="BT290" s="44">
        <v>21800000</v>
      </c>
      <c r="BU290" s="44">
        <v>1168200</v>
      </c>
      <c r="BV290">
        <f t="shared" si="7"/>
        <v>5.3587155963302754E-2</v>
      </c>
    </row>
    <row r="291" spans="71:74" x14ac:dyDescent="0.25">
      <c r="BS291" s="41" t="s">
        <v>431</v>
      </c>
      <c r="BT291" s="44">
        <v>21800000</v>
      </c>
      <c r="BU291" s="44">
        <v>3265200</v>
      </c>
      <c r="BV291">
        <f t="shared" si="7"/>
        <v>0.14977981651376146</v>
      </c>
    </row>
    <row r="292" spans="71:74" x14ac:dyDescent="0.25">
      <c r="BS292" s="41" t="s">
        <v>433</v>
      </c>
      <c r="BT292" s="44">
        <v>21700000</v>
      </c>
      <c r="BU292" s="44">
        <v>40797600</v>
      </c>
      <c r="BV292">
        <f t="shared" si="7"/>
        <v>1.8800737327188941</v>
      </c>
    </row>
    <row r="293" spans="71:74" x14ac:dyDescent="0.25">
      <c r="BS293" s="41" t="s">
        <v>436</v>
      </c>
      <c r="BT293" s="44">
        <v>21600000</v>
      </c>
      <c r="BU293" s="44">
        <v>4962600</v>
      </c>
      <c r="BV293">
        <f t="shared" si="7"/>
        <v>0.22975000000000001</v>
      </c>
    </row>
    <row r="294" spans="71:74" x14ac:dyDescent="0.25">
      <c r="BS294" s="41" t="s">
        <v>434</v>
      </c>
      <c r="BT294" s="44">
        <v>21600000</v>
      </c>
      <c r="BU294" s="44">
        <v>4926000</v>
      </c>
      <c r="BV294">
        <f t="shared" si="7"/>
        <v>0.22805555555555557</v>
      </c>
    </row>
    <row r="295" spans="71:74" x14ac:dyDescent="0.25">
      <c r="BS295" s="41" t="s">
        <v>437</v>
      </c>
      <c r="BT295" s="44">
        <v>21600000</v>
      </c>
      <c r="BU295" s="44">
        <v>1630200</v>
      </c>
      <c r="BV295">
        <f t="shared" si="7"/>
        <v>7.5472222222222218E-2</v>
      </c>
    </row>
    <row r="296" spans="71:74" x14ac:dyDescent="0.25">
      <c r="BS296" s="41" t="s">
        <v>439</v>
      </c>
      <c r="BT296" s="44">
        <v>21500000</v>
      </c>
      <c r="BU296" s="44">
        <v>396</v>
      </c>
      <c r="BV296">
        <f t="shared" si="7"/>
        <v>1.841860465116279E-5</v>
      </c>
    </row>
    <row r="297" spans="71:74" x14ac:dyDescent="0.25">
      <c r="BS297" s="41" t="s">
        <v>438</v>
      </c>
      <c r="BT297" s="44">
        <v>21500000</v>
      </c>
      <c r="BU297" s="44">
        <v>2895600</v>
      </c>
      <c r="BV297">
        <f t="shared" si="7"/>
        <v>0.13467906976744187</v>
      </c>
    </row>
    <row r="298" spans="71:74" x14ac:dyDescent="0.25">
      <c r="BS298" s="41" t="s">
        <v>441</v>
      </c>
      <c r="BT298" s="44">
        <v>21500000</v>
      </c>
      <c r="BU298" s="44">
        <v>1.2600000000000002</v>
      </c>
      <c r="BV298">
        <f t="shared" si="7"/>
        <v>5.8604651162790705E-8</v>
      </c>
    </row>
    <row r="299" spans="71:74" x14ac:dyDescent="0.25">
      <c r="BS299" s="41" t="s">
        <v>443</v>
      </c>
      <c r="BT299" s="44">
        <v>21400000</v>
      </c>
      <c r="BU299" s="44">
        <v>0</v>
      </c>
      <c r="BV299">
        <f t="shared" si="7"/>
        <v>0</v>
      </c>
    </row>
    <row r="300" spans="71:74" x14ac:dyDescent="0.25">
      <c r="BS300" s="41" t="s">
        <v>444</v>
      </c>
      <c r="BT300" s="44">
        <v>21400000</v>
      </c>
      <c r="BU300" s="44">
        <v>4098000</v>
      </c>
      <c r="BV300">
        <f t="shared" si="7"/>
        <v>0.19149532710280373</v>
      </c>
    </row>
    <row r="301" spans="71:74" x14ac:dyDescent="0.25">
      <c r="BS301" s="41" t="s">
        <v>445</v>
      </c>
      <c r="BT301" s="44">
        <v>21300000</v>
      </c>
      <c r="BU301" s="44">
        <v>4086000</v>
      </c>
      <c r="BV301">
        <f t="shared" si="7"/>
        <v>0.19183098591549297</v>
      </c>
    </row>
    <row r="302" spans="71:74" x14ac:dyDescent="0.25">
      <c r="BS302" s="41" t="s">
        <v>447</v>
      </c>
      <c r="BT302" s="44">
        <v>21300000</v>
      </c>
      <c r="BU302" s="44">
        <v>18494400</v>
      </c>
      <c r="BV302">
        <f t="shared" si="7"/>
        <v>0.86828169014084511</v>
      </c>
    </row>
    <row r="303" spans="71:74" x14ac:dyDescent="0.25">
      <c r="BS303" s="41" t="s">
        <v>448</v>
      </c>
      <c r="BT303" s="44">
        <v>21300000</v>
      </c>
      <c r="BU303" s="44">
        <v>1743000</v>
      </c>
      <c r="BV303">
        <f t="shared" si="7"/>
        <v>8.1830985915492954E-2</v>
      </c>
    </row>
    <row r="304" spans="71:74" x14ac:dyDescent="0.25">
      <c r="BS304" s="41" t="s">
        <v>449</v>
      </c>
      <c r="BT304" s="44">
        <v>21300000</v>
      </c>
      <c r="BU304" s="44">
        <v>6025800</v>
      </c>
      <c r="BV304">
        <f t="shared" si="7"/>
        <v>0.28290140845070422</v>
      </c>
    </row>
    <row r="305" spans="71:74" x14ac:dyDescent="0.25">
      <c r="BS305" s="41" t="s">
        <v>450</v>
      </c>
      <c r="BT305" s="44">
        <v>21300000</v>
      </c>
      <c r="BU305" s="44">
        <v>14041800</v>
      </c>
      <c r="BV305">
        <f t="shared" si="7"/>
        <v>0.65923943661971829</v>
      </c>
    </row>
    <row r="306" spans="71:74" x14ac:dyDescent="0.25">
      <c r="BS306" s="41" t="s">
        <v>446</v>
      </c>
      <c r="BT306" s="44">
        <v>21300000</v>
      </c>
      <c r="BU306" s="44">
        <v>2631000</v>
      </c>
      <c r="BV306">
        <f t="shared" si="7"/>
        <v>0.12352112676056339</v>
      </c>
    </row>
    <row r="307" spans="71:74" x14ac:dyDescent="0.25">
      <c r="BS307" s="41" t="s">
        <v>451</v>
      </c>
      <c r="BT307" s="44">
        <v>21200000</v>
      </c>
      <c r="BU307" s="44">
        <v>3629400</v>
      </c>
      <c r="BV307">
        <f t="shared" si="7"/>
        <v>0.17119811320754716</v>
      </c>
    </row>
    <row r="308" spans="71:74" x14ac:dyDescent="0.25">
      <c r="BS308" s="41" t="s">
        <v>452</v>
      </c>
      <c r="BT308" s="44">
        <v>21100000</v>
      </c>
      <c r="BU308" s="44">
        <v>630000</v>
      </c>
      <c r="BV308">
        <f t="shared" si="7"/>
        <v>2.985781990521327E-2</v>
      </c>
    </row>
    <row r="309" spans="71:74" x14ac:dyDescent="0.25">
      <c r="BS309" s="41" t="s">
        <v>453</v>
      </c>
      <c r="BT309" s="44">
        <v>21100000</v>
      </c>
      <c r="BU309" s="44">
        <v>687600</v>
      </c>
      <c r="BV309">
        <f t="shared" si="7"/>
        <v>3.2587677725118482E-2</v>
      </c>
    </row>
    <row r="310" spans="71:74" x14ac:dyDescent="0.25">
      <c r="BS310" s="41" t="s">
        <v>457</v>
      </c>
      <c r="BT310" s="44">
        <v>21000000</v>
      </c>
      <c r="BU310" s="44">
        <v>3400200</v>
      </c>
      <c r="BV310">
        <f t="shared" si="7"/>
        <v>0.16191428571428571</v>
      </c>
    </row>
    <row r="311" spans="71:74" x14ac:dyDescent="0.25">
      <c r="BS311" s="41" t="s">
        <v>455</v>
      </c>
      <c r="BT311" s="44">
        <v>21000000</v>
      </c>
      <c r="BU311" s="44">
        <v>3019200</v>
      </c>
      <c r="BV311">
        <f t="shared" si="7"/>
        <v>0.14377142857142858</v>
      </c>
    </row>
    <row r="312" spans="71:74" x14ac:dyDescent="0.25">
      <c r="BS312" s="41" t="s">
        <v>454</v>
      </c>
      <c r="BT312" s="44">
        <v>21000000</v>
      </c>
      <c r="BU312" s="44">
        <v>63114</v>
      </c>
      <c r="BV312">
        <f t="shared" si="7"/>
        <v>3.0054285714285712E-3</v>
      </c>
    </row>
    <row r="313" spans="71:74" x14ac:dyDescent="0.25">
      <c r="BS313" s="41" t="s">
        <v>456</v>
      </c>
      <c r="BT313" s="44">
        <v>21000000</v>
      </c>
      <c r="BU313" s="44">
        <v>2041200</v>
      </c>
      <c r="BV313">
        <f t="shared" si="7"/>
        <v>9.7199999999999995E-2</v>
      </c>
    </row>
    <row r="314" spans="71:74" x14ac:dyDescent="0.25">
      <c r="BS314" s="41" t="s">
        <v>462</v>
      </c>
      <c r="BT314" s="44">
        <v>20900000</v>
      </c>
      <c r="BU314" s="44">
        <v>2.5200000000000005</v>
      </c>
      <c r="BV314">
        <f t="shared" si="7"/>
        <v>1.2057416267942586E-7</v>
      </c>
    </row>
    <row r="315" spans="71:74" x14ac:dyDescent="0.25">
      <c r="BS315" s="41" t="s">
        <v>461</v>
      </c>
      <c r="BT315" s="44">
        <v>20900000</v>
      </c>
      <c r="BU315" s="44">
        <v>9575400</v>
      </c>
      <c r="BV315">
        <f t="shared" si="7"/>
        <v>0.45815311004784687</v>
      </c>
    </row>
    <row r="316" spans="71:74" x14ac:dyDescent="0.25">
      <c r="BS316" s="41" t="s">
        <v>458</v>
      </c>
      <c r="BT316" s="44">
        <v>20900000</v>
      </c>
      <c r="BU316" s="44">
        <v>729000</v>
      </c>
      <c r="BV316">
        <f t="shared" si="7"/>
        <v>3.4880382775119616E-2</v>
      </c>
    </row>
    <row r="317" spans="71:74" x14ac:dyDescent="0.25">
      <c r="BS317" s="41" t="s">
        <v>460</v>
      </c>
      <c r="BT317" s="44">
        <v>20900000</v>
      </c>
      <c r="BU317" s="44">
        <v>0</v>
      </c>
      <c r="BV317">
        <f t="shared" si="7"/>
        <v>0</v>
      </c>
    </row>
    <row r="318" spans="71:74" x14ac:dyDescent="0.25">
      <c r="BS318" s="41" t="s">
        <v>459</v>
      </c>
      <c r="BT318" s="44">
        <v>20900000</v>
      </c>
      <c r="BU318" s="44">
        <v>1334400</v>
      </c>
      <c r="BV318">
        <f t="shared" si="7"/>
        <v>6.384688995215311E-2</v>
      </c>
    </row>
    <row r="319" spans="71:74" x14ac:dyDescent="0.25">
      <c r="BS319" s="41" t="s">
        <v>1157</v>
      </c>
      <c r="BT319" s="44">
        <v>20800000</v>
      </c>
      <c r="BU319" s="44">
        <v>746400</v>
      </c>
      <c r="BV319">
        <f t="shared" si="7"/>
        <v>3.5884615384615383E-2</v>
      </c>
    </row>
    <row r="320" spans="71:74" x14ac:dyDescent="0.25">
      <c r="BS320" s="41" t="s">
        <v>464</v>
      </c>
      <c r="BT320" s="44">
        <v>20800000</v>
      </c>
      <c r="BU320" s="44">
        <v>609600</v>
      </c>
      <c r="BV320">
        <f t="shared" si="7"/>
        <v>2.9307692307692309E-2</v>
      </c>
    </row>
    <row r="321" spans="71:74" x14ac:dyDescent="0.25">
      <c r="BS321" s="41" t="s">
        <v>466</v>
      </c>
      <c r="BT321" s="44">
        <v>20700000</v>
      </c>
      <c r="BU321" s="44">
        <v>22312200</v>
      </c>
      <c r="BV321">
        <f t="shared" si="7"/>
        <v>1.0778840579710145</v>
      </c>
    </row>
    <row r="322" spans="71:74" x14ac:dyDescent="0.25">
      <c r="BS322" s="41" t="s">
        <v>468</v>
      </c>
      <c r="BT322" s="44">
        <v>20700000</v>
      </c>
      <c r="BU322" s="44">
        <v>14028600</v>
      </c>
      <c r="BV322">
        <f t="shared" si="7"/>
        <v>0.67771014492753623</v>
      </c>
    </row>
    <row r="323" spans="71:74" x14ac:dyDescent="0.25">
      <c r="BS323" s="41" t="s">
        <v>469</v>
      </c>
      <c r="BT323" s="44">
        <v>20700000</v>
      </c>
      <c r="BU323" s="44">
        <v>1862400</v>
      </c>
      <c r="BV323">
        <f t="shared" si="7"/>
        <v>8.9971014492753618E-2</v>
      </c>
    </row>
    <row r="324" spans="71:74" x14ac:dyDescent="0.25">
      <c r="BS324" s="41" t="s">
        <v>467</v>
      </c>
      <c r="BT324" s="44">
        <v>20700000</v>
      </c>
      <c r="BU324" s="44">
        <v>510000</v>
      </c>
      <c r="BV324">
        <f t="shared" si="7"/>
        <v>2.4637681159420291E-2</v>
      </c>
    </row>
    <row r="325" spans="71:74" x14ac:dyDescent="0.25">
      <c r="BS325" s="41" t="s">
        <v>470</v>
      </c>
      <c r="BT325" s="44">
        <v>20600000</v>
      </c>
      <c r="BU325" s="44">
        <v>2.16</v>
      </c>
      <c r="BV325">
        <f t="shared" si="7"/>
        <v>1.0485436893203884E-7</v>
      </c>
    </row>
    <row r="326" spans="71:74" x14ac:dyDescent="0.25">
      <c r="BS326" s="41" t="s">
        <v>473</v>
      </c>
      <c r="BT326" s="44">
        <v>20600000</v>
      </c>
      <c r="BU326" s="44">
        <v>2071200</v>
      </c>
      <c r="BV326">
        <f t="shared" si="7"/>
        <v>0.10054368932038835</v>
      </c>
    </row>
    <row r="327" spans="71:74" x14ac:dyDescent="0.25">
      <c r="BS327" s="41" t="s">
        <v>472</v>
      </c>
      <c r="BT327" s="44">
        <v>20600000</v>
      </c>
      <c r="BU327" s="44">
        <v>4926000</v>
      </c>
      <c r="BV327">
        <f t="shared" si="7"/>
        <v>0.23912621359223302</v>
      </c>
    </row>
    <row r="328" spans="71:74" x14ac:dyDescent="0.25">
      <c r="BS328" s="41" t="s">
        <v>477</v>
      </c>
      <c r="BT328" s="44">
        <v>20500000</v>
      </c>
      <c r="BU328" s="44">
        <v>664800</v>
      </c>
      <c r="BV328">
        <f t="shared" si="7"/>
        <v>3.2429268292682924E-2</v>
      </c>
    </row>
    <row r="329" spans="71:74" x14ac:dyDescent="0.25">
      <c r="BS329" s="41" t="s">
        <v>478</v>
      </c>
      <c r="BT329" s="44">
        <v>20500000</v>
      </c>
      <c r="BU329" s="44">
        <v>4977600</v>
      </c>
      <c r="BV329">
        <f t="shared" ref="BV329:BV392" si="8">IFERROR(BU329/BT329, "No Revenue")</f>
        <v>0.24280975609756097</v>
      </c>
    </row>
    <row r="330" spans="71:74" x14ac:dyDescent="0.25">
      <c r="BS330" s="41" t="s">
        <v>476</v>
      </c>
      <c r="BT330" s="44">
        <v>20500000</v>
      </c>
      <c r="BU330" s="44">
        <v>4042800</v>
      </c>
      <c r="BV330">
        <f t="shared" si="8"/>
        <v>0.19720975609756097</v>
      </c>
    </row>
    <row r="331" spans="71:74" x14ac:dyDescent="0.25">
      <c r="BS331" s="41" t="s">
        <v>485</v>
      </c>
      <c r="BT331" s="44">
        <v>20400000</v>
      </c>
      <c r="BU331" s="44">
        <v>22961400</v>
      </c>
      <c r="BV331">
        <f t="shared" si="8"/>
        <v>1.1255588235294118</v>
      </c>
    </row>
    <row r="332" spans="71:74" x14ac:dyDescent="0.25">
      <c r="BS332" s="41" t="s">
        <v>486</v>
      </c>
      <c r="BT332" s="44">
        <v>20400000</v>
      </c>
      <c r="BU332" s="44">
        <v>739200</v>
      </c>
      <c r="BV332">
        <f t="shared" si="8"/>
        <v>3.623529411764706E-2</v>
      </c>
    </row>
    <row r="333" spans="71:74" x14ac:dyDescent="0.25">
      <c r="BS333" s="41" t="s">
        <v>479</v>
      </c>
      <c r="BT333" s="44">
        <v>20400000</v>
      </c>
      <c r="BU333" s="44">
        <v>1007400</v>
      </c>
      <c r="BV333">
        <f t="shared" si="8"/>
        <v>4.9382352941176468E-2</v>
      </c>
    </row>
    <row r="334" spans="71:74" x14ac:dyDescent="0.25">
      <c r="BS334" s="41" t="s">
        <v>480</v>
      </c>
      <c r="BT334" s="44">
        <v>20400000</v>
      </c>
      <c r="BU334" s="44">
        <v>373800</v>
      </c>
      <c r="BV334">
        <f t="shared" si="8"/>
        <v>1.8323529411764707E-2</v>
      </c>
    </row>
    <row r="335" spans="71:74" x14ac:dyDescent="0.25">
      <c r="BS335" s="41" t="s">
        <v>481</v>
      </c>
      <c r="BT335" s="44">
        <v>20400000</v>
      </c>
      <c r="BU335" s="44">
        <v>0</v>
      </c>
      <c r="BV335">
        <f t="shared" si="8"/>
        <v>0</v>
      </c>
    </row>
    <row r="336" spans="71:74" x14ac:dyDescent="0.25">
      <c r="BS336" s="41" t="s">
        <v>489</v>
      </c>
      <c r="BT336" s="44">
        <v>20400000</v>
      </c>
      <c r="BU336" s="44">
        <v>1053000</v>
      </c>
      <c r="BV336">
        <f t="shared" si="8"/>
        <v>5.1617647058823532E-2</v>
      </c>
    </row>
    <row r="337" spans="71:74" x14ac:dyDescent="0.25">
      <c r="BS337" s="41" t="s">
        <v>490</v>
      </c>
      <c r="BT337" s="44">
        <v>20300000</v>
      </c>
      <c r="BU337" s="44">
        <v>2204400</v>
      </c>
      <c r="BV337">
        <f t="shared" si="8"/>
        <v>0.10859113300492611</v>
      </c>
    </row>
    <row r="338" spans="71:74" x14ac:dyDescent="0.25">
      <c r="BS338" s="41" t="s">
        <v>491</v>
      </c>
      <c r="BT338" s="44">
        <v>20300000</v>
      </c>
      <c r="BU338" s="44">
        <v>2875800</v>
      </c>
      <c r="BV338">
        <f t="shared" si="8"/>
        <v>0.14166502463054187</v>
      </c>
    </row>
    <row r="339" spans="71:74" x14ac:dyDescent="0.25">
      <c r="BS339" s="41" t="s">
        <v>493</v>
      </c>
      <c r="BT339" s="44">
        <v>20200000</v>
      </c>
      <c r="BU339" s="44">
        <v>396600</v>
      </c>
      <c r="BV339">
        <f t="shared" si="8"/>
        <v>1.9633663366336634E-2</v>
      </c>
    </row>
    <row r="340" spans="71:74" x14ac:dyDescent="0.25">
      <c r="BS340" s="41" t="s">
        <v>494</v>
      </c>
      <c r="BT340" s="44">
        <v>20200000</v>
      </c>
      <c r="BU340" s="44">
        <v>2892600</v>
      </c>
      <c r="BV340">
        <f t="shared" si="8"/>
        <v>0.14319801980198019</v>
      </c>
    </row>
    <row r="341" spans="71:74" x14ac:dyDescent="0.25">
      <c r="BS341" s="41" t="s">
        <v>498</v>
      </c>
      <c r="BT341" s="44">
        <v>20200000</v>
      </c>
      <c r="BU341" s="44">
        <v>11478600</v>
      </c>
      <c r="BV341">
        <f t="shared" si="8"/>
        <v>0.5682475247524752</v>
      </c>
    </row>
    <row r="342" spans="71:74" x14ac:dyDescent="0.25">
      <c r="BS342" s="41" t="s">
        <v>499</v>
      </c>
      <c r="BT342" s="44">
        <v>20200000</v>
      </c>
      <c r="BU342" s="44">
        <v>1644600</v>
      </c>
      <c r="BV342">
        <f t="shared" si="8"/>
        <v>8.1415841584158419E-2</v>
      </c>
    </row>
    <row r="343" spans="71:74" x14ac:dyDescent="0.25">
      <c r="BS343" s="41" t="s">
        <v>492</v>
      </c>
      <c r="BT343" s="44">
        <v>20200000</v>
      </c>
      <c r="BU343" s="44">
        <v>6996000</v>
      </c>
      <c r="BV343">
        <f t="shared" si="8"/>
        <v>0.34633663366336631</v>
      </c>
    </row>
    <row r="344" spans="71:74" x14ac:dyDescent="0.25">
      <c r="BS344" s="41" t="s">
        <v>495</v>
      </c>
      <c r="BT344" s="44">
        <v>20200000</v>
      </c>
      <c r="BU344" s="44">
        <v>31867200</v>
      </c>
      <c r="BV344">
        <f t="shared" si="8"/>
        <v>1.5775841584158417</v>
      </c>
    </row>
    <row r="345" spans="71:74" x14ac:dyDescent="0.25">
      <c r="BS345" s="41" t="s">
        <v>501</v>
      </c>
      <c r="BT345" s="44">
        <v>20100000</v>
      </c>
      <c r="BU345" s="44">
        <v>644400</v>
      </c>
      <c r="BV345">
        <f t="shared" si="8"/>
        <v>3.2059701492537312E-2</v>
      </c>
    </row>
    <row r="346" spans="71:74" x14ac:dyDescent="0.25">
      <c r="BS346" s="41" t="s">
        <v>503</v>
      </c>
      <c r="BT346" s="44">
        <v>20100000</v>
      </c>
      <c r="BU346" s="44">
        <v>378600</v>
      </c>
      <c r="BV346">
        <f t="shared" si="8"/>
        <v>1.8835820895522389E-2</v>
      </c>
    </row>
    <row r="347" spans="71:74" x14ac:dyDescent="0.25">
      <c r="BS347" s="41" t="s">
        <v>506</v>
      </c>
      <c r="BT347" s="44">
        <v>20100000</v>
      </c>
      <c r="BU347" s="44">
        <v>1.62</v>
      </c>
      <c r="BV347">
        <f t="shared" si="8"/>
        <v>8.0597014925373133E-8</v>
      </c>
    </row>
    <row r="348" spans="71:74" x14ac:dyDescent="0.25">
      <c r="BS348" s="41" t="s">
        <v>500</v>
      </c>
      <c r="BT348" s="44">
        <v>20100000</v>
      </c>
      <c r="BU348" s="44">
        <v>5653200</v>
      </c>
      <c r="BV348">
        <f t="shared" si="8"/>
        <v>0.28125373134328358</v>
      </c>
    </row>
    <row r="349" spans="71:74" x14ac:dyDescent="0.25">
      <c r="BS349" s="41" t="s">
        <v>502</v>
      </c>
      <c r="BT349" s="44">
        <v>20100000</v>
      </c>
      <c r="BU349" s="44">
        <v>138600</v>
      </c>
      <c r="BV349">
        <f t="shared" si="8"/>
        <v>6.8955223880597018E-3</v>
      </c>
    </row>
    <row r="350" spans="71:74" x14ac:dyDescent="0.25">
      <c r="BS350" s="41" t="s">
        <v>508</v>
      </c>
      <c r="BT350" s="44">
        <v>20100000</v>
      </c>
      <c r="BU350" s="44">
        <v>232200</v>
      </c>
      <c r="BV350">
        <f t="shared" si="8"/>
        <v>1.1552238805970149E-2</v>
      </c>
    </row>
    <row r="351" spans="71:74" x14ac:dyDescent="0.25">
      <c r="BS351" s="41" t="s">
        <v>505</v>
      </c>
      <c r="BT351" s="44">
        <v>20100000</v>
      </c>
      <c r="BU351" s="44">
        <v>2697000</v>
      </c>
      <c r="BV351">
        <f t="shared" si="8"/>
        <v>0.13417910447761194</v>
      </c>
    </row>
    <row r="352" spans="71:74" x14ac:dyDescent="0.25">
      <c r="BS352" s="41" t="s">
        <v>504</v>
      </c>
      <c r="BT352" s="44">
        <v>20100000</v>
      </c>
      <c r="BU352" s="44">
        <v>7015200</v>
      </c>
      <c r="BV352">
        <f t="shared" si="8"/>
        <v>0.34901492537313433</v>
      </c>
    </row>
    <row r="353" spans="71:74" x14ac:dyDescent="0.25">
      <c r="BS353" s="41" t="s">
        <v>509</v>
      </c>
      <c r="BT353" s="44">
        <v>20000000</v>
      </c>
      <c r="BU353" s="44">
        <v>591600</v>
      </c>
      <c r="BV353">
        <f t="shared" si="8"/>
        <v>2.9579999999999999E-2</v>
      </c>
    </row>
    <row r="354" spans="71:74" x14ac:dyDescent="0.25">
      <c r="BS354" s="41" t="s">
        <v>510</v>
      </c>
      <c r="BT354" s="44">
        <v>20000000</v>
      </c>
      <c r="BU354" s="44">
        <v>33798</v>
      </c>
      <c r="BV354">
        <f t="shared" si="8"/>
        <v>1.6899E-3</v>
      </c>
    </row>
    <row r="355" spans="71:74" x14ac:dyDescent="0.25">
      <c r="BS355" s="41" t="s">
        <v>512</v>
      </c>
      <c r="BT355" s="44">
        <v>20000000</v>
      </c>
      <c r="BU355" s="44">
        <v>0</v>
      </c>
      <c r="BV355">
        <f t="shared" si="8"/>
        <v>0</v>
      </c>
    </row>
    <row r="356" spans="71:74" x14ac:dyDescent="0.25">
      <c r="BS356" s="41" t="s">
        <v>511</v>
      </c>
      <c r="BT356" s="44">
        <v>20000000</v>
      </c>
      <c r="BU356" s="44">
        <v>1000200</v>
      </c>
      <c r="BV356">
        <f t="shared" si="8"/>
        <v>5.0009999999999999E-2</v>
      </c>
    </row>
    <row r="357" spans="71:74" x14ac:dyDescent="0.25">
      <c r="BS357" s="41" t="s">
        <v>514</v>
      </c>
      <c r="BT357" s="44">
        <v>20000000</v>
      </c>
      <c r="BU357" s="44">
        <v>0</v>
      </c>
      <c r="BV357">
        <f t="shared" si="8"/>
        <v>0</v>
      </c>
    </row>
    <row r="358" spans="71:74" x14ac:dyDescent="0.25">
      <c r="BS358" s="41" t="s">
        <v>515</v>
      </c>
      <c r="BT358" s="44">
        <v>19900000</v>
      </c>
      <c r="BU358" s="44">
        <v>5477400</v>
      </c>
      <c r="BV358">
        <f t="shared" si="8"/>
        <v>0.2752462311557789</v>
      </c>
    </row>
    <row r="359" spans="71:74" x14ac:dyDescent="0.25">
      <c r="BS359" s="41" t="s">
        <v>518</v>
      </c>
      <c r="BT359" s="44">
        <v>19800000</v>
      </c>
      <c r="BU359" s="44">
        <v>414</v>
      </c>
      <c r="BV359">
        <f t="shared" si="8"/>
        <v>2.090909090909091E-5</v>
      </c>
    </row>
    <row r="360" spans="71:74" x14ac:dyDescent="0.25">
      <c r="BS360" s="41" t="s">
        <v>516</v>
      </c>
      <c r="BT360" s="44">
        <v>19800000</v>
      </c>
      <c r="BU360" s="44">
        <v>144000</v>
      </c>
      <c r="BV360">
        <f t="shared" si="8"/>
        <v>7.2727272727272727E-3</v>
      </c>
    </row>
    <row r="361" spans="71:74" x14ac:dyDescent="0.25">
      <c r="BS361" s="41" t="s">
        <v>517</v>
      </c>
      <c r="BT361" s="44">
        <v>19800000</v>
      </c>
      <c r="BU361" s="44">
        <v>156000</v>
      </c>
      <c r="BV361">
        <f t="shared" si="8"/>
        <v>7.8787878787878792E-3</v>
      </c>
    </row>
    <row r="362" spans="71:74" x14ac:dyDescent="0.25">
      <c r="BS362" s="41" t="s">
        <v>524</v>
      </c>
      <c r="BT362" s="44">
        <v>19700000</v>
      </c>
      <c r="BU362" s="44">
        <v>6.48</v>
      </c>
      <c r="BV362">
        <f t="shared" si="8"/>
        <v>3.289340101522843E-7</v>
      </c>
    </row>
    <row r="363" spans="71:74" x14ac:dyDescent="0.25">
      <c r="BS363" s="41" t="s">
        <v>521</v>
      </c>
      <c r="BT363" s="44">
        <v>19700000</v>
      </c>
      <c r="BU363" s="44">
        <v>0</v>
      </c>
      <c r="BV363">
        <f t="shared" si="8"/>
        <v>0</v>
      </c>
    </row>
    <row r="364" spans="71:74" x14ac:dyDescent="0.25">
      <c r="BS364" s="41" t="s">
        <v>520</v>
      </c>
      <c r="BT364" s="44">
        <v>19700000</v>
      </c>
      <c r="BU364" s="44">
        <v>96252</v>
      </c>
      <c r="BV364">
        <f t="shared" si="8"/>
        <v>4.8858883248730969E-3</v>
      </c>
    </row>
    <row r="365" spans="71:74" x14ac:dyDescent="0.25">
      <c r="BS365" s="41" t="s">
        <v>523</v>
      </c>
      <c r="BT365" s="44">
        <v>19700000</v>
      </c>
      <c r="BU365" s="44">
        <v>1381800</v>
      </c>
      <c r="BV365">
        <f t="shared" si="8"/>
        <v>7.0142131979695432E-2</v>
      </c>
    </row>
    <row r="366" spans="71:74" x14ac:dyDescent="0.25">
      <c r="BS366" s="41" t="s">
        <v>527</v>
      </c>
      <c r="BT366" s="44">
        <v>19600000</v>
      </c>
      <c r="BU366" s="44">
        <v>7011600</v>
      </c>
      <c r="BV366">
        <f t="shared" si="8"/>
        <v>0.35773469387755102</v>
      </c>
    </row>
    <row r="367" spans="71:74" x14ac:dyDescent="0.25">
      <c r="BS367" s="41" t="s">
        <v>528</v>
      </c>
      <c r="BT367" s="44">
        <v>19600000</v>
      </c>
      <c r="BU367" s="44">
        <v>2825400</v>
      </c>
      <c r="BV367">
        <f t="shared" si="8"/>
        <v>0.14415306122448979</v>
      </c>
    </row>
    <row r="368" spans="71:74" x14ac:dyDescent="0.25">
      <c r="BS368" s="41" t="s">
        <v>525</v>
      </c>
      <c r="BT368" s="44">
        <v>19600000</v>
      </c>
      <c r="BU368" s="44">
        <v>0.6</v>
      </c>
      <c r="BV368">
        <f t="shared" si="8"/>
        <v>3.0612244897959183E-8</v>
      </c>
    </row>
    <row r="369" spans="71:74" x14ac:dyDescent="0.25">
      <c r="BS369" s="41" t="s">
        <v>529</v>
      </c>
      <c r="BT369" s="44">
        <v>19600000</v>
      </c>
      <c r="BU369" s="44">
        <v>58656000</v>
      </c>
      <c r="BV369">
        <f t="shared" si="8"/>
        <v>2.9926530612244897</v>
      </c>
    </row>
    <row r="370" spans="71:74" x14ac:dyDescent="0.25">
      <c r="BS370" s="41" t="s">
        <v>530</v>
      </c>
      <c r="BT370" s="44">
        <v>19600000</v>
      </c>
      <c r="BU370" s="44">
        <v>568800</v>
      </c>
      <c r="BV370">
        <f t="shared" si="8"/>
        <v>2.9020408163265305E-2</v>
      </c>
    </row>
    <row r="371" spans="71:74" x14ac:dyDescent="0.25">
      <c r="BS371" s="41" t="s">
        <v>531</v>
      </c>
      <c r="BT371" s="44">
        <v>19500000</v>
      </c>
      <c r="BU371" s="44">
        <v>0</v>
      </c>
      <c r="BV371">
        <f t="shared" si="8"/>
        <v>0</v>
      </c>
    </row>
    <row r="372" spans="71:74" x14ac:dyDescent="0.25">
      <c r="BS372" s="41" t="s">
        <v>533</v>
      </c>
      <c r="BT372" s="44">
        <v>19400000</v>
      </c>
      <c r="BU372" s="44">
        <v>60570</v>
      </c>
      <c r="BV372">
        <f t="shared" si="8"/>
        <v>3.1221649484536084E-3</v>
      </c>
    </row>
    <row r="373" spans="71:74" x14ac:dyDescent="0.25">
      <c r="BS373" s="41" t="s">
        <v>532</v>
      </c>
      <c r="BT373" s="44">
        <v>19400000</v>
      </c>
      <c r="BU373" s="44">
        <v>818400</v>
      </c>
      <c r="BV373">
        <f t="shared" si="8"/>
        <v>4.2185567010309281E-2</v>
      </c>
    </row>
    <row r="374" spans="71:74" x14ac:dyDescent="0.25">
      <c r="BS374" s="41" t="s">
        <v>534</v>
      </c>
      <c r="BT374" s="44">
        <v>19400000</v>
      </c>
      <c r="BU374" s="44">
        <v>7009200</v>
      </c>
      <c r="BV374">
        <f t="shared" si="8"/>
        <v>0.36129896907216497</v>
      </c>
    </row>
    <row r="375" spans="71:74" x14ac:dyDescent="0.25">
      <c r="BS375" s="41" t="s">
        <v>535</v>
      </c>
      <c r="BT375" s="44">
        <v>19400000</v>
      </c>
      <c r="BU375" s="44">
        <v>1501200</v>
      </c>
      <c r="BV375">
        <f t="shared" si="8"/>
        <v>7.7381443298969066E-2</v>
      </c>
    </row>
    <row r="376" spans="71:74" x14ac:dyDescent="0.25">
      <c r="BS376" s="41" t="s">
        <v>538</v>
      </c>
      <c r="BT376" s="44">
        <v>19300000</v>
      </c>
      <c r="BU376" s="44">
        <v>948000</v>
      </c>
      <c r="BV376">
        <f t="shared" si="8"/>
        <v>4.9119170984455958E-2</v>
      </c>
    </row>
    <row r="377" spans="71:74" x14ac:dyDescent="0.25">
      <c r="BS377" s="41" t="s">
        <v>540</v>
      </c>
      <c r="BT377" s="44">
        <v>19200000</v>
      </c>
      <c r="BU377" s="44">
        <v>731400</v>
      </c>
      <c r="BV377">
        <f t="shared" si="8"/>
        <v>3.8093750000000003E-2</v>
      </c>
    </row>
    <row r="378" spans="71:74" x14ac:dyDescent="0.25">
      <c r="BS378" s="41" t="s">
        <v>539</v>
      </c>
      <c r="BT378" s="44">
        <v>19200000</v>
      </c>
      <c r="BU378" s="44">
        <v>69498</v>
      </c>
      <c r="BV378">
        <f t="shared" si="8"/>
        <v>3.6196875000000001E-3</v>
      </c>
    </row>
    <row r="379" spans="71:74" x14ac:dyDescent="0.25">
      <c r="BS379" s="41" t="s">
        <v>542</v>
      </c>
      <c r="BT379" s="44">
        <v>19100000</v>
      </c>
      <c r="BU379" s="44">
        <v>789600</v>
      </c>
      <c r="BV379">
        <f t="shared" si="8"/>
        <v>4.1340314136125655E-2</v>
      </c>
    </row>
    <row r="380" spans="71:74" x14ac:dyDescent="0.25">
      <c r="BS380" s="41" t="s">
        <v>541</v>
      </c>
      <c r="BT380" s="44">
        <v>19100000</v>
      </c>
      <c r="BU380" s="44">
        <v>439800</v>
      </c>
      <c r="BV380">
        <f t="shared" si="8"/>
        <v>2.3026178010471205E-2</v>
      </c>
    </row>
    <row r="381" spans="71:74" x14ac:dyDescent="0.25">
      <c r="BS381" s="41" t="s">
        <v>545</v>
      </c>
      <c r="BT381" s="44">
        <v>19000000</v>
      </c>
      <c r="BU381" s="44">
        <v>2695200</v>
      </c>
      <c r="BV381">
        <f t="shared" si="8"/>
        <v>0.14185263157894737</v>
      </c>
    </row>
    <row r="382" spans="71:74" x14ac:dyDescent="0.25">
      <c r="BS382" s="41" t="s">
        <v>544</v>
      </c>
      <c r="BT382" s="44">
        <v>19000000</v>
      </c>
      <c r="BU382" s="44">
        <v>3145200</v>
      </c>
      <c r="BV382">
        <f t="shared" si="8"/>
        <v>0.16553684210526315</v>
      </c>
    </row>
    <row r="383" spans="71:74" x14ac:dyDescent="0.25">
      <c r="BS383" s="41" t="s">
        <v>1159</v>
      </c>
      <c r="BT383" s="44">
        <v>19000000</v>
      </c>
      <c r="BU383" s="44">
        <v>1960800</v>
      </c>
      <c r="BV383">
        <f t="shared" si="8"/>
        <v>0.1032</v>
      </c>
    </row>
    <row r="384" spans="71:74" x14ac:dyDescent="0.25">
      <c r="BS384" s="41" t="s">
        <v>548</v>
      </c>
      <c r="BT384" s="44">
        <v>19000000</v>
      </c>
      <c r="BU384" s="44">
        <v>2754000</v>
      </c>
      <c r="BV384">
        <f t="shared" si="8"/>
        <v>0.14494736842105263</v>
      </c>
    </row>
    <row r="385" spans="71:74" x14ac:dyDescent="0.25">
      <c r="BS385" s="41" t="s">
        <v>547</v>
      </c>
      <c r="BT385" s="44">
        <v>19000000</v>
      </c>
      <c r="BU385" s="44">
        <v>2611200</v>
      </c>
      <c r="BV385">
        <f t="shared" si="8"/>
        <v>0.13743157894736843</v>
      </c>
    </row>
    <row r="386" spans="71:74" x14ac:dyDescent="0.25">
      <c r="BS386" s="41" t="s">
        <v>549</v>
      </c>
      <c r="BT386" s="44">
        <v>18900000</v>
      </c>
      <c r="BU386" s="44">
        <v>626400</v>
      </c>
      <c r="BV386">
        <f t="shared" si="8"/>
        <v>3.3142857142857141E-2</v>
      </c>
    </row>
    <row r="387" spans="71:74" x14ac:dyDescent="0.25">
      <c r="BS387" s="41" t="s">
        <v>1160</v>
      </c>
      <c r="BT387" s="44">
        <v>18900000</v>
      </c>
      <c r="BU387" s="44">
        <v>3580200</v>
      </c>
      <c r="BV387">
        <f t="shared" si="8"/>
        <v>0.18942857142857142</v>
      </c>
    </row>
    <row r="388" spans="71:74" x14ac:dyDescent="0.25">
      <c r="BS388" s="41" t="s">
        <v>551</v>
      </c>
      <c r="BT388" s="44">
        <v>18800000</v>
      </c>
      <c r="BU388" s="44">
        <v>762000</v>
      </c>
      <c r="BV388">
        <f t="shared" si="8"/>
        <v>4.0531914893617023E-2</v>
      </c>
    </row>
    <row r="389" spans="71:74" x14ac:dyDescent="0.25">
      <c r="BS389" s="41" t="s">
        <v>552</v>
      </c>
      <c r="BT389" s="44">
        <v>18800000</v>
      </c>
      <c r="BU389" s="44">
        <v>1992600</v>
      </c>
      <c r="BV389">
        <f t="shared" si="8"/>
        <v>0.10598936170212767</v>
      </c>
    </row>
    <row r="390" spans="71:74" x14ac:dyDescent="0.25">
      <c r="BS390" s="41" t="s">
        <v>555</v>
      </c>
      <c r="BT390" s="44">
        <v>18800000</v>
      </c>
      <c r="BU390" s="44">
        <v>2780400</v>
      </c>
      <c r="BV390">
        <f t="shared" si="8"/>
        <v>0.1478936170212766</v>
      </c>
    </row>
    <row r="391" spans="71:74" x14ac:dyDescent="0.25">
      <c r="BS391" s="41" t="s">
        <v>553</v>
      </c>
      <c r="BT391" s="44">
        <v>18800000</v>
      </c>
      <c r="BU391" s="44">
        <v>2492400</v>
      </c>
      <c r="BV391">
        <f t="shared" si="8"/>
        <v>0.1325744680851064</v>
      </c>
    </row>
    <row r="392" spans="71:74" x14ac:dyDescent="0.25">
      <c r="BS392" s="41" t="s">
        <v>556</v>
      </c>
      <c r="BT392" s="44">
        <v>18700000</v>
      </c>
      <c r="BU392" s="44">
        <v>2.6399999999999997</v>
      </c>
      <c r="BV392">
        <f t="shared" si="8"/>
        <v>1.4117647058823527E-7</v>
      </c>
    </row>
    <row r="393" spans="71:74" x14ac:dyDescent="0.25">
      <c r="BS393" s="41" t="s">
        <v>558</v>
      </c>
      <c r="BT393" s="44">
        <v>18600000</v>
      </c>
      <c r="BU393" s="44">
        <v>2611800</v>
      </c>
      <c r="BV393">
        <f t="shared" ref="BV393:BV456" si="9">IFERROR(BU393/BT393, "No Revenue")</f>
        <v>0.14041935483870968</v>
      </c>
    </row>
    <row r="394" spans="71:74" x14ac:dyDescent="0.25">
      <c r="BS394" s="41" t="s">
        <v>559</v>
      </c>
      <c r="BT394" s="44">
        <v>18600000</v>
      </c>
      <c r="BU394" s="44">
        <v>1106400</v>
      </c>
      <c r="BV394">
        <f t="shared" si="9"/>
        <v>5.9483870967741936E-2</v>
      </c>
    </row>
    <row r="395" spans="71:74" x14ac:dyDescent="0.25">
      <c r="BS395" s="41" t="s">
        <v>560</v>
      </c>
      <c r="BT395" s="44">
        <v>18600000</v>
      </c>
      <c r="BU395" s="44">
        <v>4299000</v>
      </c>
      <c r="BV395">
        <f t="shared" si="9"/>
        <v>0.23112903225806453</v>
      </c>
    </row>
    <row r="396" spans="71:74" x14ac:dyDescent="0.25">
      <c r="BS396" s="41" t="s">
        <v>1162</v>
      </c>
      <c r="BT396" s="44">
        <v>18600000</v>
      </c>
      <c r="BU396" s="44">
        <v>1096800</v>
      </c>
      <c r="BV396">
        <f t="shared" si="9"/>
        <v>5.8967741935483868E-2</v>
      </c>
    </row>
    <row r="397" spans="71:74" x14ac:dyDescent="0.25">
      <c r="BS397" s="41" t="s">
        <v>564</v>
      </c>
      <c r="BT397" s="44">
        <v>18500000</v>
      </c>
      <c r="BU397" s="44">
        <v>5032800</v>
      </c>
      <c r="BV397">
        <f t="shared" si="9"/>
        <v>0.27204324324324325</v>
      </c>
    </row>
    <row r="398" spans="71:74" x14ac:dyDescent="0.25">
      <c r="BS398" s="41" t="s">
        <v>56</v>
      </c>
      <c r="BT398" s="44">
        <v>18500000</v>
      </c>
      <c r="BU398" s="44">
        <v>1248000</v>
      </c>
      <c r="BV398">
        <f t="shared" si="9"/>
        <v>6.7459459459459456E-2</v>
      </c>
    </row>
    <row r="399" spans="71:74" x14ac:dyDescent="0.25">
      <c r="BS399" s="41" t="s">
        <v>563</v>
      </c>
      <c r="BT399" s="44">
        <v>18500000</v>
      </c>
      <c r="BU399" s="44">
        <v>976200</v>
      </c>
      <c r="BV399">
        <f t="shared" si="9"/>
        <v>5.2767567567567571E-2</v>
      </c>
    </row>
    <row r="400" spans="71:74" x14ac:dyDescent="0.25">
      <c r="BS400" s="41" t="s">
        <v>562</v>
      </c>
      <c r="BT400" s="44">
        <v>18500000</v>
      </c>
      <c r="BU400" s="44">
        <v>0</v>
      </c>
      <c r="BV400">
        <f t="shared" si="9"/>
        <v>0</v>
      </c>
    </row>
    <row r="401" spans="71:74" x14ac:dyDescent="0.25">
      <c r="BS401" s="41" t="s">
        <v>568</v>
      </c>
      <c r="BT401" s="44">
        <v>18400000</v>
      </c>
      <c r="BU401" s="44">
        <v>7000800</v>
      </c>
      <c r="BV401">
        <f t="shared" si="9"/>
        <v>0.38047826086956521</v>
      </c>
    </row>
    <row r="402" spans="71:74" x14ac:dyDescent="0.25">
      <c r="BS402" s="41" t="s">
        <v>1163</v>
      </c>
      <c r="BT402" s="44">
        <v>18400000</v>
      </c>
      <c r="BU402" s="44">
        <v>1380000</v>
      </c>
      <c r="BV402">
        <f t="shared" si="9"/>
        <v>7.4999999999999997E-2</v>
      </c>
    </row>
    <row r="403" spans="71:74" x14ac:dyDescent="0.25">
      <c r="BS403" s="41" t="s">
        <v>566</v>
      </c>
      <c r="BT403" s="44">
        <v>18400000</v>
      </c>
      <c r="BU403" s="44">
        <v>280800</v>
      </c>
      <c r="BV403">
        <f t="shared" si="9"/>
        <v>1.5260869565217392E-2</v>
      </c>
    </row>
    <row r="404" spans="71:74" x14ac:dyDescent="0.25">
      <c r="BS404" s="41" t="s">
        <v>565</v>
      </c>
      <c r="BT404" s="44">
        <v>18400000</v>
      </c>
      <c r="BU404" s="44">
        <v>367800</v>
      </c>
      <c r="BV404">
        <f t="shared" si="9"/>
        <v>1.998913043478261E-2</v>
      </c>
    </row>
    <row r="405" spans="71:74" x14ac:dyDescent="0.25">
      <c r="BS405" s="41" t="s">
        <v>571</v>
      </c>
      <c r="BT405" s="44">
        <v>18300000</v>
      </c>
      <c r="BU405" s="44">
        <v>3576600</v>
      </c>
      <c r="BV405">
        <f t="shared" si="9"/>
        <v>0.19544262295081968</v>
      </c>
    </row>
    <row r="406" spans="71:74" x14ac:dyDescent="0.25">
      <c r="BS406" s="41" t="s">
        <v>569</v>
      </c>
      <c r="BT406" s="44">
        <v>18300000</v>
      </c>
      <c r="BU406" s="44">
        <v>435600</v>
      </c>
      <c r="BV406">
        <f t="shared" si="9"/>
        <v>2.3803278688524589E-2</v>
      </c>
    </row>
    <row r="407" spans="71:74" x14ac:dyDescent="0.25">
      <c r="BS407" s="41" t="s">
        <v>570</v>
      </c>
      <c r="BT407" s="44">
        <v>18300000</v>
      </c>
      <c r="BU407" s="44">
        <v>3263400</v>
      </c>
      <c r="BV407">
        <f t="shared" si="9"/>
        <v>0.17832786885245902</v>
      </c>
    </row>
    <row r="408" spans="71:74" x14ac:dyDescent="0.25">
      <c r="BS408" s="41" t="s">
        <v>572</v>
      </c>
      <c r="BT408" s="44">
        <v>18300000</v>
      </c>
      <c r="BU408" s="44">
        <v>0</v>
      </c>
      <c r="BV408">
        <f t="shared" si="9"/>
        <v>0</v>
      </c>
    </row>
    <row r="409" spans="71:74" x14ac:dyDescent="0.25">
      <c r="BS409" s="41" t="s">
        <v>574</v>
      </c>
      <c r="BT409" s="44">
        <v>18200000</v>
      </c>
      <c r="BU409" s="44">
        <v>460200</v>
      </c>
      <c r="BV409">
        <f t="shared" si="9"/>
        <v>2.5285714285714286E-2</v>
      </c>
    </row>
    <row r="410" spans="71:74" x14ac:dyDescent="0.25">
      <c r="BS410" s="41" t="s">
        <v>577</v>
      </c>
      <c r="BT410" s="44">
        <v>18100000</v>
      </c>
      <c r="BU410" s="44">
        <v>1226400</v>
      </c>
      <c r="BV410">
        <f t="shared" si="9"/>
        <v>6.7756906077348064E-2</v>
      </c>
    </row>
    <row r="411" spans="71:74" x14ac:dyDescent="0.25">
      <c r="BS411" s="41" t="s">
        <v>575</v>
      </c>
      <c r="BT411" s="44">
        <v>18100000</v>
      </c>
      <c r="BU411" s="44">
        <v>12745800</v>
      </c>
      <c r="BV411">
        <f t="shared" si="9"/>
        <v>0.70418784530386735</v>
      </c>
    </row>
    <row r="412" spans="71:74" x14ac:dyDescent="0.25">
      <c r="BS412" s="41" t="s">
        <v>579</v>
      </c>
      <c r="BT412" s="44">
        <v>18100000</v>
      </c>
      <c r="BU412" s="44">
        <v>1657200</v>
      </c>
      <c r="BV412">
        <f t="shared" si="9"/>
        <v>9.1558011049723761E-2</v>
      </c>
    </row>
    <row r="413" spans="71:74" x14ac:dyDescent="0.25">
      <c r="BS413" s="41" t="s">
        <v>578</v>
      </c>
      <c r="BT413" s="44">
        <v>18100000</v>
      </c>
      <c r="BU413" s="44">
        <v>4600200</v>
      </c>
      <c r="BV413">
        <f t="shared" si="9"/>
        <v>0.25415469613259667</v>
      </c>
    </row>
    <row r="414" spans="71:74" x14ac:dyDescent="0.25">
      <c r="BS414" s="41" t="s">
        <v>576</v>
      </c>
      <c r="BT414" s="44">
        <v>18100000</v>
      </c>
      <c r="BU414" s="44">
        <v>696000</v>
      </c>
      <c r="BV414">
        <f t="shared" si="9"/>
        <v>3.8453038674033151E-2</v>
      </c>
    </row>
    <row r="415" spans="71:74" x14ac:dyDescent="0.25">
      <c r="BS415" s="41" t="s">
        <v>586</v>
      </c>
      <c r="BT415" s="44">
        <v>18000000</v>
      </c>
      <c r="BU415" s="44">
        <v>1117800</v>
      </c>
      <c r="BV415">
        <f t="shared" si="9"/>
        <v>6.2100000000000002E-2</v>
      </c>
    </row>
    <row r="416" spans="71:74" x14ac:dyDescent="0.25">
      <c r="BS416" s="41" t="s">
        <v>585</v>
      </c>
      <c r="BT416" s="44">
        <v>18000000</v>
      </c>
      <c r="BU416" s="44">
        <v>6386400</v>
      </c>
      <c r="BV416">
        <f t="shared" si="9"/>
        <v>0.3548</v>
      </c>
    </row>
    <row r="417" spans="71:74" x14ac:dyDescent="0.25">
      <c r="BS417" s="41" t="s">
        <v>1164</v>
      </c>
      <c r="BT417" s="44">
        <v>18000000</v>
      </c>
      <c r="BU417" s="44">
        <v>2824800</v>
      </c>
      <c r="BV417">
        <f t="shared" si="9"/>
        <v>0.15693333333333334</v>
      </c>
    </row>
    <row r="418" spans="71:74" x14ac:dyDescent="0.25">
      <c r="BS418" s="41" t="s">
        <v>580</v>
      </c>
      <c r="BT418" s="44">
        <v>18000000</v>
      </c>
      <c r="BU418" s="44">
        <v>1396800</v>
      </c>
      <c r="BV418">
        <f t="shared" si="9"/>
        <v>7.7600000000000002E-2</v>
      </c>
    </row>
    <row r="419" spans="71:74" x14ac:dyDescent="0.25">
      <c r="BS419" s="41" t="s">
        <v>581</v>
      </c>
      <c r="BT419" s="44">
        <v>18000000</v>
      </c>
      <c r="BU419" s="44">
        <v>10186800</v>
      </c>
      <c r="BV419">
        <f t="shared" si="9"/>
        <v>0.56593333333333329</v>
      </c>
    </row>
    <row r="420" spans="71:74" x14ac:dyDescent="0.25">
      <c r="BS420" s="41" t="s">
        <v>582</v>
      </c>
      <c r="BT420" s="44">
        <v>18000000</v>
      </c>
      <c r="BU420" s="44">
        <v>0.12</v>
      </c>
      <c r="BV420">
        <f t="shared" si="9"/>
        <v>6.6666666666666668E-9</v>
      </c>
    </row>
    <row r="421" spans="71:74" x14ac:dyDescent="0.25">
      <c r="BS421" s="41" t="s">
        <v>589</v>
      </c>
      <c r="BT421" s="44">
        <v>17900000</v>
      </c>
      <c r="BU421" s="44">
        <v>702600</v>
      </c>
      <c r="BV421">
        <f t="shared" si="9"/>
        <v>3.9251396648044695E-2</v>
      </c>
    </row>
    <row r="422" spans="71:74" x14ac:dyDescent="0.25">
      <c r="BS422" s="41" t="s">
        <v>595</v>
      </c>
      <c r="BT422" s="44">
        <v>17900000</v>
      </c>
      <c r="BU422" s="44">
        <v>11472000</v>
      </c>
      <c r="BV422">
        <f t="shared" si="9"/>
        <v>0.64089385474860339</v>
      </c>
    </row>
    <row r="423" spans="71:74" x14ac:dyDescent="0.25">
      <c r="BS423" s="41" t="s">
        <v>596</v>
      </c>
      <c r="BT423" s="44">
        <v>17900000</v>
      </c>
      <c r="BU423" s="44">
        <v>2617200</v>
      </c>
      <c r="BV423">
        <f t="shared" si="9"/>
        <v>0.1462122905027933</v>
      </c>
    </row>
    <row r="424" spans="71:74" x14ac:dyDescent="0.25">
      <c r="BS424" s="41" t="s">
        <v>592</v>
      </c>
      <c r="BT424" s="44">
        <v>17900000</v>
      </c>
      <c r="BU424" s="44">
        <v>2154000</v>
      </c>
      <c r="BV424">
        <f t="shared" si="9"/>
        <v>0.12033519553072626</v>
      </c>
    </row>
    <row r="425" spans="71:74" x14ac:dyDescent="0.25">
      <c r="BS425" s="41" t="s">
        <v>588</v>
      </c>
      <c r="BT425" s="44">
        <v>17900000</v>
      </c>
      <c r="BU425" s="44">
        <v>1317600</v>
      </c>
      <c r="BV425">
        <f t="shared" si="9"/>
        <v>7.3608938547486027E-2</v>
      </c>
    </row>
    <row r="426" spans="71:74" x14ac:dyDescent="0.25">
      <c r="BS426" s="41" t="s">
        <v>590</v>
      </c>
      <c r="BT426" s="44">
        <v>17900000</v>
      </c>
      <c r="BU426" s="44">
        <v>472800</v>
      </c>
      <c r="BV426">
        <f t="shared" si="9"/>
        <v>2.641340782122905E-2</v>
      </c>
    </row>
    <row r="427" spans="71:74" x14ac:dyDescent="0.25">
      <c r="BS427" s="41" t="s">
        <v>587</v>
      </c>
      <c r="BT427" s="44">
        <v>17900000</v>
      </c>
      <c r="BU427" s="44">
        <v>220800</v>
      </c>
      <c r="BV427">
        <f t="shared" si="9"/>
        <v>1.2335195530726257E-2</v>
      </c>
    </row>
    <row r="428" spans="71:74" x14ac:dyDescent="0.25">
      <c r="BS428" s="41" t="s">
        <v>591</v>
      </c>
      <c r="BT428" s="44">
        <v>17900000</v>
      </c>
      <c r="BU428" s="44">
        <v>744000</v>
      </c>
      <c r="BV428">
        <f t="shared" si="9"/>
        <v>4.1564245810055869E-2</v>
      </c>
    </row>
    <row r="429" spans="71:74" x14ac:dyDescent="0.25">
      <c r="BS429" s="41" t="s">
        <v>597</v>
      </c>
      <c r="BT429" s="44">
        <v>17800000</v>
      </c>
      <c r="BU429" s="44">
        <v>10846800</v>
      </c>
      <c r="BV429">
        <f t="shared" si="9"/>
        <v>0.60937078651685395</v>
      </c>
    </row>
    <row r="430" spans="71:74" x14ac:dyDescent="0.25">
      <c r="BS430" s="41" t="s">
        <v>598</v>
      </c>
      <c r="BT430" s="44">
        <v>17800000</v>
      </c>
      <c r="BU430" s="44">
        <v>528</v>
      </c>
      <c r="BV430">
        <f t="shared" si="9"/>
        <v>2.9662921348314606E-5</v>
      </c>
    </row>
    <row r="431" spans="71:74" x14ac:dyDescent="0.25">
      <c r="BS431" s="41" t="s">
        <v>605</v>
      </c>
      <c r="BT431" s="44">
        <v>17700000</v>
      </c>
      <c r="BU431" s="44">
        <v>900600</v>
      </c>
      <c r="BV431">
        <f t="shared" si="9"/>
        <v>5.0881355932203387E-2</v>
      </c>
    </row>
    <row r="432" spans="71:74" x14ac:dyDescent="0.25">
      <c r="BS432" s="41" t="s">
        <v>604</v>
      </c>
      <c r="BT432" s="44">
        <v>17700000</v>
      </c>
      <c r="BU432" s="44">
        <v>1228200</v>
      </c>
      <c r="BV432">
        <f t="shared" si="9"/>
        <v>6.9389830508474581E-2</v>
      </c>
    </row>
    <row r="433" spans="71:74" x14ac:dyDescent="0.25">
      <c r="BS433" s="41" t="s">
        <v>606</v>
      </c>
      <c r="BT433" s="44">
        <v>17700000</v>
      </c>
      <c r="BU433" s="44">
        <v>9556200</v>
      </c>
      <c r="BV433">
        <f t="shared" si="9"/>
        <v>0.53989830508474579</v>
      </c>
    </row>
    <row r="434" spans="71:74" x14ac:dyDescent="0.25">
      <c r="BS434" s="41" t="s">
        <v>608</v>
      </c>
      <c r="BT434" s="44">
        <v>17700000</v>
      </c>
      <c r="BU434" s="44">
        <v>3001800</v>
      </c>
      <c r="BV434">
        <f t="shared" si="9"/>
        <v>0.16959322033898305</v>
      </c>
    </row>
    <row r="435" spans="71:74" x14ac:dyDescent="0.25">
      <c r="BS435" s="41" t="s">
        <v>1143</v>
      </c>
      <c r="BT435" s="44">
        <v>17700000</v>
      </c>
      <c r="BU435" s="44">
        <v>0</v>
      </c>
      <c r="BV435">
        <f t="shared" si="9"/>
        <v>0</v>
      </c>
    </row>
    <row r="436" spans="71:74" x14ac:dyDescent="0.25">
      <c r="BS436" s="41" t="s">
        <v>603</v>
      </c>
      <c r="BT436" s="44">
        <v>17700000</v>
      </c>
      <c r="BU436" s="44">
        <v>8920200</v>
      </c>
      <c r="BV436">
        <f t="shared" si="9"/>
        <v>0.50396610169491529</v>
      </c>
    </row>
    <row r="437" spans="71:74" x14ac:dyDescent="0.25">
      <c r="BS437" s="41" t="s">
        <v>602</v>
      </c>
      <c r="BT437" s="44">
        <v>17700000</v>
      </c>
      <c r="BU437" s="44">
        <v>2484600</v>
      </c>
      <c r="BV437">
        <f t="shared" si="9"/>
        <v>0.14037288135593221</v>
      </c>
    </row>
    <row r="438" spans="71:74" x14ac:dyDescent="0.25">
      <c r="BS438" s="41" t="s">
        <v>611</v>
      </c>
      <c r="BT438" s="44">
        <v>17700000</v>
      </c>
      <c r="BU438" s="44">
        <v>16560000</v>
      </c>
      <c r="BV438">
        <f t="shared" si="9"/>
        <v>0.93559322033898307</v>
      </c>
    </row>
    <row r="439" spans="71:74" x14ac:dyDescent="0.25">
      <c r="BS439" s="41" t="s">
        <v>1142</v>
      </c>
      <c r="BT439" s="44">
        <v>17700000</v>
      </c>
      <c r="BU439" s="44">
        <v>86705400</v>
      </c>
      <c r="BV439">
        <f t="shared" si="9"/>
        <v>4.8986101694915254</v>
      </c>
    </row>
    <row r="440" spans="71:74" x14ac:dyDescent="0.25">
      <c r="BS440" s="41" t="s">
        <v>617</v>
      </c>
      <c r="BT440" s="44">
        <v>17600000</v>
      </c>
      <c r="BU440" s="44">
        <v>0</v>
      </c>
      <c r="BV440">
        <f t="shared" si="9"/>
        <v>0</v>
      </c>
    </row>
    <row r="441" spans="71:74" x14ac:dyDescent="0.25">
      <c r="BS441" s="41" t="s">
        <v>612</v>
      </c>
      <c r="BT441" s="44">
        <v>17600000</v>
      </c>
      <c r="BU441" s="44">
        <v>1405800</v>
      </c>
      <c r="BV441">
        <f t="shared" si="9"/>
        <v>7.9875000000000002E-2</v>
      </c>
    </row>
    <row r="442" spans="71:74" x14ac:dyDescent="0.25">
      <c r="BS442" s="41" t="s">
        <v>620</v>
      </c>
      <c r="BT442" s="44">
        <v>17600000</v>
      </c>
      <c r="BU442" s="44">
        <v>283200</v>
      </c>
      <c r="BV442">
        <f t="shared" si="9"/>
        <v>1.609090909090909E-2</v>
      </c>
    </row>
    <row r="443" spans="71:74" x14ac:dyDescent="0.25">
      <c r="BS443" s="41" t="s">
        <v>613</v>
      </c>
      <c r="BT443" s="44">
        <v>17600000</v>
      </c>
      <c r="BU443" s="44">
        <v>700200</v>
      </c>
      <c r="BV443">
        <f t="shared" si="9"/>
        <v>3.9784090909090908E-2</v>
      </c>
    </row>
    <row r="444" spans="71:74" x14ac:dyDescent="0.25">
      <c r="BS444" s="41" t="s">
        <v>1165</v>
      </c>
      <c r="BT444" s="44">
        <v>17600000</v>
      </c>
      <c r="BU444" s="44">
        <v>570000</v>
      </c>
      <c r="BV444">
        <f t="shared" si="9"/>
        <v>3.2386363636363637E-2</v>
      </c>
    </row>
    <row r="445" spans="71:74" x14ac:dyDescent="0.25">
      <c r="BS445" s="41" t="s">
        <v>619</v>
      </c>
      <c r="BT445" s="44">
        <v>17600000</v>
      </c>
      <c r="BU445" s="44">
        <v>2556000</v>
      </c>
      <c r="BV445">
        <f t="shared" si="9"/>
        <v>0.14522727272727273</v>
      </c>
    </row>
    <row r="446" spans="71:74" x14ac:dyDescent="0.25">
      <c r="BS446" s="41" t="s">
        <v>622</v>
      </c>
      <c r="BT446" s="44">
        <v>17500000</v>
      </c>
      <c r="BU446" s="44">
        <v>10191000</v>
      </c>
      <c r="BV446">
        <f t="shared" si="9"/>
        <v>0.58234285714285716</v>
      </c>
    </row>
    <row r="447" spans="71:74" x14ac:dyDescent="0.25">
      <c r="BS447" s="41" t="s">
        <v>624</v>
      </c>
      <c r="BT447" s="44">
        <v>17500000</v>
      </c>
      <c r="BU447" s="44">
        <v>2508000</v>
      </c>
      <c r="BV447">
        <f t="shared" si="9"/>
        <v>0.14331428571428573</v>
      </c>
    </row>
    <row r="448" spans="71:74" x14ac:dyDescent="0.25">
      <c r="BS448" s="41" t="s">
        <v>623</v>
      </c>
      <c r="BT448" s="44">
        <v>17500000</v>
      </c>
      <c r="BU448" s="44">
        <v>2801400</v>
      </c>
      <c r="BV448">
        <f t="shared" si="9"/>
        <v>0.16008</v>
      </c>
    </row>
    <row r="449" spans="71:74" x14ac:dyDescent="0.25">
      <c r="BS449" s="41" t="s">
        <v>621</v>
      </c>
      <c r="BT449" s="44">
        <v>17500000</v>
      </c>
      <c r="BU449" s="44">
        <v>537000</v>
      </c>
      <c r="BV449">
        <f t="shared" si="9"/>
        <v>3.0685714285714285E-2</v>
      </c>
    </row>
    <row r="450" spans="71:74" x14ac:dyDescent="0.25">
      <c r="BS450" s="41" t="s">
        <v>1166</v>
      </c>
      <c r="BT450" s="44">
        <v>17400000</v>
      </c>
      <c r="BU450" s="44">
        <v>6018000</v>
      </c>
      <c r="BV450">
        <f t="shared" si="9"/>
        <v>0.34586206896551724</v>
      </c>
    </row>
    <row r="451" spans="71:74" x14ac:dyDescent="0.25">
      <c r="BS451" s="41" t="s">
        <v>625</v>
      </c>
      <c r="BT451" s="44">
        <v>17400000</v>
      </c>
      <c r="BU451" s="44">
        <v>11460000</v>
      </c>
      <c r="BV451">
        <f t="shared" si="9"/>
        <v>0.6586206896551724</v>
      </c>
    </row>
    <row r="452" spans="71:74" x14ac:dyDescent="0.25">
      <c r="BS452" s="41" t="s">
        <v>1167</v>
      </c>
      <c r="BT452" s="44">
        <v>17400000</v>
      </c>
      <c r="BU452" s="44">
        <v>2881800</v>
      </c>
      <c r="BV452">
        <f t="shared" si="9"/>
        <v>0.1656206896551724</v>
      </c>
    </row>
    <row r="453" spans="71:74" x14ac:dyDescent="0.25">
      <c r="BS453" s="41" t="s">
        <v>632</v>
      </c>
      <c r="BT453" s="44">
        <v>17300000</v>
      </c>
      <c r="BU453" s="44">
        <v>8298000</v>
      </c>
      <c r="BV453">
        <f t="shared" si="9"/>
        <v>0.47965317919075146</v>
      </c>
    </row>
    <row r="454" spans="71:74" x14ac:dyDescent="0.25">
      <c r="BS454" s="41" t="s">
        <v>631</v>
      </c>
      <c r="BT454" s="44">
        <v>17300000</v>
      </c>
      <c r="BU454" s="44">
        <v>21654</v>
      </c>
      <c r="BV454">
        <f t="shared" si="9"/>
        <v>1.2516763005780346E-3</v>
      </c>
    </row>
    <row r="455" spans="71:74" x14ac:dyDescent="0.25">
      <c r="BS455" s="41" t="s">
        <v>633</v>
      </c>
      <c r="BT455" s="44">
        <v>17300000</v>
      </c>
      <c r="BU455" s="44">
        <v>396000</v>
      </c>
      <c r="BV455">
        <f t="shared" si="9"/>
        <v>2.2890173410404623E-2</v>
      </c>
    </row>
    <row r="456" spans="71:74" x14ac:dyDescent="0.25">
      <c r="BS456" s="41" t="s">
        <v>630</v>
      </c>
      <c r="BT456" s="44">
        <v>17300000</v>
      </c>
      <c r="BU456" s="44">
        <v>1185000</v>
      </c>
      <c r="BV456">
        <f t="shared" si="9"/>
        <v>6.8497109826589589E-2</v>
      </c>
    </row>
    <row r="457" spans="71:74" x14ac:dyDescent="0.25">
      <c r="BS457" s="41" t="s">
        <v>639</v>
      </c>
      <c r="BT457" s="44">
        <v>17200000</v>
      </c>
      <c r="BU457" s="44">
        <v>393000</v>
      </c>
      <c r="BV457">
        <f t="shared" ref="BV457:BV520" si="10">IFERROR(BU457/BT457, "No Revenue")</f>
        <v>2.2848837209302326E-2</v>
      </c>
    </row>
    <row r="458" spans="71:74" x14ac:dyDescent="0.25">
      <c r="BS458" s="41" t="s">
        <v>634</v>
      </c>
      <c r="BT458" s="44">
        <v>17200000</v>
      </c>
      <c r="BU458" s="44">
        <v>1334400</v>
      </c>
      <c r="BV458">
        <f t="shared" si="10"/>
        <v>7.7581395348837207E-2</v>
      </c>
    </row>
    <row r="459" spans="71:74" x14ac:dyDescent="0.25">
      <c r="BS459" s="41" t="s">
        <v>636</v>
      </c>
      <c r="BT459" s="44">
        <v>17200000</v>
      </c>
      <c r="BU459" s="44">
        <v>0.66</v>
      </c>
      <c r="BV459">
        <f t="shared" si="10"/>
        <v>3.8372093023255813E-8</v>
      </c>
    </row>
    <row r="460" spans="71:74" x14ac:dyDescent="0.25">
      <c r="BS460" s="41" t="s">
        <v>635</v>
      </c>
      <c r="BT460" s="44">
        <v>17200000</v>
      </c>
      <c r="BU460" s="44">
        <v>1853400</v>
      </c>
      <c r="BV460">
        <f t="shared" si="10"/>
        <v>0.10775581395348838</v>
      </c>
    </row>
    <row r="461" spans="71:74" x14ac:dyDescent="0.25">
      <c r="BS461" s="41" t="s">
        <v>638</v>
      </c>
      <c r="BT461" s="44">
        <v>17200000</v>
      </c>
      <c r="BU461" s="44">
        <v>2134200</v>
      </c>
      <c r="BV461">
        <f t="shared" si="10"/>
        <v>0.12408139534883721</v>
      </c>
    </row>
    <row r="462" spans="71:74" x14ac:dyDescent="0.25">
      <c r="BS462" s="41" t="s">
        <v>641</v>
      </c>
      <c r="BT462" s="44">
        <v>17100000</v>
      </c>
      <c r="BU462" s="44">
        <v>1168200</v>
      </c>
      <c r="BV462">
        <f t="shared" si="10"/>
        <v>6.8315789473684205E-2</v>
      </c>
    </row>
    <row r="463" spans="71:74" x14ac:dyDescent="0.25">
      <c r="BS463" s="41" t="s">
        <v>640</v>
      </c>
      <c r="BT463" s="44">
        <v>17100000</v>
      </c>
      <c r="BU463" s="44">
        <v>948000</v>
      </c>
      <c r="BV463">
        <f t="shared" si="10"/>
        <v>5.5438596491228072E-2</v>
      </c>
    </row>
    <row r="464" spans="71:74" x14ac:dyDescent="0.25">
      <c r="BS464" s="41" t="s">
        <v>642</v>
      </c>
      <c r="BT464" s="44">
        <v>17100000</v>
      </c>
      <c r="BU464" s="44">
        <v>44640</v>
      </c>
      <c r="BV464">
        <f t="shared" si="10"/>
        <v>2.6105263157894737E-3</v>
      </c>
    </row>
    <row r="465" spans="71:74" x14ac:dyDescent="0.25">
      <c r="BS465" s="41" t="s">
        <v>643</v>
      </c>
      <c r="BT465" s="44">
        <v>17000000</v>
      </c>
      <c r="BU465" s="44">
        <v>2391000</v>
      </c>
      <c r="BV465">
        <f t="shared" si="10"/>
        <v>0.1406470588235294</v>
      </c>
    </row>
    <row r="466" spans="71:74" x14ac:dyDescent="0.25">
      <c r="BS466" s="41" t="s">
        <v>644</v>
      </c>
      <c r="BT466" s="44">
        <v>17000000</v>
      </c>
      <c r="BU466" s="44">
        <v>194400</v>
      </c>
      <c r="BV466">
        <f t="shared" si="10"/>
        <v>1.1435294117647059E-2</v>
      </c>
    </row>
    <row r="467" spans="71:74" x14ac:dyDescent="0.25">
      <c r="BS467" s="41" t="s">
        <v>645</v>
      </c>
      <c r="BT467" s="44">
        <v>17000000</v>
      </c>
      <c r="BU467" s="44">
        <v>1270800</v>
      </c>
      <c r="BV467">
        <f t="shared" si="10"/>
        <v>7.4752941176470591E-2</v>
      </c>
    </row>
    <row r="468" spans="71:74" x14ac:dyDescent="0.25">
      <c r="BS468" s="41" t="s">
        <v>646</v>
      </c>
      <c r="BT468" s="44">
        <v>16900000</v>
      </c>
      <c r="BU468" s="44">
        <v>1858800</v>
      </c>
      <c r="BV468">
        <f t="shared" si="10"/>
        <v>0.10998816568047337</v>
      </c>
    </row>
    <row r="469" spans="71:74" x14ac:dyDescent="0.25">
      <c r="BS469" s="41" t="s">
        <v>649</v>
      </c>
      <c r="BT469" s="44">
        <v>16900000</v>
      </c>
      <c r="BU469" s="44">
        <v>927000</v>
      </c>
      <c r="BV469">
        <f t="shared" si="10"/>
        <v>5.4852071005917158E-2</v>
      </c>
    </row>
    <row r="470" spans="71:74" x14ac:dyDescent="0.25">
      <c r="BS470" s="41" t="s">
        <v>647</v>
      </c>
      <c r="BT470" s="44">
        <v>16900000</v>
      </c>
      <c r="BU470" s="44">
        <v>277800</v>
      </c>
      <c r="BV470">
        <f t="shared" si="10"/>
        <v>1.6437869822485206E-2</v>
      </c>
    </row>
    <row r="471" spans="71:74" x14ac:dyDescent="0.25">
      <c r="BS471" s="41" t="s">
        <v>648</v>
      </c>
      <c r="BT471" s="44">
        <v>16900000</v>
      </c>
      <c r="BU471" s="44">
        <v>41454</v>
      </c>
      <c r="BV471">
        <f t="shared" si="10"/>
        <v>2.4528994082840235E-3</v>
      </c>
    </row>
    <row r="472" spans="71:74" x14ac:dyDescent="0.25">
      <c r="BS472" s="41" t="s">
        <v>650</v>
      </c>
      <c r="BT472" s="44">
        <v>16900000</v>
      </c>
      <c r="BU472" s="44">
        <v>2289000</v>
      </c>
      <c r="BV472">
        <f t="shared" si="10"/>
        <v>0.13544378698224852</v>
      </c>
    </row>
    <row r="473" spans="71:74" x14ac:dyDescent="0.25">
      <c r="BS473" s="41" t="s">
        <v>652</v>
      </c>
      <c r="BT473" s="44">
        <v>16900000</v>
      </c>
      <c r="BU473" s="44">
        <v>3813600</v>
      </c>
      <c r="BV473">
        <f t="shared" si="10"/>
        <v>0.22565680473372782</v>
      </c>
    </row>
    <row r="474" spans="71:74" x14ac:dyDescent="0.25">
      <c r="BS474" s="41" t="s">
        <v>651</v>
      </c>
      <c r="BT474" s="44">
        <v>16900000</v>
      </c>
      <c r="BU474" s="44">
        <v>7012800</v>
      </c>
      <c r="BV474">
        <f t="shared" si="10"/>
        <v>0.4149585798816568</v>
      </c>
    </row>
    <row r="475" spans="71:74" x14ac:dyDescent="0.25">
      <c r="BS475" s="41" t="s">
        <v>653</v>
      </c>
      <c r="BT475" s="44">
        <v>16800000</v>
      </c>
      <c r="BU475" s="44">
        <v>1092000</v>
      </c>
      <c r="BV475">
        <f t="shared" si="10"/>
        <v>6.5000000000000002E-2</v>
      </c>
    </row>
    <row r="476" spans="71:74" x14ac:dyDescent="0.25">
      <c r="BS476" s="41" t="s">
        <v>654</v>
      </c>
      <c r="BT476" s="44">
        <v>16800000</v>
      </c>
      <c r="BU476" s="44">
        <v>1125000</v>
      </c>
      <c r="BV476">
        <f t="shared" si="10"/>
        <v>6.6964285714285712E-2</v>
      </c>
    </row>
    <row r="477" spans="71:74" x14ac:dyDescent="0.25">
      <c r="BS477" s="41" t="s">
        <v>657</v>
      </c>
      <c r="BT477" s="44">
        <v>16700000</v>
      </c>
      <c r="BU477" s="44">
        <v>954</v>
      </c>
      <c r="BV477">
        <f t="shared" si="10"/>
        <v>5.7125748502994014E-5</v>
      </c>
    </row>
    <row r="478" spans="71:74" x14ac:dyDescent="0.25">
      <c r="BS478" s="41" t="s">
        <v>1168</v>
      </c>
      <c r="BT478" s="44">
        <v>16700000</v>
      </c>
      <c r="BU478" s="44">
        <v>1165200</v>
      </c>
      <c r="BV478">
        <f t="shared" si="10"/>
        <v>6.9772455089820357E-2</v>
      </c>
    </row>
    <row r="479" spans="71:74" x14ac:dyDescent="0.25">
      <c r="BS479" s="41" t="s">
        <v>658</v>
      </c>
      <c r="BT479" s="44">
        <v>16700000</v>
      </c>
      <c r="BU479" s="44">
        <v>411600</v>
      </c>
      <c r="BV479">
        <f t="shared" si="10"/>
        <v>2.4646706586826349E-2</v>
      </c>
    </row>
    <row r="480" spans="71:74" x14ac:dyDescent="0.25">
      <c r="BS480" s="41" t="s">
        <v>655</v>
      </c>
      <c r="BT480" s="44">
        <v>16700000</v>
      </c>
      <c r="BU480" s="44">
        <v>2680800</v>
      </c>
      <c r="BV480">
        <f t="shared" si="10"/>
        <v>0.16052694610778442</v>
      </c>
    </row>
    <row r="481" spans="71:74" x14ac:dyDescent="0.25">
      <c r="BS481" s="41" t="s">
        <v>660</v>
      </c>
      <c r="BT481" s="44">
        <v>16600000</v>
      </c>
      <c r="BU481" s="44">
        <v>0</v>
      </c>
      <c r="BV481">
        <f t="shared" si="10"/>
        <v>0</v>
      </c>
    </row>
    <row r="482" spans="71:74" x14ac:dyDescent="0.25">
      <c r="BS482" s="41" t="s">
        <v>665</v>
      </c>
      <c r="BT482" s="44">
        <v>16600000</v>
      </c>
      <c r="BU482" s="44">
        <v>3928200</v>
      </c>
      <c r="BV482">
        <f t="shared" si="10"/>
        <v>0.23663855421686747</v>
      </c>
    </row>
    <row r="483" spans="71:74" x14ac:dyDescent="0.25">
      <c r="BS483" s="41" t="s">
        <v>667</v>
      </c>
      <c r="BT483" s="44">
        <v>16600000</v>
      </c>
      <c r="BU483" s="44">
        <v>15925800</v>
      </c>
      <c r="BV483">
        <f t="shared" si="10"/>
        <v>0.95938554216867467</v>
      </c>
    </row>
    <row r="484" spans="71:74" x14ac:dyDescent="0.25">
      <c r="BS484" s="41" t="s">
        <v>662</v>
      </c>
      <c r="BT484" s="44">
        <v>16600000</v>
      </c>
      <c r="BU484" s="44">
        <v>1668</v>
      </c>
      <c r="BV484">
        <f t="shared" si="10"/>
        <v>1.0048192771084337E-4</v>
      </c>
    </row>
    <row r="485" spans="71:74" x14ac:dyDescent="0.25">
      <c r="BS485" s="41" t="s">
        <v>664</v>
      </c>
      <c r="BT485" s="44">
        <v>16600000</v>
      </c>
      <c r="BU485" s="44">
        <v>1509600</v>
      </c>
      <c r="BV485">
        <f t="shared" si="10"/>
        <v>9.0939759036144582E-2</v>
      </c>
    </row>
    <row r="486" spans="71:74" x14ac:dyDescent="0.25">
      <c r="BS486" s="41" t="s">
        <v>659</v>
      </c>
      <c r="BT486" s="44">
        <v>16600000</v>
      </c>
      <c r="BU486" s="44">
        <v>384600</v>
      </c>
      <c r="BV486">
        <f t="shared" si="10"/>
        <v>2.3168674698795182E-2</v>
      </c>
    </row>
    <row r="487" spans="71:74" x14ac:dyDescent="0.25">
      <c r="BS487" s="41" t="s">
        <v>668</v>
      </c>
      <c r="BT487" s="44">
        <v>16600000</v>
      </c>
      <c r="BU487" s="44">
        <v>5075400</v>
      </c>
      <c r="BV487">
        <f t="shared" si="10"/>
        <v>0.30574698795180721</v>
      </c>
    </row>
    <row r="488" spans="71:74" x14ac:dyDescent="0.25">
      <c r="BS488" s="41" t="s">
        <v>666</v>
      </c>
      <c r="BT488" s="44">
        <v>16600000</v>
      </c>
      <c r="BU488" s="44">
        <v>2269800</v>
      </c>
      <c r="BV488">
        <f t="shared" si="10"/>
        <v>0.13673493975903614</v>
      </c>
    </row>
    <row r="489" spans="71:74" x14ac:dyDescent="0.25">
      <c r="BS489" s="41" t="s">
        <v>672</v>
      </c>
      <c r="BT489" s="44">
        <v>16500000</v>
      </c>
      <c r="BU489" s="44">
        <v>621600</v>
      </c>
      <c r="BV489">
        <f t="shared" si="10"/>
        <v>3.7672727272727274E-2</v>
      </c>
    </row>
    <row r="490" spans="71:74" x14ac:dyDescent="0.25">
      <c r="BS490" s="41" t="s">
        <v>670</v>
      </c>
      <c r="BT490" s="44">
        <v>16500000</v>
      </c>
      <c r="BU490" s="44">
        <v>2880600</v>
      </c>
      <c r="BV490">
        <f t="shared" si="10"/>
        <v>0.17458181818181817</v>
      </c>
    </row>
    <row r="491" spans="71:74" x14ac:dyDescent="0.25">
      <c r="BS491" s="41" t="s">
        <v>671</v>
      </c>
      <c r="BT491" s="44">
        <v>16500000</v>
      </c>
      <c r="BU491" s="44">
        <v>3345600</v>
      </c>
      <c r="BV491">
        <f t="shared" si="10"/>
        <v>0.20276363636363637</v>
      </c>
    </row>
    <row r="492" spans="71:74" x14ac:dyDescent="0.25">
      <c r="BS492" s="41" t="s">
        <v>675</v>
      </c>
      <c r="BT492" s="44">
        <v>16400000</v>
      </c>
      <c r="BU492" s="44">
        <v>3396600</v>
      </c>
      <c r="BV492">
        <f t="shared" si="10"/>
        <v>0.20710975609756097</v>
      </c>
    </row>
    <row r="493" spans="71:74" x14ac:dyDescent="0.25">
      <c r="BS493" s="41" t="s">
        <v>673</v>
      </c>
      <c r="BT493" s="44">
        <v>16400000</v>
      </c>
      <c r="BU493" s="44">
        <v>459600</v>
      </c>
      <c r="BV493">
        <f t="shared" si="10"/>
        <v>2.802439024390244E-2</v>
      </c>
    </row>
    <row r="494" spans="71:74" x14ac:dyDescent="0.25">
      <c r="BS494" s="41" t="s">
        <v>674</v>
      </c>
      <c r="BT494" s="44">
        <v>16400000</v>
      </c>
      <c r="BU494" s="44">
        <v>238200</v>
      </c>
      <c r="BV494">
        <f t="shared" si="10"/>
        <v>1.452439024390244E-2</v>
      </c>
    </row>
    <row r="495" spans="71:74" x14ac:dyDescent="0.25">
      <c r="BS495" s="41" t="s">
        <v>676</v>
      </c>
      <c r="BT495" s="44">
        <v>16400000</v>
      </c>
      <c r="BU495" s="44">
        <v>2237400</v>
      </c>
      <c r="BV495">
        <f t="shared" si="10"/>
        <v>0.13642682926829269</v>
      </c>
    </row>
    <row r="496" spans="71:74" x14ac:dyDescent="0.25">
      <c r="BS496" s="41" t="s">
        <v>1169</v>
      </c>
      <c r="BT496" s="44">
        <v>16400000</v>
      </c>
      <c r="BU496" s="44">
        <v>4624800</v>
      </c>
      <c r="BV496">
        <f t="shared" si="10"/>
        <v>0.28199999999999997</v>
      </c>
    </row>
    <row r="497" spans="71:74" x14ac:dyDescent="0.25">
      <c r="BS497" s="41" t="s">
        <v>683</v>
      </c>
      <c r="BT497" s="44">
        <v>16300000</v>
      </c>
      <c r="BU497" s="44">
        <v>2187000</v>
      </c>
      <c r="BV497">
        <f t="shared" si="10"/>
        <v>0.13417177914110429</v>
      </c>
    </row>
    <row r="498" spans="71:74" x14ac:dyDescent="0.25">
      <c r="BS498" s="41" t="s">
        <v>686</v>
      </c>
      <c r="BT498" s="44">
        <v>16300000</v>
      </c>
      <c r="BU498" s="44">
        <v>457800</v>
      </c>
      <c r="BV498">
        <f t="shared" si="10"/>
        <v>2.8085889570552146E-2</v>
      </c>
    </row>
    <row r="499" spans="71:74" x14ac:dyDescent="0.25">
      <c r="BS499" s="41" t="s">
        <v>687</v>
      </c>
      <c r="BT499" s="44">
        <v>16300000</v>
      </c>
      <c r="BU499" s="44">
        <v>78420</v>
      </c>
      <c r="BV499">
        <f t="shared" si="10"/>
        <v>4.8110429447852758E-3</v>
      </c>
    </row>
    <row r="500" spans="71:74" x14ac:dyDescent="0.25">
      <c r="BS500" s="41" t="s">
        <v>682</v>
      </c>
      <c r="BT500" s="44">
        <v>16300000</v>
      </c>
      <c r="BU500" s="44">
        <v>984600</v>
      </c>
      <c r="BV500">
        <f t="shared" si="10"/>
        <v>6.0404907975460123E-2</v>
      </c>
    </row>
    <row r="501" spans="71:74" x14ac:dyDescent="0.25">
      <c r="BS501" s="41" t="s">
        <v>678</v>
      </c>
      <c r="BT501" s="44">
        <v>16300000</v>
      </c>
      <c r="BU501" s="44">
        <v>756</v>
      </c>
      <c r="BV501">
        <f t="shared" si="10"/>
        <v>4.6380368098159511E-5</v>
      </c>
    </row>
    <row r="502" spans="71:74" x14ac:dyDescent="0.25">
      <c r="BS502" s="41" t="s">
        <v>684</v>
      </c>
      <c r="BT502" s="44">
        <v>16300000</v>
      </c>
      <c r="BU502" s="44">
        <v>2244000</v>
      </c>
      <c r="BV502">
        <f t="shared" si="10"/>
        <v>0.13766871165644171</v>
      </c>
    </row>
    <row r="503" spans="71:74" x14ac:dyDescent="0.25">
      <c r="BS503" s="41" t="s">
        <v>681</v>
      </c>
      <c r="BT503" s="44">
        <v>16300000</v>
      </c>
      <c r="BU503" s="44">
        <v>1089000</v>
      </c>
      <c r="BV503">
        <f t="shared" si="10"/>
        <v>6.680981595092024E-2</v>
      </c>
    </row>
    <row r="504" spans="71:74" x14ac:dyDescent="0.25">
      <c r="BS504" s="41" t="s">
        <v>685</v>
      </c>
      <c r="BT504" s="44">
        <v>16300000</v>
      </c>
      <c r="BU504" s="44">
        <v>3862800</v>
      </c>
      <c r="BV504">
        <f t="shared" si="10"/>
        <v>0.23698159509202454</v>
      </c>
    </row>
    <row r="505" spans="71:74" x14ac:dyDescent="0.25">
      <c r="BS505" s="41" t="s">
        <v>680</v>
      </c>
      <c r="BT505" s="44">
        <v>16300000</v>
      </c>
      <c r="BU505" s="44">
        <v>733800</v>
      </c>
      <c r="BV505">
        <f t="shared" si="10"/>
        <v>4.5018404907975457E-2</v>
      </c>
    </row>
    <row r="506" spans="71:74" x14ac:dyDescent="0.25">
      <c r="BS506" s="41" t="s">
        <v>695</v>
      </c>
      <c r="BT506" s="44">
        <v>16200000</v>
      </c>
      <c r="BU506" s="44">
        <v>966</v>
      </c>
      <c r="BV506">
        <f t="shared" si="10"/>
        <v>5.9629629629629631E-5</v>
      </c>
    </row>
    <row r="507" spans="71:74" x14ac:dyDescent="0.25">
      <c r="BS507" s="41" t="s">
        <v>692</v>
      </c>
      <c r="BT507" s="44">
        <v>16200000</v>
      </c>
      <c r="BU507" s="44">
        <v>6385200</v>
      </c>
      <c r="BV507">
        <f t="shared" si="10"/>
        <v>0.39414814814814814</v>
      </c>
    </row>
    <row r="508" spans="71:74" x14ac:dyDescent="0.25">
      <c r="BS508" s="41" t="s">
        <v>690</v>
      </c>
      <c r="BT508" s="44">
        <v>16200000</v>
      </c>
      <c r="BU508" s="44">
        <v>842400</v>
      </c>
      <c r="BV508">
        <f t="shared" si="10"/>
        <v>5.1999999999999998E-2</v>
      </c>
    </row>
    <row r="509" spans="71:74" x14ac:dyDescent="0.25">
      <c r="BS509" s="41" t="s">
        <v>693</v>
      </c>
      <c r="BT509" s="44">
        <v>16200000</v>
      </c>
      <c r="BU509" s="44">
        <v>5731200</v>
      </c>
      <c r="BV509">
        <f t="shared" si="10"/>
        <v>0.3537777777777778</v>
      </c>
    </row>
    <row r="510" spans="71:74" x14ac:dyDescent="0.25">
      <c r="BS510" s="41" t="s">
        <v>688</v>
      </c>
      <c r="BT510" s="44">
        <v>16200000</v>
      </c>
      <c r="BU510" s="44">
        <v>1618200</v>
      </c>
      <c r="BV510">
        <f t="shared" si="10"/>
        <v>9.9888888888888888E-2</v>
      </c>
    </row>
    <row r="511" spans="71:74" x14ac:dyDescent="0.25">
      <c r="BS511" s="41" t="s">
        <v>694</v>
      </c>
      <c r="BT511" s="44">
        <v>16200000</v>
      </c>
      <c r="BU511" s="44">
        <v>2988600</v>
      </c>
      <c r="BV511">
        <f t="shared" si="10"/>
        <v>0.18448148148148147</v>
      </c>
    </row>
    <row r="512" spans="71:74" x14ac:dyDescent="0.25">
      <c r="BS512" s="41" t="s">
        <v>691</v>
      </c>
      <c r="BT512" s="44">
        <v>16200000</v>
      </c>
      <c r="BU512" s="44">
        <v>709200</v>
      </c>
      <c r="BV512">
        <f t="shared" si="10"/>
        <v>4.3777777777777777E-2</v>
      </c>
    </row>
    <row r="513" spans="71:74" x14ac:dyDescent="0.25">
      <c r="BS513" s="41" t="s">
        <v>689</v>
      </c>
      <c r="BT513" s="44">
        <v>16200000</v>
      </c>
      <c r="BU513" s="44">
        <v>660600</v>
      </c>
      <c r="BV513">
        <f t="shared" si="10"/>
        <v>4.0777777777777781E-2</v>
      </c>
    </row>
    <row r="514" spans="71:74" x14ac:dyDescent="0.25">
      <c r="BS514" s="41" t="s">
        <v>697</v>
      </c>
      <c r="BT514" s="44">
        <v>16200000</v>
      </c>
      <c r="BU514" s="44">
        <v>0.12</v>
      </c>
      <c r="BV514">
        <f t="shared" si="10"/>
        <v>7.4074074074074071E-9</v>
      </c>
    </row>
    <row r="515" spans="71:74" x14ac:dyDescent="0.25">
      <c r="BS515" s="41" t="s">
        <v>700</v>
      </c>
      <c r="BT515" s="44">
        <v>16100000</v>
      </c>
      <c r="BU515" s="44">
        <v>816000</v>
      </c>
      <c r="BV515">
        <f t="shared" si="10"/>
        <v>5.0683229813664597E-2</v>
      </c>
    </row>
    <row r="516" spans="71:74" x14ac:dyDescent="0.25">
      <c r="BS516" s="41" t="s">
        <v>707</v>
      </c>
      <c r="BT516" s="44">
        <v>16100000</v>
      </c>
      <c r="BU516" s="44">
        <v>0</v>
      </c>
      <c r="BV516">
        <f t="shared" si="10"/>
        <v>0</v>
      </c>
    </row>
    <row r="517" spans="71:74" x14ac:dyDescent="0.25">
      <c r="BS517" s="41" t="s">
        <v>705</v>
      </c>
      <c r="BT517" s="44">
        <v>16100000</v>
      </c>
      <c r="BU517" s="44">
        <v>12117600</v>
      </c>
      <c r="BV517">
        <f t="shared" si="10"/>
        <v>0.75264596273291928</v>
      </c>
    </row>
    <row r="518" spans="71:74" x14ac:dyDescent="0.25">
      <c r="BS518" s="41" t="s">
        <v>706</v>
      </c>
      <c r="BT518" s="44">
        <v>16100000</v>
      </c>
      <c r="BU518" s="44">
        <v>7000800</v>
      </c>
      <c r="BV518">
        <f t="shared" si="10"/>
        <v>0.43483229813664598</v>
      </c>
    </row>
    <row r="519" spans="71:74" x14ac:dyDescent="0.25">
      <c r="BS519" s="41" t="s">
        <v>699</v>
      </c>
      <c r="BT519" s="44">
        <v>16100000</v>
      </c>
      <c r="BU519" s="44">
        <v>245400</v>
      </c>
      <c r="BV519">
        <f t="shared" si="10"/>
        <v>1.5242236024844721E-2</v>
      </c>
    </row>
    <row r="520" spans="71:74" x14ac:dyDescent="0.25">
      <c r="BS520" s="41" t="s">
        <v>701</v>
      </c>
      <c r="BT520" s="44">
        <v>16100000</v>
      </c>
      <c r="BU520" s="44">
        <v>352200</v>
      </c>
      <c r="BV520">
        <f t="shared" si="10"/>
        <v>2.1875776397515527E-2</v>
      </c>
    </row>
    <row r="521" spans="71:74" x14ac:dyDescent="0.25">
      <c r="BS521" s="41" t="s">
        <v>703</v>
      </c>
      <c r="BT521" s="44">
        <v>16100000</v>
      </c>
      <c r="BU521" s="44">
        <v>19.200000000000003</v>
      </c>
      <c r="BV521">
        <f t="shared" ref="BV521:BV584" si="11">IFERROR(BU521/BT521, "No Revenue")</f>
        <v>1.1925465838509317E-6</v>
      </c>
    </row>
    <row r="522" spans="71:74" x14ac:dyDescent="0.25">
      <c r="BS522" s="41" t="s">
        <v>702</v>
      </c>
      <c r="BT522" s="44">
        <v>16100000</v>
      </c>
      <c r="BU522" s="44">
        <v>10200000</v>
      </c>
      <c r="BV522">
        <f t="shared" si="11"/>
        <v>0.63354037267080743</v>
      </c>
    </row>
    <row r="523" spans="71:74" x14ac:dyDescent="0.25">
      <c r="BS523" s="41" t="s">
        <v>712</v>
      </c>
      <c r="BT523" s="44">
        <v>16000000</v>
      </c>
      <c r="BU523" s="44">
        <v>2866200</v>
      </c>
      <c r="BV523">
        <f t="shared" si="11"/>
        <v>0.17913750000000001</v>
      </c>
    </row>
    <row r="524" spans="71:74" x14ac:dyDescent="0.25">
      <c r="BS524" s="41" t="s">
        <v>709</v>
      </c>
      <c r="BT524" s="44">
        <v>16000000</v>
      </c>
      <c r="BU524" s="44">
        <v>364200</v>
      </c>
      <c r="BV524">
        <f t="shared" si="11"/>
        <v>2.2762500000000001E-2</v>
      </c>
    </row>
    <row r="525" spans="71:74" x14ac:dyDescent="0.25">
      <c r="BS525" s="41" t="s">
        <v>711</v>
      </c>
      <c r="BT525" s="44">
        <v>16000000</v>
      </c>
      <c r="BU525" s="44">
        <v>120000</v>
      </c>
      <c r="BV525">
        <f t="shared" si="11"/>
        <v>7.4999999999999997E-3</v>
      </c>
    </row>
    <row r="526" spans="71:74" x14ac:dyDescent="0.25">
      <c r="BS526" s="41" t="s">
        <v>718</v>
      </c>
      <c r="BT526" s="44">
        <v>15900000</v>
      </c>
      <c r="BU526" s="44">
        <v>4204800</v>
      </c>
      <c r="BV526">
        <f t="shared" si="11"/>
        <v>0.26445283018867927</v>
      </c>
    </row>
    <row r="527" spans="71:74" x14ac:dyDescent="0.25">
      <c r="BS527" s="41" t="s">
        <v>717</v>
      </c>
      <c r="BT527" s="44">
        <v>15900000</v>
      </c>
      <c r="BU527" s="44">
        <v>3478200</v>
      </c>
      <c r="BV527">
        <f t="shared" si="11"/>
        <v>0.21875471698113208</v>
      </c>
    </row>
    <row r="528" spans="71:74" x14ac:dyDescent="0.25">
      <c r="BS528" s="41" t="s">
        <v>715</v>
      </c>
      <c r="BT528" s="44">
        <v>15900000</v>
      </c>
      <c r="BU528" s="44">
        <v>51012</v>
      </c>
      <c r="BV528">
        <f t="shared" si="11"/>
        <v>3.208301886792453E-3</v>
      </c>
    </row>
    <row r="529" spans="71:74" x14ac:dyDescent="0.25">
      <c r="BS529" s="41" t="s">
        <v>716</v>
      </c>
      <c r="BT529" s="44">
        <v>15900000</v>
      </c>
      <c r="BU529" s="44">
        <v>1633800</v>
      </c>
      <c r="BV529">
        <f t="shared" si="11"/>
        <v>0.10275471698113207</v>
      </c>
    </row>
    <row r="530" spans="71:74" x14ac:dyDescent="0.25">
      <c r="BS530" s="41" t="s">
        <v>719</v>
      </c>
      <c r="BT530" s="44">
        <v>15900000</v>
      </c>
      <c r="BU530" s="44">
        <v>1527600</v>
      </c>
      <c r="BV530">
        <f t="shared" si="11"/>
        <v>9.6075471698113202E-2</v>
      </c>
    </row>
    <row r="531" spans="71:74" x14ac:dyDescent="0.25">
      <c r="BS531" s="41" t="s">
        <v>714</v>
      </c>
      <c r="BT531" s="44">
        <v>15900000</v>
      </c>
      <c r="BU531" s="44">
        <v>253200</v>
      </c>
      <c r="BV531">
        <f t="shared" si="11"/>
        <v>1.5924528301886794E-2</v>
      </c>
    </row>
    <row r="532" spans="71:74" x14ac:dyDescent="0.25">
      <c r="BS532" s="41" t="s">
        <v>723</v>
      </c>
      <c r="BT532" s="44">
        <v>15800000</v>
      </c>
      <c r="BU532" s="44">
        <v>656400</v>
      </c>
      <c r="BV532">
        <f t="shared" si="11"/>
        <v>4.1544303797468353E-2</v>
      </c>
    </row>
    <row r="533" spans="71:74" x14ac:dyDescent="0.25">
      <c r="BS533" s="41" t="s">
        <v>721</v>
      </c>
      <c r="BT533" s="44">
        <v>15800000</v>
      </c>
      <c r="BU533" s="44">
        <v>4742400</v>
      </c>
      <c r="BV533">
        <f t="shared" si="11"/>
        <v>0.30015189873417719</v>
      </c>
    </row>
    <row r="534" spans="71:74" x14ac:dyDescent="0.25">
      <c r="BS534" s="41" t="s">
        <v>722</v>
      </c>
      <c r="BT534" s="44">
        <v>15800000</v>
      </c>
      <c r="BU534" s="44">
        <v>1833000</v>
      </c>
      <c r="BV534">
        <f t="shared" si="11"/>
        <v>0.11601265822784811</v>
      </c>
    </row>
    <row r="535" spans="71:74" x14ac:dyDescent="0.25">
      <c r="BS535" s="41" t="s">
        <v>720</v>
      </c>
      <c r="BT535" s="44">
        <v>15800000</v>
      </c>
      <c r="BU535" s="44">
        <v>613200</v>
      </c>
      <c r="BV535">
        <f t="shared" si="11"/>
        <v>3.8810126582278483E-2</v>
      </c>
    </row>
    <row r="536" spans="71:74" x14ac:dyDescent="0.25">
      <c r="BS536" s="41" t="s">
        <v>728</v>
      </c>
      <c r="BT536" s="44">
        <v>15700000</v>
      </c>
      <c r="BU536" s="44">
        <v>784200</v>
      </c>
      <c r="BV536">
        <f t="shared" si="11"/>
        <v>4.9949044585987264E-2</v>
      </c>
    </row>
    <row r="537" spans="71:74" x14ac:dyDescent="0.25">
      <c r="BS537" s="41" t="s">
        <v>724</v>
      </c>
      <c r="BT537" s="44">
        <v>15700000</v>
      </c>
      <c r="BU537" s="44">
        <v>1308600</v>
      </c>
      <c r="BV537">
        <f t="shared" si="11"/>
        <v>8.3350318471337573E-2</v>
      </c>
    </row>
    <row r="538" spans="71:74" x14ac:dyDescent="0.25">
      <c r="BS538" s="41" t="s">
        <v>729</v>
      </c>
      <c r="BT538" s="44">
        <v>15700000</v>
      </c>
      <c r="BU538" s="44">
        <v>2204400</v>
      </c>
      <c r="BV538">
        <f t="shared" si="11"/>
        <v>0.1404076433121019</v>
      </c>
    </row>
    <row r="539" spans="71:74" x14ac:dyDescent="0.25">
      <c r="BS539" s="41" t="s">
        <v>730</v>
      </c>
      <c r="BT539" s="44">
        <v>15700000</v>
      </c>
      <c r="BU539" s="44">
        <v>8302800</v>
      </c>
      <c r="BV539">
        <f t="shared" si="11"/>
        <v>0.52884076433121019</v>
      </c>
    </row>
    <row r="540" spans="71:74" x14ac:dyDescent="0.25">
      <c r="BS540" s="41" t="s">
        <v>726</v>
      </c>
      <c r="BT540" s="44">
        <v>15700000</v>
      </c>
      <c r="BU540" s="44">
        <v>24210</v>
      </c>
      <c r="BV540">
        <f t="shared" si="11"/>
        <v>1.5420382165605095E-3</v>
      </c>
    </row>
    <row r="541" spans="71:74" x14ac:dyDescent="0.25">
      <c r="BS541" s="41" t="s">
        <v>725</v>
      </c>
      <c r="BT541" s="44">
        <v>15700000</v>
      </c>
      <c r="BU541" s="44">
        <v>3617400</v>
      </c>
      <c r="BV541">
        <f t="shared" si="11"/>
        <v>0.23040764331210192</v>
      </c>
    </row>
    <row r="542" spans="71:74" x14ac:dyDescent="0.25">
      <c r="BS542" s="41" t="s">
        <v>733</v>
      </c>
      <c r="BT542" s="44">
        <v>15600000</v>
      </c>
      <c r="BU542" s="44">
        <v>1434000</v>
      </c>
      <c r="BV542">
        <f t="shared" si="11"/>
        <v>9.1923076923076927E-2</v>
      </c>
    </row>
    <row r="543" spans="71:74" x14ac:dyDescent="0.25">
      <c r="BS543" s="41" t="s">
        <v>732</v>
      </c>
      <c r="BT543" s="44">
        <v>15600000</v>
      </c>
      <c r="BU543" s="44">
        <v>2250000</v>
      </c>
      <c r="BV543">
        <f t="shared" si="11"/>
        <v>0.14423076923076922</v>
      </c>
    </row>
    <row r="544" spans="71:74" x14ac:dyDescent="0.25">
      <c r="BS544" s="41" t="s">
        <v>734</v>
      </c>
      <c r="BT544" s="44">
        <v>15600000</v>
      </c>
      <c r="BU544" s="44">
        <v>697800</v>
      </c>
      <c r="BV544">
        <f t="shared" si="11"/>
        <v>4.4730769230769234E-2</v>
      </c>
    </row>
    <row r="545" spans="71:74" x14ac:dyDescent="0.25">
      <c r="BS545" s="41" t="s">
        <v>731</v>
      </c>
      <c r="BT545" s="44">
        <v>15600000</v>
      </c>
      <c r="BU545" s="44">
        <v>0</v>
      </c>
      <c r="BV545">
        <f t="shared" si="11"/>
        <v>0</v>
      </c>
    </row>
    <row r="546" spans="71:74" x14ac:dyDescent="0.25">
      <c r="BS546" s="41" t="s">
        <v>743</v>
      </c>
      <c r="BT546" s="44">
        <v>15500000</v>
      </c>
      <c r="BU546" s="44">
        <v>697800</v>
      </c>
      <c r="BV546">
        <f t="shared" si="11"/>
        <v>4.5019354838709676E-2</v>
      </c>
    </row>
    <row r="547" spans="71:74" x14ac:dyDescent="0.25">
      <c r="BS547" s="41" t="s">
        <v>736</v>
      </c>
      <c r="BT547" s="44">
        <v>15500000</v>
      </c>
      <c r="BU547" s="44">
        <v>2318400</v>
      </c>
      <c r="BV547">
        <f t="shared" si="11"/>
        <v>0.14957419354838711</v>
      </c>
    </row>
    <row r="548" spans="71:74" x14ac:dyDescent="0.25">
      <c r="BS548" s="41" t="s">
        <v>742</v>
      </c>
      <c r="BT548" s="44">
        <v>15500000</v>
      </c>
      <c r="BU548" s="44">
        <v>3547800</v>
      </c>
      <c r="BV548">
        <f t="shared" si="11"/>
        <v>0.22889032258064515</v>
      </c>
    </row>
    <row r="549" spans="71:74" x14ac:dyDescent="0.25">
      <c r="BS549" s="41" t="s">
        <v>739</v>
      </c>
      <c r="BT549" s="44">
        <v>15500000</v>
      </c>
      <c r="BU549" s="44">
        <v>4173600</v>
      </c>
      <c r="BV549">
        <f t="shared" si="11"/>
        <v>0.26926451612903224</v>
      </c>
    </row>
    <row r="550" spans="71:74" x14ac:dyDescent="0.25">
      <c r="BS550" s="41" t="s">
        <v>737</v>
      </c>
      <c r="BT550" s="44">
        <v>15500000</v>
      </c>
      <c r="BU550" s="44">
        <v>4281600</v>
      </c>
      <c r="BV550">
        <f t="shared" si="11"/>
        <v>0.27623225806451612</v>
      </c>
    </row>
    <row r="551" spans="71:74" x14ac:dyDescent="0.25">
      <c r="BS551" s="41" t="s">
        <v>740</v>
      </c>
      <c r="BT551" s="44">
        <v>15500000</v>
      </c>
      <c r="BU551" s="44">
        <v>0</v>
      </c>
      <c r="BV551">
        <f t="shared" si="11"/>
        <v>0</v>
      </c>
    </row>
    <row r="552" spans="71:74" x14ac:dyDescent="0.25">
      <c r="BS552" s="41" t="s">
        <v>735</v>
      </c>
      <c r="BT552" s="44">
        <v>15500000</v>
      </c>
      <c r="BU552" s="44">
        <v>2295000</v>
      </c>
      <c r="BV552">
        <f t="shared" si="11"/>
        <v>0.14806451612903226</v>
      </c>
    </row>
    <row r="553" spans="71:74" x14ac:dyDescent="0.25">
      <c r="BS553" s="41" t="s">
        <v>1170</v>
      </c>
      <c r="BT553" s="44">
        <v>15500000</v>
      </c>
      <c r="BU553" s="44">
        <v>839400</v>
      </c>
      <c r="BV553">
        <f t="shared" si="11"/>
        <v>5.4154838709677418E-2</v>
      </c>
    </row>
    <row r="554" spans="71:74" x14ac:dyDescent="0.25">
      <c r="BS554" s="41" t="s">
        <v>753</v>
      </c>
      <c r="BT554" s="44">
        <v>15400000</v>
      </c>
      <c r="BU554" s="44">
        <v>938400</v>
      </c>
      <c r="BV554">
        <f t="shared" si="11"/>
        <v>6.0935064935064932E-2</v>
      </c>
    </row>
    <row r="555" spans="71:74" x14ac:dyDescent="0.25">
      <c r="BS555" s="41" t="s">
        <v>750</v>
      </c>
      <c r="BT555" s="44">
        <v>15400000</v>
      </c>
      <c r="BU555" s="44">
        <v>40176</v>
      </c>
      <c r="BV555">
        <f t="shared" si="11"/>
        <v>2.6088311688311689E-3</v>
      </c>
    </row>
    <row r="556" spans="71:74" x14ac:dyDescent="0.25">
      <c r="BS556" s="41" t="s">
        <v>749</v>
      </c>
      <c r="BT556" s="44">
        <v>15400000</v>
      </c>
      <c r="BU556" s="44">
        <v>1411800</v>
      </c>
      <c r="BV556">
        <f t="shared" si="11"/>
        <v>9.1675324675324674E-2</v>
      </c>
    </row>
    <row r="557" spans="71:74" x14ac:dyDescent="0.25">
      <c r="BS557" s="41" t="s">
        <v>747</v>
      </c>
      <c r="BT557" s="44">
        <v>15400000</v>
      </c>
      <c r="BU557" s="44">
        <v>713400</v>
      </c>
      <c r="BV557">
        <f t="shared" si="11"/>
        <v>4.6324675324675324E-2</v>
      </c>
    </row>
    <row r="558" spans="71:74" x14ac:dyDescent="0.25">
      <c r="BS558" s="41" t="s">
        <v>754</v>
      </c>
      <c r="BT558" s="44">
        <v>15400000</v>
      </c>
      <c r="BU558" s="44">
        <v>503400</v>
      </c>
      <c r="BV558">
        <f t="shared" si="11"/>
        <v>3.268831168831169E-2</v>
      </c>
    </row>
    <row r="559" spans="71:74" x14ac:dyDescent="0.25">
      <c r="BS559" s="41" t="s">
        <v>751</v>
      </c>
      <c r="BT559" s="44">
        <v>15400000</v>
      </c>
      <c r="BU559" s="44">
        <v>4276200</v>
      </c>
      <c r="BV559">
        <f t="shared" si="11"/>
        <v>0.27767532467532469</v>
      </c>
    </row>
    <row r="560" spans="71:74" x14ac:dyDescent="0.25">
      <c r="BS560" s="41" t="s">
        <v>752</v>
      </c>
      <c r="BT560" s="44">
        <v>15400000</v>
      </c>
      <c r="BU560" s="44">
        <v>2111400</v>
      </c>
      <c r="BV560">
        <f t="shared" si="11"/>
        <v>0.13710389610389612</v>
      </c>
    </row>
    <row r="561" spans="71:74" x14ac:dyDescent="0.25">
      <c r="BS561" s="41" t="s">
        <v>748</v>
      </c>
      <c r="BT561" s="44">
        <v>15400000</v>
      </c>
      <c r="BU561" s="44">
        <v>2044200</v>
      </c>
      <c r="BV561">
        <f t="shared" si="11"/>
        <v>0.13274025974025974</v>
      </c>
    </row>
    <row r="562" spans="71:74" x14ac:dyDescent="0.25">
      <c r="BS562" s="41" t="s">
        <v>759</v>
      </c>
      <c r="BT562" s="44">
        <v>15300000</v>
      </c>
      <c r="BU562" s="44">
        <v>8942400</v>
      </c>
      <c r="BV562">
        <f t="shared" si="11"/>
        <v>0.58447058823529408</v>
      </c>
    </row>
    <row r="563" spans="71:74" x14ac:dyDescent="0.25">
      <c r="BS563" s="41" t="s">
        <v>758</v>
      </c>
      <c r="BT563" s="44">
        <v>15300000</v>
      </c>
      <c r="BU563" s="44">
        <v>12113400</v>
      </c>
      <c r="BV563">
        <f t="shared" si="11"/>
        <v>0.79172549019607841</v>
      </c>
    </row>
    <row r="564" spans="71:74" x14ac:dyDescent="0.25">
      <c r="BS564" s="41" t="s">
        <v>757</v>
      </c>
      <c r="BT564" s="44">
        <v>15300000</v>
      </c>
      <c r="BU564" s="44">
        <v>151200</v>
      </c>
      <c r="BV564">
        <f t="shared" si="11"/>
        <v>9.8823529411764706E-3</v>
      </c>
    </row>
    <row r="565" spans="71:74" x14ac:dyDescent="0.25">
      <c r="BS565" s="41" t="s">
        <v>756</v>
      </c>
      <c r="BT565" s="44">
        <v>15300000</v>
      </c>
      <c r="BU565" s="44">
        <v>1965000</v>
      </c>
      <c r="BV565">
        <f t="shared" si="11"/>
        <v>0.1284313725490196</v>
      </c>
    </row>
    <row r="566" spans="71:74" x14ac:dyDescent="0.25">
      <c r="BS566" s="41" t="s">
        <v>755</v>
      </c>
      <c r="BT566" s="44">
        <v>15300000</v>
      </c>
      <c r="BU566" s="44">
        <v>2164200</v>
      </c>
      <c r="BV566">
        <f t="shared" si="11"/>
        <v>0.14145098039215687</v>
      </c>
    </row>
    <row r="567" spans="71:74" x14ac:dyDescent="0.25">
      <c r="BS567" s="41" t="s">
        <v>1171</v>
      </c>
      <c r="BT567" s="44">
        <v>15200000</v>
      </c>
      <c r="BU567" s="44">
        <v>1666800</v>
      </c>
      <c r="BV567">
        <f t="shared" si="11"/>
        <v>0.10965789473684211</v>
      </c>
    </row>
    <row r="568" spans="71:74" x14ac:dyDescent="0.25">
      <c r="BS568" s="41" t="s">
        <v>763</v>
      </c>
      <c r="BT568" s="44">
        <v>15200000</v>
      </c>
      <c r="BU568" s="44">
        <v>1474200</v>
      </c>
      <c r="BV568">
        <f t="shared" si="11"/>
        <v>9.6986842105263163E-2</v>
      </c>
    </row>
    <row r="569" spans="71:74" x14ac:dyDescent="0.25">
      <c r="BS569" s="41" t="s">
        <v>765</v>
      </c>
      <c r="BT569" s="44">
        <v>15200000</v>
      </c>
      <c r="BU569" s="44">
        <v>2702400</v>
      </c>
      <c r="BV569">
        <f t="shared" si="11"/>
        <v>0.17778947368421052</v>
      </c>
    </row>
    <row r="570" spans="71:74" x14ac:dyDescent="0.25">
      <c r="BS570" s="41" t="s">
        <v>764</v>
      </c>
      <c r="BT570" s="44">
        <v>15200000</v>
      </c>
      <c r="BU570" s="44">
        <v>5377800</v>
      </c>
      <c r="BV570">
        <f t="shared" si="11"/>
        <v>0.35380263157894737</v>
      </c>
    </row>
    <row r="571" spans="71:74" x14ac:dyDescent="0.25">
      <c r="BS571" s="41" t="s">
        <v>761</v>
      </c>
      <c r="BT571" s="44">
        <v>15200000</v>
      </c>
      <c r="BU571" s="44">
        <v>2507400</v>
      </c>
      <c r="BV571">
        <f t="shared" si="11"/>
        <v>0.16496052631578947</v>
      </c>
    </row>
    <row r="572" spans="71:74" x14ac:dyDescent="0.25">
      <c r="BS572" s="41" t="s">
        <v>762</v>
      </c>
      <c r="BT572" s="44">
        <v>15200000</v>
      </c>
      <c r="BU572" s="44">
        <v>254400</v>
      </c>
      <c r="BV572">
        <f t="shared" si="11"/>
        <v>1.6736842105263158E-2</v>
      </c>
    </row>
    <row r="573" spans="71:74" x14ac:dyDescent="0.25">
      <c r="BS573" s="41" t="s">
        <v>768</v>
      </c>
      <c r="BT573" s="44">
        <v>15200000</v>
      </c>
      <c r="BU573" s="44">
        <v>1266000</v>
      </c>
      <c r="BV573">
        <f t="shared" si="11"/>
        <v>8.3289473684210524E-2</v>
      </c>
    </row>
    <row r="574" spans="71:74" x14ac:dyDescent="0.25">
      <c r="BS574" s="41" t="s">
        <v>766</v>
      </c>
      <c r="BT574" s="44">
        <v>15200000</v>
      </c>
      <c r="BU574" s="44">
        <v>112800</v>
      </c>
      <c r="BV574">
        <f t="shared" si="11"/>
        <v>7.4210526315789472E-3</v>
      </c>
    </row>
    <row r="575" spans="71:74" x14ac:dyDescent="0.25">
      <c r="BS575" s="41" t="s">
        <v>767</v>
      </c>
      <c r="BT575" s="44">
        <v>15200000</v>
      </c>
      <c r="BU575" s="44">
        <v>4768800</v>
      </c>
      <c r="BV575">
        <f t="shared" si="11"/>
        <v>0.31373684210526315</v>
      </c>
    </row>
    <row r="576" spans="71:74" x14ac:dyDescent="0.25">
      <c r="BS576" s="41" t="s">
        <v>775</v>
      </c>
      <c r="BT576" s="44">
        <v>15100000</v>
      </c>
      <c r="BU576" s="44">
        <v>315600</v>
      </c>
      <c r="BV576">
        <f t="shared" si="11"/>
        <v>2.0900662251655631E-2</v>
      </c>
    </row>
    <row r="577" spans="71:74" x14ac:dyDescent="0.25">
      <c r="BS577" s="41" t="s">
        <v>776</v>
      </c>
      <c r="BT577" s="44">
        <v>15100000</v>
      </c>
      <c r="BU577" s="44">
        <v>1107000</v>
      </c>
      <c r="BV577">
        <f t="shared" si="11"/>
        <v>7.3311258278145691E-2</v>
      </c>
    </row>
    <row r="578" spans="71:74" x14ac:dyDescent="0.25">
      <c r="BS578" s="41" t="s">
        <v>1173</v>
      </c>
      <c r="BT578" s="44">
        <v>15100000</v>
      </c>
      <c r="BU578" s="44">
        <v>12768600</v>
      </c>
      <c r="BV578">
        <f t="shared" si="11"/>
        <v>0.84560264900662252</v>
      </c>
    </row>
    <row r="579" spans="71:74" x14ac:dyDescent="0.25">
      <c r="BS579" s="41" t="s">
        <v>771</v>
      </c>
      <c r="BT579" s="44">
        <v>15100000</v>
      </c>
      <c r="BU579" s="44">
        <v>2.16</v>
      </c>
      <c r="BV579">
        <f t="shared" si="11"/>
        <v>1.4304635761589406E-7</v>
      </c>
    </row>
    <row r="580" spans="71:74" x14ac:dyDescent="0.25">
      <c r="BS580" s="41" t="s">
        <v>777</v>
      </c>
      <c r="BT580" s="44">
        <v>15100000</v>
      </c>
      <c r="BU580" s="44">
        <v>304800</v>
      </c>
      <c r="BV580">
        <f t="shared" si="11"/>
        <v>2.0185430463576157E-2</v>
      </c>
    </row>
    <row r="581" spans="71:74" x14ac:dyDescent="0.25">
      <c r="BS581" s="41" t="s">
        <v>778</v>
      </c>
      <c r="BT581" s="44">
        <v>15100000</v>
      </c>
      <c r="BU581" s="44">
        <v>152400</v>
      </c>
      <c r="BV581">
        <f t="shared" si="11"/>
        <v>1.0092715231788079E-2</v>
      </c>
    </row>
    <row r="582" spans="71:74" x14ac:dyDescent="0.25">
      <c r="BS582" s="41" t="s">
        <v>1172</v>
      </c>
      <c r="BT582" s="44">
        <v>15100000</v>
      </c>
      <c r="BU582" s="44">
        <v>1174200</v>
      </c>
      <c r="BV582">
        <f t="shared" si="11"/>
        <v>7.7761589403973513E-2</v>
      </c>
    </row>
    <row r="583" spans="71:74" x14ac:dyDescent="0.25">
      <c r="BS583" s="41" t="s">
        <v>769</v>
      </c>
      <c r="BT583" s="44">
        <v>15100000</v>
      </c>
      <c r="BU583" s="44">
        <v>407400</v>
      </c>
      <c r="BV583">
        <f t="shared" si="11"/>
        <v>2.6980132450331127E-2</v>
      </c>
    </row>
    <row r="584" spans="71:74" x14ac:dyDescent="0.25">
      <c r="BS584" s="41" t="s">
        <v>780</v>
      </c>
      <c r="BT584" s="44">
        <v>15100000</v>
      </c>
      <c r="BU584" s="44">
        <v>2437800</v>
      </c>
      <c r="BV584">
        <f t="shared" si="11"/>
        <v>0.16144370860927151</v>
      </c>
    </row>
    <row r="585" spans="71:74" x14ac:dyDescent="0.25">
      <c r="BS585" s="41" t="s">
        <v>784</v>
      </c>
      <c r="BT585" s="44">
        <v>15100000</v>
      </c>
      <c r="BU585" s="44">
        <v>18470400</v>
      </c>
      <c r="BV585">
        <f t="shared" ref="BV585:BV648" si="12">IFERROR(BU585/BT585, "No Revenue")</f>
        <v>1.2232052980132451</v>
      </c>
    </row>
    <row r="586" spans="71:74" x14ac:dyDescent="0.25">
      <c r="BS586" s="41" t="s">
        <v>781</v>
      </c>
      <c r="BT586" s="44">
        <v>15100000</v>
      </c>
      <c r="BU586" s="44">
        <v>1040400</v>
      </c>
      <c r="BV586">
        <f t="shared" si="12"/>
        <v>6.8900662251655628E-2</v>
      </c>
    </row>
    <row r="587" spans="71:74" x14ac:dyDescent="0.25">
      <c r="BS587" s="41" t="s">
        <v>785</v>
      </c>
      <c r="BT587" s="44">
        <v>15100000</v>
      </c>
      <c r="BU587" s="44">
        <v>2161200</v>
      </c>
      <c r="BV587">
        <f t="shared" si="12"/>
        <v>0.14312582781456953</v>
      </c>
    </row>
    <row r="588" spans="71:74" x14ac:dyDescent="0.25">
      <c r="BS588" s="41" t="s">
        <v>770</v>
      </c>
      <c r="BT588" s="44">
        <v>15100000</v>
      </c>
      <c r="BU588" s="44">
        <v>439200</v>
      </c>
      <c r="BV588">
        <f t="shared" si="12"/>
        <v>2.9086092715231788E-2</v>
      </c>
    </row>
    <row r="589" spans="71:74" x14ac:dyDescent="0.25">
      <c r="BS589" s="41" t="s">
        <v>783</v>
      </c>
      <c r="BT589" s="44">
        <v>15100000</v>
      </c>
      <c r="BU589" s="44">
        <v>4632000</v>
      </c>
      <c r="BV589">
        <f t="shared" si="12"/>
        <v>0.30675496688741721</v>
      </c>
    </row>
    <row r="590" spans="71:74" x14ac:dyDescent="0.25">
      <c r="BS590" s="41" t="s">
        <v>795</v>
      </c>
      <c r="BT590" s="44">
        <v>15000000</v>
      </c>
      <c r="BU590" s="44">
        <v>25.5</v>
      </c>
      <c r="BV590">
        <f t="shared" si="12"/>
        <v>1.7E-6</v>
      </c>
    </row>
    <row r="591" spans="71:74" x14ac:dyDescent="0.25">
      <c r="BS591" s="41" t="s">
        <v>1176</v>
      </c>
      <c r="BT591" s="44">
        <v>15000000</v>
      </c>
      <c r="BU591" s="44">
        <v>4663200</v>
      </c>
      <c r="BV591">
        <f t="shared" si="12"/>
        <v>0.31087999999999999</v>
      </c>
    </row>
    <row r="592" spans="71:74" x14ac:dyDescent="0.25">
      <c r="BS592" s="41" t="s">
        <v>792</v>
      </c>
      <c r="BT592" s="44">
        <v>15000000</v>
      </c>
      <c r="BU592" s="44">
        <v>864000</v>
      </c>
      <c r="BV592">
        <f t="shared" si="12"/>
        <v>5.7599999999999998E-2</v>
      </c>
    </row>
    <row r="593" spans="71:74" x14ac:dyDescent="0.25">
      <c r="BS593" s="41" t="s">
        <v>793</v>
      </c>
      <c r="BT593" s="44">
        <v>15000000</v>
      </c>
      <c r="BU593" s="44">
        <v>1065600</v>
      </c>
      <c r="BV593">
        <f t="shared" si="12"/>
        <v>7.1040000000000006E-2</v>
      </c>
    </row>
    <row r="594" spans="71:74" x14ac:dyDescent="0.25">
      <c r="BS594" s="41" t="s">
        <v>797</v>
      </c>
      <c r="BT594" s="44">
        <v>15000000</v>
      </c>
      <c r="BU594" s="44">
        <v>2610000</v>
      </c>
      <c r="BV594">
        <f t="shared" si="12"/>
        <v>0.17399999999999999</v>
      </c>
    </row>
    <row r="595" spans="71:74" x14ac:dyDescent="0.25">
      <c r="BS595" s="41" t="s">
        <v>798</v>
      </c>
      <c r="BT595" s="44">
        <v>15000000</v>
      </c>
      <c r="BU595" s="44">
        <v>6175200</v>
      </c>
      <c r="BV595">
        <f t="shared" si="12"/>
        <v>0.41167999999999999</v>
      </c>
    </row>
    <row r="596" spans="71:74" x14ac:dyDescent="0.25">
      <c r="BS596" s="41" t="s">
        <v>799</v>
      </c>
      <c r="BT596" s="44">
        <v>15000000</v>
      </c>
      <c r="BU596" s="44">
        <v>8269200</v>
      </c>
      <c r="BV596">
        <f t="shared" si="12"/>
        <v>0.55127999999999999</v>
      </c>
    </row>
    <row r="597" spans="71:74" x14ac:dyDescent="0.25">
      <c r="BS597" s="41" t="s">
        <v>790</v>
      </c>
      <c r="BT597" s="44">
        <v>15000000</v>
      </c>
      <c r="BU597" s="44">
        <v>0</v>
      </c>
      <c r="BV597">
        <f t="shared" si="12"/>
        <v>0</v>
      </c>
    </row>
    <row r="598" spans="71:74" x14ac:dyDescent="0.25">
      <c r="BS598" s="41" t="s">
        <v>800</v>
      </c>
      <c r="BT598" s="44">
        <v>15000000</v>
      </c>
      <c r="BU598" s="44">
        <v>2883600</v>
      </c>
      <c r="BV598">
        <f t="shared" si="12"/>
        <v>0.19223999999999999</v>
      </c>
    </row>
    <row r="599" spans="71:74" x14ac:dyDescent="0.25">
      <c r="BS599" s="41" t="s">
        <v>786</v>
      </c>
      <c r="BT599" s="44">
        <v>15000000</v>
      </c>
      <c r="BU599" s="44">
        <v>6376200</v>
      </c>
      <c r="BV599">
        <f t="shared" si="12"/>
        <v>0.42508000000000001</v>
      </c>
    </row>
    <row r="600" spans="71:74" x14ac:dyDescent="0.25">
      <c r="BS600" s="41" t="s">
        <v>789</v>
      </c>
      <c r="BT600" s="44">
        <v>15000000</v>
      </c>
      <c r="BU600" s="44">
        <v>1099800</v>
      </c>
      <c r="BV600">
        <f t="shared" si="12"/>
        <v>7.3319999999999996E-2</v>
      </c>
    </row>
    <row r="601" spans="71:74" x14ac:dyDescent="0.25">
      <c r="BS601" s="41" t="s">
        <v>1174</v>
      </c>
      <c r="BT601" s="44">
        <v>15000000</v>
      </c>
      <c r="BU601" s="44">
        <v>3709800</v>
      </c>
      <c r="BV601">
        <f t="shared" si="12"/>
        <v>0.24732000000000001</v>
      </c>
    </row>
    <row r="602" spans="71:74" x14ac:dyDescent="0.25">
      <c r="BS602" s="41" t="s">
        <v>1175</v>
      </c>
      <c r="BT602" s="44">
        <v>15000000</v>
      </c>
      <c r="BU602" s="44">
        <v>7023600</v>
      </c>
      <c r="BV602">
        <f t="shared" si="12"/>
        <v>0.46823999999999999</v>
      </c>
    </row>
    <row r="603" spans="71:74" x14ac:dyDescent="0.25">
      <c r="BS603" s="41" t="s">
        <v>794</v>
      </c>
      <c r="BT603" s="44">
        <v>15000000</v>
      </c>
      <c r="BU603" s="44">
        <v>757800</v>
      </c>
      <c r="BV603">
        <f t="shared" si="12"/>
        <v>5.0520000000000002E-2</v>
      </c>
    </row>
    <row r="604" spans="71:74" x14ac:dyDescent="0.25">
      <c r="BS604" s="41" t="s">
        <v>787</v>
      </c>
      <c r="BT604" s="44">
        <v>15000000</v>
      </c>
      <c r="BU604" s="44">
        <v>2896200</v>
      </c>
      <c r="BV604">
        <f t="shared" si="12"/>
        <v>0.19308</v>
      </c>
    </row>
    <row r="605" spans="71:74" x14ac:dyDescent="0.25">
      <c r="BS605" s="41" t="s">
        <v>803</v>
      </c>
      <c r="BT605" s="44">
        <v>15000000</v>
      </c>
      <c r="BU605" s="44">
        <v>3333600</v>
      </c>
      <c r="BV605">
        <f t="shared" si="12"/>
        <v>0.22223999999999999</v>
      </c>
    </row>
    <row r="606" spans="71:74" x14ac:dyDescent="0.25">
      <c r="BS606" s="41" t="s">
        <v>811</v>
      </c>
      <c r="BT606" s="44">
        <v>14900000</v>
      </c>
      <c r="BU606" s="44">
        <v>1014000</v>
      </c>
      <c r="BV606">
        <f t="shared" si="12"/>
        <v>6.8053691275167791E-2</v>
      </c>
    </row>
    <row r="607" spans="71:74" x14ac:dyDescent="0.25">
      <c r="BS607" s="41" t="s">
        <v>807</v>
      </c>
      <c r="BT607" s="44">
        <v>14900000</v>
      </c>
      <c r="BU607" s="44">
        <v>1437000</v>
      </c>
      <c r="BV607">
        <f t="shared" si="12"/>
        <v>9.6442953020134226E-2</v>
      </c>
    </row>
    <row r="608" spans="71:74" x14ac:dyDescent="0.25">
      <c r="BS608" s="41" t="s">
        <v>805</v>
      </c>
      <c r="BT608" s="44">
        <v>14900000</v>
      </c>
      <c r="BU608" s="44">
        <v>1111200</v>
      </c>
      <c r="BV608">
        <f t="shared" si="12"/>
        <v>7.4577181208053692E-2</v>
      </c>
    </row>
    <row r="609" spans="71:74" x14ac:dyDescent="0.25">
      <c r="BS609" s="41" t="s">
        <v>808</v>
      </c>
      <c r="BT609" s="44">
        <v>14900000</v>
      </c>
      <c r="BU609" s="44">
        <v>353400</v>
      </c>
      <c r="BV609">
        <f t="shared" si="12"/>
        <v>2.3718120805369128E-2</v>
      </c>
    </row>
    <row r="610" spans="71:74" x14ac:dyDescent="0.25">
      <c r="BS610" s="41" t="s">
        <v>812</v>
      </c>
      <c r="BT610" s="44">
        <v>14900000</v>
      </c>
      <c r="BU610" s="44">
        <v>63.72</v>
      </c>
      <c r="BV610">
        <f t="shared" si="12"/>
        <v>4.2765100671140935E-6</v>
      </c>
    </row>
    <row r="611" spans="71:74" x14ac:dyDescent="0.25">
      <c r="BS611" s="41" t="s">
        <v>804</v>
      </c>
      <c r="BT611" s="44">
        <v>14900000</v>
      </c>
      <c r="BU611" s="44">
        <v>3055200</v>
      </c>
      <c r="BV611">
        <f t="shared" si="12"/>
        <v>0.20504697986577181</v>
      </c>
    </row>
    <row r="612" spans="71:74" x14ac:dyDescent="0.25">
      <c r="BS612" s="41" t="s">
        <v>1177</v>
      </c>
      <c r="BT612" s="44">
        <v>14900000</v>
      </c>
      <c r="BU612" s="44">
        <v>1263600</v>
      </c>
      <c r="BV612">
        <f t="shared" si="12"/>
        <v>8.480536912751678E-2</v>
      </c>
    </row>
    <row r="613" spans="71:74" x14ac:dyDescent="0.25">
      <c r="BS613" s="41" t="s">
        <v>806</v>
      </c>
      <c r="BT613" s="44">
        <v>14900000</v>
      </c>
      <c r="BU613" s="44">
        <v>282000</v>
      </c>
      <c r="BV613">
        <f t="shared" si="12"/>
        <v>1.8926174496644296E-2</v>
      </c>
    </row>
    <row r="614" spans="71:74" x14ac:dyDescent="0.25">
      <c r="BS614" s="41" t="s">
        <v>820</v>
      </c>
      <c r="BT614" s="44">
        <v>14800000</v>
      </c>
      <c r="BU614" s="44">
        <v>1317000</v>
      </c>
      <c r="BV614">
        <f t="shared" si="12"/>
        <v>8.898648648648648E-2</v>
      </c>
    </row>
    <row r="615" spans="71:74" x14ac:dyDescent="0.25">
      <c r="BS615" s="41" t="s">
        <v>818</v>
      </c>
      <c r="BT615" s="44">
        <v>14800000</v>
      </c>
      <c r="BU615" s="44">
        <v>537600</v>
      </c>
      <c r="BV615">
        <f t="shared" si="12"/>
        <v>3.6324324324324322E-2</v>
      </c>
    </row>
    <row r="616" spans="71:74" x14ac:dyDescent="0.25">
      <c r="BS616" s="41" t="s">
        <v>817</v>
      </c>
      <c r="BT616" s="44">
        <v>14800000</v>
      </c>
      <c r="BU616" s="44">
        <v>585600</v>
      </c>
      <c r="BV616">
        <f t="shared" si="12"/>
        <v>3.9567567567567567E-2</v>
      </c>
    </row>
    <row r="617" spans="71:74" x14ac:dyDescent="0.25">
      <c r="BS617" s="41" t="s">
        <v>821</v>
      </c>
      <c r="BT617" s="44">
        <v>14800000</v>
      </c>
      <c r="BU617" s="44">
        <v>2247000</v>
      </c>
      <c r="BV617">
        <f t="shared" si="12"/>
        <v>0.15182432432432433</v>
      </c>
    </row>
    <row r="618" spans="71:74" x14ac:dyDescent="0.25">
      <c r="BS618" s="41" t="s">
        <v>823</v>
      </c>
      <c r="BT618" s="44">
        <v>14800000</v>
      </c>
      <c r="BU618" s="44">
        <v>30604800</v>
      </c>
      <c r="BV618">
        <f t="shared" si="12"/>
        <v>2.0678918918918918</v>
      </c>
    </row>
    <row r="619" spans="71:74" x14ac:dyDescent="0.25">
      <c r="BS619" s="41" t="s">
        <v>822</v>
      </c>
      <c r="BT619" s="44">
        <v>14800000</v>
      </c>
      <c r="BU619" s="44">
        <v>966</v>
      </c>
      <c r="BV619">
        <f t="shared" si="12"/>
        <v>6.5270270270270265E-5</v>
      </c>
    </row>
    <row r="620" spans="71:74" x14ac:dyDescent="0.25">
      <c r="BS620" s="41" t="s">
        <v>824</v>
      </c>
      <c r="BT620" s="44">
        <v>14800000</v>
      </c>
      <c r="BU620" s="44">
        <v>1356000</v>
      </c>
      <c r="BV620">
        <f t="shared" si="12"/>
        <v>9.1621621621621616E-2</v>
      </c>
    </row>
    <row r="621" spans="71:74" x14ac:dyDescent="0.25">
      <c r="BS621" s="41" t="s">
        <v>815</v>
      </c>
      <c r="BT621" s="44">
        <v>14800000</v>
      </c>
      <c r="BU621" s="44">
        <v>1560600</v>
      </c>
      <c r="BV621">
        <f t="shared" si="12"/>
        <v>0.10544594594594595</v>
      </c>
    </row>
    <row r="622" spans="71:74" x14ac:dyDescent="0.25">
      <c r="BS622" s="41" t="s">
        <v>816</v>
      </c>
      <c r="BT622" s="44">
        <v>14800000</v>
      </c>
      <c r="BU622" s="44">
        <v>183000</v>
      </c>
      <c r="BV622">
        <f t="shared" si="12"/>
        <v>1.2364864864864865E-2</v>
      </c>
    </row>
    <row r="623" spans="71:74" x14ac:dyDescent="0.25">
      <c r="BS623" s="41" t="s">
        <v>830</v>
      </c>
      <c r="BT623" s="44">
        <v>14700000</v>
      </c>
      <c r="BU623" s="44">
        <v>1899000</v>
      </c>
      <c r="BV623">
        <f t="shared" si="12"/>
        <v>0.12918367346938775</v>
      </c>
    </row>
    <row r="624" spans="71:74" x14ac:dyDescent="0.25">
      <c r="BS624" s="41" t="s">
        <v>829</v>
      </c>
      <c r="BT624" s="44">
        <v>14700000</v>
      </c>
      <c r="BU624" s="44">
        <v>483600</v>
      </c>
      <c r="BV624">
        <f t="shared" si="12"/>
        <v>3.289795918367347E-2</v>
      </c>
    </row>
    <row r="625" spans="71:74" x14ac:dyDescent="0.25">
      <c r="BS625" s="41" t="s">
        <v>826</v>
      </c>
      <c r="BT625" s="44">
        <v>14700000</v>
      </c>
      <c r="BU625" s="44">
        <v>121800</v>
      </c>
      <c r="BV625">
        <f t="shared" si="12"/>
        <v>8.2857142857142851E-3</v>
      </c>
    </row>
    <row r="626" spans="71:74" x14ac:dyDescent="0.25">
      <c r="BS626" s="41" t="s">
        <v>833</v>
      </c>
      <c r="BT626" s="44">
        <v>14700000</v>
      </c>
      <c r="BU626" s="44">
        <v>2025000</v>
      </c>
      <c r="BV626">
        <f t="shared" si="12"/>
        <v>0.13775510204081631</v>
      </c>
    </row>
    <row r="627" spans="71:74" x14ac:dyDescent="0.25">
      <c r="BS627" s="41" t="s">
        <v>831</v>
      </c>
      <c r="BT627" s="44">
        <v>14700000</v>
      </c>
      <c r="BU627" s="44">
        <v>927000</v>
      </c>
      <c r="BV627">
        <f t="shared" si="12"/>
        <v>6.3061224489795925E-2</v>
      </c>
    </row>
    <row r="628" spans="71:74" x14ac:dyDescent="0.25">
      <c r="BS628" s="41" t="s">
        <v>836</v>
      </c>
      <c r="BT628" s="44">
        <v>14700000</v>
      </c>
      <c r="BU628" s="44">
        <v>1044600</v>
      </c>
      <c r="BV628">
        <f t="shared" si="12"/>
        <v>7.1061224489795918E-2</v>
      </c>
    </row>
    <row r="629" spans="71:74" x14ac:dyDescent="0.25">
      <c r="BS629" s="41" t="s">
        <v>834</v>
      </c>
      <c r="BT629" s="44">
        <v>14700000</v>
      </c>
      <c r="BU629" s="44">
        <v>8921400</v>
      </c>
      <c r="BV629">
        <f t="shared" si="12"/>
        <v>0.60689795918367351</v>
      </c>
    </row>
    <row r="630" spans="71:74" x14ac:dyDescent="0.25">
      <c r="BS630" s="41" t="s">
        <v>832</v>
      </c>
      <c r="BT630" s="44">
        <v>14700000</v>
      </c>
      <c r="BU630" s="44">
        <v>0</v>
      </c>
      <c r="BV630">
        <f t="shared" si="12"/>
        <v>0</v>
      </c>
    </row>
    <row r="631" spans="71:74" x14ac:dyDescent="0.25">
      <c r="BS631" s="41" t="s">
        <v>827</v>
      </c>
      <c r="BT631" s="44">
        <v>14700000</v>
      </c>
      <c r="BU631" s="44">
        <v>5778</v>
      </c>
      <c r="BV631">
        <f t="shared" si="12"/>
        <v>3.9306122448979594E-4</v>
      </c>
    </row>
    <row r="632" spans="71:74" x14ac:dyDescent="0.25">
      <c r="BS632" s="41" t="s">
        <v>835</v>
      </c>
      <c r="BT632" s="44">
        <v>14700000</v>
      </c>
      <c r="BU632" s="44">
        <v>4735200</v>
      </c>
      <c r="BV632">
        <f t="shared" si="12"/>
        <v>0.32212244897959186</v>
      </c>
    </row>
    <row r="633" spans="71:74" x14ac:dyDescent="0.25">
      <c r="BS633" s="41" t="s">
        <v>1178</v>
      </c>
      <c r="BT633" s="44">
        <v>14600000</v>
      </c>
      <c r="BU633" s="44">
        <v>268800</v>
      </c>
      <c r="BV633">
        <f t="shared" si="12"/>
        <v>1.8410958904109587E-2</v>
      </c>
    </row>
    <row r="634" spans="71:74" x14ac:dyDescent="0.25">
      <c r="BS634" s="41" t="s">
        <v>843</v>
      </c>
      <c r="BT634" s="44">
        <v>14600000</v>
      </c>
      <c r="BU634" s="44">
        <v>3868200</v>
      </c>
      <c r="BV634">
        <f t="shared" si="12"/>
        <v>0.26494520547945205</v>
      </c>
    </row>
    <row r="635" spans="71:74" x14ac:dyDescent="0.25">
      <c r="BS635" s="41" t="s">
        <v>847</v>
      </c>
      <c r="BT635" s="44">
        <v>14600000</v>
      </c>
      <c r="BU635" s="44">
        <v>1292400</v>
      </c>
      <c r="BV635">
        <f t="shared" si="12"/>
        <v>8.8520547945205474E-2</v>
      </c>
    </row>
    <row r="636" spans="71:74" x14ac:dyDescent="0.25">
      <c r="BS636" s="41" t="s">
        <v>845</v>
      </c>
      <c r="BT636" s="44">
        <v>14600000</v>
      </c>
      <c r="BU636" s="44">
        <v>2802000</v>
      </c>
      <c r="BV636">
        <f t="shared" si="12"/>
        <v>0.19191780821917809</v>
      </c>
    </row>
    <row r="637" spans="71:74" x14ac:dyDescent="0.25">
      <c r="BS637" s="41" t="s">
        <v>844</v>
      </c>
      <c r="BT637" s="44">
        <v>14600000</v>
      </c>
      <c r="BU637" s="44">
        <v>906000</v>
      </c>
      <c r="BV637">
        <f t="shared" si="12"/>
        <v>6.2054794520547948E-2</v>
      </c>
    </row>
    <row r="638" spans="71:74" x14ac:dyDescent="0.25">
      <c r="BS638" s="41" t="s">
        <v>841</v>
      </c>
      <c r="BT638" s="44">
        <v>14600000</v>
      </c>
      <c r="BU638" s="44">
        <v>2361000</v>
      </c>
      <c r="BV638">
        <f t="shared" si="12"/>
        <v>0.1617123287671233</v>
      </c>
    </row>
    <row r="639" spans="71:74" x14ac:dyDescent="0.25">
      <c r="BS639" s="41" t="s">
        <v>848</v>
      </c>
      <c r="BT639" s="44">
        <v>14600000</v>
      </c>
      <c r="BU639" s="44">
        <v>3547800</v>
      </c>
      <c r="BV639">
        <f t="shared" si="12"/>
        <v>0.24299999999999999</v>
      </c>
    </row>
    <row r="640" spans="71:74" x14ac:dyDescent="0.25">
      <c r="BS640" s="41" t="s">
        <v>840</v>
      </c>
      <c r="BT640" s="44">
        <v>14600000</v>
      </c>
      <c r="BU640" s="44">
        <v>1544400</v>
      </c>
      <c r="BV640">
        <f t="shared" si="12"/>
        <v>0.10578082191780822</v>
      </c>
    </row>
    <row r="641" spans="71:74" x14ac:dyDescent="0.25">
      <c r="BS641" s="41" t="s">
        <v>846</v>
      </c>
      <c r="BT641" s="44">
        <v>14600000</v>
      </c>
      <c r="BU641" s="44">
        <v>959400</v>
      </c>
      <c r="BV641">
        <f t="shared" si="12"/>
        <v>6.5712328767123282E-2</v>
      </c>
    </row>
    <row r="642" spans="71:74" x14ac:dyDescent="0.25">
      <c r="BS642" s="41" t="s">
        <v>837</v>
      </c>
      <c r="BT642" s="44">
        <v>14600000</v>
      </c>
      <c r="BU642" s="44">
        <v>418200</v>
      </c>
      <c r="BV642">
        <f t="shared" si="12"/>
        <v>2.8643835616438355E-2</v>
      </c>
    </row>
    <row r="643" spans="71:74" x14ac:dyDescent="0.25">
      <c r="BS643" s="41" t="s">
        <v>1181</v>
      </c>
      <c r="BT643" s="44">
        <v>14500000</v>
      </c>
      <c r="BU643" s="44">
        <v>958200</v>
      </c>
      <c r="BV643">
        <f t="shared" si="12"/>
        <v>6.6082758620689658E-2</v>
      </c>
    </row>
    <row r="644" spans="71:74" x14ac:dyDescent="0.25">
      <c r="BS644" s="41" t="s">
        <v>853</v>
      </c>
      <c r="BT644" s="44">
        <v>14500000</v>
      </c>
      <c r="BU644" s="44">
        <v>252600</v>
      </c>
      <c r="BV644">
        <f t="shared" si="12"/>
        <v>1.7420689655172412E-2</v>
      </c>
    </row>
    <row r="645" spans="71:74" x14ac:dyDescent="0.25">
      <c r="BS645" s="41" t="s">
        <v>858</v>
      </c>
      <c r="BT645" s="44">
        <v>14500000</v>
      </c>
      <c r="BU645" s="44">
        <v>1231200</v>
      </c>
      <c r="BV645">
        <f t="shared" si="12"/>
        <v>8.4910344827586207E-2</v>
      </c>
    </row>
    <row r="646" spans="71:74" x14ac:dyDescent="0.25">
      <c r="BS646" s="41" t="s">
        <v>860</v>
      </c>
      <c r="BT646" s="44">
        <v>14500000</v>
      </c>
      <c r="BU646" s="44">
        <v>10827600</v>
      </c>
      <c r="BV646">
        <f t="shared" si="12"/>
        <v>0.74673103448275857</v>
      </c>
    </row>
    <row r="647" spans="71:74" x14ac:dyDescent="0.25">
      <c r="BS647" s="41" t="s">
        <v>851</v>
      </c>
      <c r="BT647" s="44">
        <v>14500000</v>
      </c>
      <c r="BU647" s="44">
        <v>587400</v>
      </c>
      <c r="BV647">
        <f t="shared" si="12"/>
        <v>4.0510344827586205E-2</v>
      </c>
    </row>
    <row r="648" spans="71:74" x14ac:dyDescent="0.25">
      <c r="BS648" s="41" t="s">
        <v>861</v>
      </c>
      <c r="BT648" s="44">
        <v>14500000</v>
      </c>
      <c r="BU648" s="44">
        <v>2503200</v>
      </c>
      <c r="BV648">
        <f t="shared" si="12"/>
        <v>0.1726344827586207</v>
      </c>
    </row>
    <row r="649" spans="71:74" x14ac:dyDescent="0.25">
      <c r="BS649" s="41" t="s">
        <v>850</v>
      </c>
      <c r="BT649" s="44">
        <v>14500000</v>
      </c>
      <c r="BU649" s="44">
        <v>11472</v>
      </c>
      <c r="BV649">
        <f t="shared" ref="BV649:BV712" si="13">IFERROR(BU649/BT649, "No Revenue")</f>
        <v>7.9117241379310344E-4</v>
      </c>
    </row>
    <row r="650" spans="71:74" x14ac:dyDescent="0.25">
      <c r="BS650" s="41" t="s">
        <v>866</v>
      </c>
      <c r="BT650" s="44">
        <v>14500000</v>
      </c>
      <c r="BU650" s="44">
        <v>135600</v>
      </c>
      <c r="BV650">
        <f t="shared" si="13"/>
        <v>9.3517241379310351E-3</v>
      </c>
    </row>
    <row r="651" spans="71:74" x14ac:dyDescent="0.25">
      <c r="BS651" s="41" t="s">
        <v>849</v>
      </c>
      <c r="BT651" s="44">
        <v>14500000</v>
      </c>
      <c r="BU651" s="44">
        <v>763800</v>
      </c>
      <c r="BV651">
        <f t="shared" si="13"/>
        <v>5.2675862068965518E-2</v>
      </c>
    </row>
    <row r="652" spans="71:74" x14ac:dyDescent="0.25">
      <c r="BS652" s="41" t="s">
        <v>1179</v>
      </c>
      <c r="BT652" s="44">
        <v>14500000</v>
      </c>
      <c r="BU652" s="44">
        <v>72654</v>
      </c>
      <c r="BV652">
        <f t="shared" si="13"/>
        <v>5.0106206896551727E-3</v>
      </c>
    </row>
    <row r="653" spans="71:74" x14ac:dyDescent="0.25">
      <c r="BS653" s="41" t="s">
        <v>865</v>
      </c>
      <c r="BT653" s="44">
        <v>14500000</v>
      </c>
      <c r="BU653" s="44">
        <v>1228800</v>
      </c>
      <c r="BV653">
        <f t="shared" si="13"/>
        <v>8.4744827586206897E-2</v>
      </c>
    </row>
    <row r="654" spans="71:74" x14ac:dyDescent="0.25">
      <c r="BS654" s="41" t="s">
        <v>1180</v>
      </c>
      <c r="BT654" s="44">
        <v>14500000</v>
      </c>
      <c r="BU654" s="44">
        <v>126000</v>
      </c>
      <c r="BV654">
        <f t="shared" si="13"/>
        <v>8.6896551724137926E-3</v>
      </c>
    </row>
    <row r="655" spans="71:74" x14ac:dyDescent="0.25">
      <c r="BS655" s="41" t="s">
        <v>857</v>
      </c>
      <c r="BT655" s="44">
        <v>14500000</v>
      </c>
      <c r="BU655" s="44">
        <v>1235400</v>
      </c>
      <c r="BV655">
        <f t="shared" si="13"/>
        <v>8.5199999999999998E-2</v>
      </c>
    </row>
    <row r="656" spans="71:74" x14ac:dyDescent="0.25">
      <c r="BS656" s="41" t="s">
        <v>859</v>
      </c>
      <c r="BT656" s="44">
        <v>14500000</v>
      </c>
      <c r="BU656" s="44">
        <v>1163400</v>
      </c>
      <c r="BV656">
        <f t="shared" si="13"/>
        <v>8.023448275862069E-2</v>
      </c>
    </row>
    <row r="657" spans="71:74" x14ac:dyDescent="0.25">
      <c r="BS657" s="41" t="s">
        <v>854</v>
      </c>
      <c r="BT657" s="44">
        <v>14500000</v>
      </c>
      <c r="BU657" s="44">
        <v>1690200</v>
      </c>
      <c r="BV657">
        <f t="shared" si="13"/>
        <v>0.11656551724137931</v>
      </c>
    </row>
    <row r="658" spans="71:74" x14ac:dyDescent="0.25">
      <c r="BS658" s="41" t="s">
        <v>855</v>
      </c>
      <c r="BT658" s="44">
        <v>14500000</v>
      </c>
      <c r="BU658" s="44">
        <v>3805800</v>
      </c>
      <c r="BV658">
        <f t="shared" si="13"/>
        <v>0.26246896551724136</v>
      </c>
    </row>
    <row r="659" spans="71:74" x14ac:dyDescent="0.25">
      <c r="BS659" s="41" t="s">
        <v>874</v>
      </c>
      <c r="BT659" s="44">
        <v>14400000</v>
      </c>
      <c r="BU659" s="44">
        <v>220200</v>
      </c>
      <c r="BV659">
        <f t="shared" si="13"/>
        <v>1.5291666666666667E-2</v>
      </c>
    </row>
    <row r="660" spans="71:74" x14ac:dyDescent="0.25">
      <c r="BS660" s="41" t="s">
        <v>883</v>
      </c>
      <c r="BT660" s="44">
        <v>14400000</v>
      </c>
      <c r="BU660" s="44">
        <v>2260800</v>
      </c>
      <c r="BV660">
        <f t="shared" si="13"/>
        <v>0.157</v>
      </c>
    </row>
    <row r="661" spans="71:74" x14ac:dyDescent="0.25">
      <c r="BS661" s="41" t="s">
        <v>884</v>
      </c>
      <c r="BT661" s="44">
        <v>14400000</v>
      </c>
      <c r="BU661" s="44">
        <v>3819600</v>
      </c>
      <c r="BV661">
        <f t="shared" si="13"/>
        <v>0.26524999999999999</v>
      </c>
    </row>
    <row r="662" spans="71:74" x14ac:dyDescent="0.25">
      <c r="BS662" s="41" t="s">
        <v>882</v>
      </c>
      <c r="BT662" s="44">
        <v>14400000</v>
      </c>
      <c r="BU662" s="44">
        <v>5422800</v>
      </c>
      <c r="BV662">
        <f t="shared" si="13"/>
        <v>0.37658333333333333</v>
      </c>
    </row>
    <row r="663" spans="71:74" x14ac:dyDescent="0.25">
      <c r="BS663" s="41" t="s">
        <v>881</v>
      </c>
      <c r="BT663" s="44">
        <v>14400000</v>
      </c>
      <c r="BU663" s="44">
        <v>1022400</v>
      </c>
      <c r="BV663">
        <f t="shared" si="13"/>
        <v>7.0999999999999994E-2</v>
      </c>
    </row>
    <row r="664" spans="71:74" x14ac:dyDescent="0.25">
      <c r="BS664" s="41" t="s">
        <v>878</v>
      </c>
      <c r="BT664" s="44">
        <v>14400000</v>
      </c>
      <c r="BU664" s="44">
        <v>680400</v>
      </c>
      <c r="BV664">
        <f t="shared" si="13"/>
        <v>4.725E-2</v>
      </c>
    </row>
    <row r="665" spans="71:74" x14ac:dyDescent="0.25">
      <c r="BS665" s="41" t="s">
        <v>877</v>
      </c>
      <c r="BT665" s="44">
        <v>14400000</v>
      </c>
      <c r="BU665" s="44">
        <v>1795200</v>
      </c>
      <c r="BV665">
        <f t="shared" si="13"/>
        <v>0.12466666666666666</v>
      </c>
    </row>
    <row r="666" spans="71:74" x14ac:dyDescent="0.25">
      <c r="BS666" s="41" t="s">
        <v>868</v>
      </c>
      <c r="BT666" s="44">
        <v>14400000</v>
      </c>
      <c r="BU666" s="44">
        <v>354600</v>
      </c>
      <c r="BV666">
        <f t="shared" si="13"/>
        <v>2.4625000000000001E-2</v>
      </c>
    </row>
    <row r="667" spans="71:74" x14ac:dyDescent="0.25">
      <c r="BS667" s="41" t="s">
        <v>879</v>
      </c>
      <c r="BT667" s="44">
        <v>14400000</v>
      </c>
      <c r="BU667" s="44">
        <v>0</v>
      </c>
      <c r="BV667">
        <f t="shared" si="13"/>
        <v>0</v>
      </c>
    </row>
    <row r="668" spans="71:74" x14ac:dyDescent="0.25">
      <c r="BS668" s="41" t="s">
        <v>1182</v>
      </c>
      <c r="BT668" s="44">
        <v>14400000</v>
      </c>
      <c r="BU668" s="44">
        <v>119400</v>
      </c>
      <c r="BV668">
        <f t="shared" si="13"/>
        <v>8.2916666666666659E-3</v>
      </c>
    </row>
    <row r="669" spans="71:74" x14ac:dyDescent="0.25">
      <c r="BS669" s="41" t="s">
        <v>873</v>
      </c>
      <c r="BT669" s="44">
        <v>14400000</v>
      </c>
      <c r="BU669" s="44">
        <v>291600</v>
      </c>
      <c r="BV669">
        <f t="shared" si="13"/>
        <v>2.0250000000000001E-2</v>
      </c>
    </row>
    <row r="670" spans="71:74" x14ac:dyDescent="0.25">
      <c r="BS670" s="41" t="s">
        <v>875</v>
      </c>
      <c r="BT670" s="44">
        <v>14400000</v>
      </c>
      <c r="BU670" s="44">
        <v>90534</v>
      </c>
      <c r="BV670">
        <f t="shared" si="13"/>
        <v>6.2870833333333338E-3</v>
      </c>
    </row>
    <row r="671" spans="71:74" x14ac:dyDescent="0.25">
      <c r="BS671" s="41" t="s">
        <v>869</v>
      </c>
      <c r="BT671" s="44">
        <v>14400000</v>
      </c>
      <c r="BU671" s="44">
        <v>25506</v>
      </c>
      <c r="BV671">
        <f t="shared" si="13"/>
        <v>1.77125E-3</v>
      </c>
    </row>
    <row r="672" spans="71:74" x14ac:dyDescent="0.25">
      <c r="BS672" s="41" t="s">
        <v>886</v>
      </c>
      <c r="BT672" s="44">
        <v>14300000</v>
      </c>
      <c r="BU672" s="44">
        <v>0</v>
      </c>
      <c r="BV672">
        <f t="shared" si="13"/>
        <v>0</v>
      </c>
    </row>
    <row r="673" spans="71:74" x14ac:dyDescent="0.25">
      <c r="BS673" s="41" t="s">
        <v>885</v>
      </c>
      <c r="BT673" s="44">
        <v>14300000</v>
      </c>
      <c r="BU673" s="44">
        <v>10818</v>
      </c>
      <c r="BV673">
        <f t="shared" si="13"/>
        <v>7.5650349650349647E-4</v>
      </c>
    </row>
    <row r="674" spans="71:74" x14ac:dyDescent="0.25">
      <c r="BS674" s="41" t="s">
        <v>890</v>
      </c>
      <c r="BT674" s="44">
        <v>14200000</v>
      </c>
      <c r="BU674" s="44">
        <v>2.6999999999999997</v>
      </c>
      <c r="BV674">
        <f t="shared" si="13"/>
        <v>1.9014084507042251E-7</v>
      </c>
    </row>
    <row r="675" spans="71:74" x14ac:dyDescent="0.25">
      <c r="BS675" s="41" t="s">
        <v>888</v>
      </c>
      <c r="BT675" s="44">
        <v>14200000</v>
      </c>
      <c r="BU675" s="44">
        <v>1597800</v>
      </c>
      <c r="BV675">
        <f t="shared" si="13"/>
        <v>0.11252112676056338</v>
      </c>
    </row>
    <row r="676" spans="71:74" x14ac:dyDescent="0.25">
      <c r="BS676" s="41" t="s">
        <v>897</v>
      </c>
      <c r="BT676" s="44">
        <v>14200000</v>
      </c>
      <c r="BU676" s="44">
        <v>1528200</v>
      </c>
      <c r="BV676">
        <f t="shared" si="13"/>
        <v>0.10761971830985916</v>
      </c>
    </row>
    <row r="677" spans="71:74" x14ac:dyDescent="0.25">
      <c r="BS677" s="41" t="s">
        <v>896</v>
      </c>
      <c r="BT677" s="44">
        <v>14200000</v>
      </c>
      <c r="BU677" s="44">
        <v>9552000</v>
      </c>
      <c r="BV677">
        <f t="shared" si="13"/>
        <v>0.67267605633802818</v>
      </c>
    </row>
    <row r="678" spans="71:74" x14ac:dyDescent="0.25">
      <c r="BS678" s="41" t="s">
        <v>893</v>
      </c>
      <c r="BT678" s="44">
        <v>14200000</v>
      </c>
      <c r="BU678" s="44">
        <v>1384800</v>
      </c>
      <c r="BV678">
        <f t="shared" si="13"/>
        <v>9.7521126760563376E-2</v>
      </c>
    </row>
    <row r="679" spans="71:74" x14ac:dyDescent="0.25">
      <c r="BS679" s="41" t="s">
        <v>889</v>
      </c>
      <c r="BT679" s="44">
        <v>14200000</v>
      </c>
      <c r="BU679" s="44">
        <v>485400</v>
      </c>
      <c r="BV679">
        <f t="shared" si="13"/>
        <v>3.4183098591549298E-2</v>
      </c>
    </row>
    <row r="680" spans="71:74" x14ac:dyDescent="0.25">
      <c r="BS680" s="41" t="s">
        <v>895</v>
      </c>
      <c r="BT680" s="44">
        <v>14200000</v>
      </c>
      <c r="BU680" s="44">
        <v>3613200</v>
      </c>
      <c r="BV680">
        <f t="shared" si="13"/>
        <v>0.2544507042253521</v>
      </c>
    </row>
    <row r="681" spans="71:74" x14ac:dyDescent="0.25">
      <c r="BS681" s="41" t="s">
        <v>892</v>
      </c>
      <c r="BT681" s="44">
        <v>14200000</v>
      </c>
      <c r="BU681" s="44">
        <v>916200</v>
      </c>
      <c r="BV681">
        <f t="shared" si="13"/>
        <v>6.4521126760563374E-2</v>
      </c>
    </row>
    <row r="682" spans="71:74" x14ac:dyDescent="0.25">
      <c r="BS682" s="41" t="s">
        <v>894</v>
      </c>
      <c r="BT682" s="44">
        <v>14200000</v>
      </c>
      <c r="BU682" s="44">
        <v>1136400</v>
      </c>
      <c r="BV682">
        <f t="shared" si="13"/>
        <v>8.0028169014084508E-2</v>
      </c>
    </row>
    <row r="683" spans="71:74" x14ac:dyDescent="0.25">
      <c r="BS683" s="41" t="s">
        <v>898</v>
      </c>
      <c r="BT683" s="44">
        <v>14200000</v>
      </c>
      <c r="BU683" s="44">
        <v>328800</v>
      </c>
      <c r="BV683">
        <f t="shared" si="13"/>
        <v>2.3154929577464789E-2</v>
      </c>
    </row>
    <row r="684" spans="71:74" x14ac:dyDescent="0.25">
      <c r="BS684" s="41" t="s">
        <v>902</v>
      </c>
      <c r="BT684" s="44">
        <v>14100000</v>
      </c>
      <c r="BU684" s="44">
        <v>8929800</v>
      </c>
      <c r="BV684">
        <f t="shared" si="13"/>
        <v>0.63331914893617025</v>
      </c>
    </row>
    <row r="685" spans="71:74" x14ac:dyDescent="0.25">
      <c r="BS685" s="41" t="s">
        <v>900</v>
      </c>
      <c r="BT685" s="44">
        <v>14100000</v>
      </c>
      <c r="BU685" s="44">
        <v>3.7800000000000002</v>
      </c>
      <c r="BV685">
        <f t="shared" si="13"/>
        <v>2.6808510638297874E-7</v>
      </c>
    </row>
    <row r="686" spans="71:74" x14ac:dyDescent="0.25">
      <c r="BS686" s="41" t="s">
        <v>903</v>
      </c>
      <c r="BT686" s="44">
        <v>14100000</v>
      </c>
      <c r="BU686" s="44">
        <v>4489200</v>
      </c>
      <c r="BV686">
        <f t="shared" si="13"/>
        <v>0.31838297872340426</v>
      </c>
    </row>
    <row r="687" spans="71:74" x14ac:dyDescent="0.25">
      <c r="BS687" s="41" t="s">
        <v>899</v>
      </c>
      <c r="BT687" s="44">
        <v>14100000</v>
      </c>
      <c r="BU687" s="44">
        <v>652800</v>
      </c>
      <c r="BV687">
        <f t="shared" si="13"/>
        <v>4.6297872340425532E-2</v>
      </c>
    </row>
    <row r="688" spans="71:74" x14ac:dyDescent="0.25">
      <c r="BS688" s="41" t="s">
        <v>904</v>
      </c>
      <c r="BT688" s="44">
        <v>14100000</v>
      </c>
      <c r="BU688" s="44">
        <v>3457200</v>
      </c>
      <c r="BV688">
        <f t="shared" si="13"/>
        <v>0.24519148936170213</v>
      </c>
    </row>
    <row r="689" spans="71:74" x14ac:dyDescent="0.25">
      <c r="BS689" s="41" t="s">
        <v>905</v>
      </c>
      <c r="BT689" s="44">
        <v>14100000</v>
      </c>
      <c r="BU689" s="44">
        <v>2520000</v>
      </c>
      <c r="BV689">
        <f t="shared" si="13"/>
        <v>0.17872340425531916</v>
      </c>
    </row>
    <row r="690" spans="71:74" x14ac:dyDescent="0.25">
      <c r="BS690" s="41" t="s">
        <v>906</v>
      </c>
      <c r="BT690" s="44">
        <v>14100000</v>
      </c>
      <c r="BU690" s="44">
        <v>261000</v>
      </c>
      <c r="BV690">
        <f t="shared" si="13"/>
        <v>1.8510638297872341E-2</v>
      </c>
    </row>
    <row r="691" spans="71:74" x14ac:dyDescent="0.25">
      <c r="BS691" s="41" t="s">
        <v>908</v>
      </c>
      <c r="BT691" s="44">
        <v>14100000</v>
      </c>
      <c r="BU691" s="44">
        <v>318600</v>
      </c>
      <c r="BV691">
        <f t="shared" si="13"/>
        <v>2.2595744680851064E-2</v>
      </c>
    </row>
    <row r="692" spans="71:74" x14ac:dyDescent="0.25">
      <c r="BS692" s="41" t="s">
        <v>917</v>
      </c>
      <c r="BT692" s="44">
        <v>14000000</v>
      </c>
      <c r="BU692" s="44">
        <v>0.18</v>
      </c>
      <c r="BV692">
        <f t="shared" si="13"/>
        <v>1.2857142857142857E-8</v>
      </c>
    </row>
    <row r="693" spans="71:74" x14ac:dyDescent="0.25">
      <c r="BS693" s="41" t="s">
        <v>915</v>
      </c>
      <c r="BT693" s="44">
        <v>14000000</v>
      </c>
      <c r="BU693" s="44">
        <v>35045400</v>
      </c>
      <c r="BV693">
        <f t="shared" si="13"/>
        <v>2.5032428571428573</v>
      </c>
    </row>
    <row r="694" spans="71:74" x14ac:dyDescent="0.25">
      <c r="BS694" s="41" t="s">
        <v>911</v>
      </c>
      <c r="BT694" s="44">
        <v>14000000</v>
      </c>
      <c r="BU694" s="44">
        <v>682800</v>
      </c>
      <c r="BV694">
        <f t="shared" si="13"/>
        <v>4.877142857142857E-2</v>
      </c>
    </row>
    <row r="695" spans="71:74" x14ac:dyDescent="0.25">
      <c r="BS695" s="41" t="s">
        <v>910</v>
      </c>
      <c r="BT695" s="44">
        <v>14000000</v>
      </c>
      <c r="BU695" s="44">
        <v>349200</v>
      </c>
      <c r="BV695">
        <f t="shared" si="13"/>
        <v>2.4942857142857142E-2</v>
      </c>
    </row>
    <row r="696" spans="71:74" x14ac:dyDescent="0.25">
      <c r="BS696" s="41" t="s">
        <v>913</v>
      </c>
      <c r="BT696" s="44">
        <v>14000000</v>
      </c>
      <c r="BU696" s="44">
        <v>5142000</v>
      </c>
      <c r="BV696">
        <f t="shared" si="13"/>
        <v>0.36728571428571427</v>
      </c>
    </row>
    <row r="697" spans="71:74" x14ac:dyDescent="0.25">
      <c r="BS697" s="41" t="s">
        <v>919</v>
      </c>
      <c r="BT697" s="44">
        <v>14000000</v>
      </c>
      <c r="BU697" s="44">
        <v>1735200</v>
      </c>
      <c r="BV697">
        <f t="shared" si="13"/>
        <v>0.12394285714285715</v>
      </c>
    </row>
    <row r="698" spans="71:74" x14ac:dyDescent="0.25">
      <c r="BS698" s="41" t="s">
        <v>916</v>
      </c>
      <c r="BT698" s="44">
        <v>14000000</v>
      </c>
      <c r="BU698" s="44">
        <v>3406200</v>
      </c>
      <c r="BV698">
        <f t="shared" si="13"/>
        <v>0.24329999999999999</v>
      </c>
    </row>
    <row r="699" spans="71:74" x14ac:dyDescent="0.25">
      <c r="BS699" s="41" t="s">
        <v>914</v>
      </c>
      <c r="BT699" s="44">
        <v>14000000</v>
      </c>
      <c r="BU699" s="44">
        <v>1801200</v>
      </c>
      <c r="BV699">
        <f t="shared" si="13"/>
        <v>0.12865714285714286</v>
      </c>
    </row>
    <row r="700" spans="71:74" x14ac:dyDescent="0.25">
      <c r="BS700" s="41" t="s">
        <v>909</v>
      </c>
      <c r="BT700" s="44">
        <v>14000000</v>
      </c>
      <c r="BU700" s="44">
        <v>260400</v>
      </c>
      <c r="BV700">
        <f t="shared" si="13"/>
        <v>1.8599999999999998E-2</v>
      </c>
    </row>
    <row r="701" spans="71:74" x14ac:dyDescent="0.25">
      <c r="BS701" s="41" t="s">
        <v>923</v>
      </c>
      <c r="BT701" s="44">
        <v>13900000</v>
      </c>
      <c r="BU701" s="44">
        <v>853800</v>
      </c>
      <c r="BV701">
        <f t="shared" si="13"/>
        <v>6.1424460431654677E-2</v>
      </c>
    </row>
    <row r="702" spans="71:74" x14ac:dyDescent="0.25">
      <c r="BS702" s="41" t="s">
        <v>931</v>
      </c>
      <c r="BT702" s="44">
        <v>13900000</v>
      </c>
      <c r="BU702" s="44">
        <v>1125600</v>
      </c>
      <c r="BV702">
        <f t="shared" si="13"/>
        <v>8.0978417266187055E-2</v>
      </c>
    </row>
    <row r="703" spans="71:74" x14ac:dyDescent="0.25">
      <c r="BS703" s="41" t="s">
        <v>920</v>
      </c>
      <c r="BT703" s="44">
        <v>13900000</v>
      </c>
      <c r="BU703" s="44">
        <v>2721600</v>
      </c>
      <c r="BV703">
        <f t="shared" si="13"/>
        <v>0.19579856115107913</v>
      </c>
    </row>
    <row r="704" spans="71:74" x14ac:dyDescent="0.25">
      <c r="BS704" s="41" t="s">
        <v>921</v>
      </c>
      <c r="BT704" s="44">
        <v>13900000</v>
      </c>
      <c r="BU704" s="44">
        <v>2235000</v>
      </c>
      <c r="BV704">
        <f t="shared" si="13"/>
        <v>0.16079136690647483</v>
      </c>
    </row>
    <row r="705" spans="71:74" x14ac:dyDescent="0.25">
      <c r="BS705" s="41" t="s">
        <v>925</v>
      </c>
      <c r="BT705" s="44">
        <v>13900000</v>
      </c>
      <c r="BU705" s="44">
        <v>0</v>
      </c>
      <c r="BV705">
        <f t="shared" si="13"/>
        <v>0</v>
      </c>
    </row>
    <row r="706" spans="71:74" x14ac:dyDescent="0.25">
      <c r="BS706" s="41" t="s">
        <v>929</v>
      </c>
      <c r="BT706" s="44">
        <v>13900000</v>
      </c>
      <c r="BU706" s="44">
        <v>2480400</v>
      </c>
      <c r="BV706">
        <f t="shared" si="13"/>
        <v>0.17844604316546764</v>
      </c>
    </row>
    <row r="707" spans="71:74" x14ac:dyDescent="0.25">
      <c r="BS707" s="41" t="s">
        <v>924</v>
      </c>
      <c r="BT707" s="44">
        <v>13900000</v>
      </c>
      <c r="BU707" s="44">
        <v>685200</v>
      </c>
      <c r="BV707">
        <f t="shared" si="13"/>
        <v>4.9294964028776977E-2</v>
      </c>
    </row>
    <row r="708" spans="71:74" x14ac:dyDescent="0.25">
      <c r="BS708" s="41" t="s">
        <v>922</v>
      </c>
      <c r="BT708" s="44">
        <v>13900000</v>
      </c>
      <c r="BU708" s="44">
        <v>117000</v>
      </c>
      <c r="BV708">
        <f t="shared" si="13"/>
        <v>8.4172661870503592E-3</v>
      </c>
    </row>
    <row r="709" spans="71:74" x14ac:dyDescent="0.25">
      <c r="BS709" s="41" t="s">
        <v>938</v>
      </c>
      <c r="BT709" s="44">
        <v>13800000</v>
      </c>
      <c r="BU709" s="44">
        <v>5536200</v>
      </c>
      <c r="BV709">
        <f t="shared" si="13"/>
        <v>0.40117391304347827</v>
      </c>
    </row>
    <row r="710" spans="71:74" x14ac:dyDescent="0.25">
      <c r="BS710" s="41" t="s">
        <v>937</v>
      </c>
      <c r="BT710" s="44">
        <v>13800000</v>
      </c>
      <c r="BU710" s="44">
        <v>2005800</v>
      </c>
      <c r="BV710">
        <f t="shared" si="13"/>
        <v>0.14534782608695651</v>
      </c>
    </row>
    <row r="711" spans="71:74" x14ac:dyDescent="0.25">
      <c r="BS711" s="41" t="s">
        <v>933</v>
      </c>
      <c r="BT711" s="44">
        <v>13800000</v>
      </c>
      <c r="BU711" s="44">
        <v>2140800</v>
      </c>
      <c r="BV711">
        <f t="shared" si="13"/>
        <v>0.15513043478260868</v>
      </c>
    </row>
    <row r="712" spans="71:74" x14ac:dyDescent="0.25">
      <c r="BS712" s="41" t="s">
        <v>1183</v>
      </c>
      <c r="BT712" s="44">
        <v>13800000</v>
      </c>
      <c r="BU712" s="44">
        <v>1405800</v>
      </c>
      <c r="BV712">
        <f t="shared" si="13"/>
        <v>0.10186956521739131</v>
      </c>
    </row>
    <row r="713" spans="71:74" x14ac:dyDescent="0.25">
      <c r="BS713" s="41" t="s">
        <v>936</v>
      </c>
      <c r="BT713" s="44">
        <v>13800000</v>
      </c>
      <c r="BU713" s="44">
        <v>2551200</v>
      </c>
      <c r="BV713">
        <f t="shared" ref="BV713:BV776" si="14">IFERROR(BU713/BT713, "No Revenue")</f>
        <v>0.18486956521739131</v>
      </c>
    </row>
    <row r="714" spans="71:74" x14ac:dyDescent="0.25">
      <c r="BS714" s="41" t="s">
        <v>932</v>
      </c>
      <c r="BT714" s="44">
        <v>13800000</v>
      </c>
      <c r="BU714" s="44">
        <v>2541000</v>
      </c>
      <c r="BV714">
        <f t="shared" si="14"/>
        <v>0.18413043478260868</v>
      </c>
    </row>
    <row r="715" spans="71:74" x14ac:dyDescent="0.25">
      <c r="BS715" s="41" t="s">
        <v>935</v>
      </c>
      <c r="BT715" s="44">
        <v>13800000</v>
      </c>
      <c r="BU715" s="44">
        <v>676200</v>
      </c>
      <c r="BV715">
        <f t="shared" si="14"/>
        <v>4.9000000000000002E-2</v>
      </c>
    </row>
    <row r="716" spans="71:74" x14ac:dyDescent="0.25">
      <c r="BS716" s="41" t="s">
        <v>946</v>
      </c>
      <c r="BT716" s="44">
        <v>13700000</v>
      </c>
      <c r="BU716" s="44">
        <v>1633200</v>
      </c>
      <c r="BV716">
        <f t="shared" si="14"/>
        <v>0.11921167883211679</v>
      </c>
    </row>
    <row r="717" spans="71:74" x14ac:dyDescent="0.25">
      <c r="BS717" s="41" t="s">
        <v>942</v>
      </c>
      <c r="BT717" s="44">
        <v>13700000</v>
      </c>
      <c r="BU717" s="44">
        <v>9568800</v>
      </c>
      <c r="BV717">
        <f t="shared" si="14"/>
        <v>0.6984525547445255</v>
      </c>
    </row>
    <row r="718" spans="71:74" x14ac:dyDescent="0.25">
      <c r="BS718" s="41" t="s">
        <v>943</v>
      </c>
      <c r="BT718" s="44">
        <v>13700000</v>
      </c>
      <c r="BU718" s="44">
        <v>567000</v>
      </c>
      <c r="BV718">
        <f t="shared" si="14"/>
        <v>4.1386861313868616E-2</v>
      </c>
    </row>
    <row r="719" spans="71:74" x14ac:dyDescent="0.25">
      <c r="BS719" s="41" t="s">
        <v>941</v>
      </c>
      <c r="BT719" s="44">
        <v>13700000</v>
      </c>
      <c r="BU719" s="44">
        <v>190200</v>
      </c>
      <c r="BV719">
        <f t="shared" si="14"/>
        <v>1.3883211678832117E-2</v>
      </c>
    </row>
    <row r="720" spans="71:74" x14ac:dyDescent="0.25">
      <c r="BS720" s="41" t="s">
        <v>1184</v>
      </c>
      <c r="BT720" s="44">
        <v>13700000</v>
      </c>
      <c r="BU720" s="44">
        <v>2239200</v>
      </c>
      <c r="BV720">
        <f t="shared" si="14"/>
        <v>0.16344525547445254</v>
      </c>
    </row>
    <row r="721" spans="71:74" x14ac:dyDescent="0.25">
      <c r="BS721" s="41" t="s">
        <v>947</v>
      </c>
      <c r="BT721" s="44">
        <v>13700000</v>
      </c>
      <c r="BU721" s="44">
        <v>609600</v>
      </c>
      <c r="BV721">
        <f t="shared" si="14"/>
        <v>4.4496350364963501E-2</v>
      </c>
    </row>
    <row r="722" spans="71:74" x14ac:dyDescent="0.25">
      <c r="BS722" s="41" t="s">
        <v>944</v>
      </c>
      <c r="BT722" s="44">
        <v>13700000</v>
      </c>
      <c r="BU722" s="44">
        <v>711000</v>
      </c>
      <c r="BV722">
        <f t="shared" si="14"/>
        <v>5.1897810218978102E-2</v>
      </c>
    </row>
    <row r="723" spans="71:74" x14ac:dyDescent="0.25">
      <c r="BS723" s="41" t="s">
        <v>945</v>
      </c>
      <c r="BT723" s="44">
        <v>13700000</v>
      </c>
      <c r="BU723" s="44">
        <v>895800</v>
      </c>
      <c r="BV723">
        <f t="shared" si="14"/>
        <v>6.5386861313868616E-2</v>
      </c>
    </row>
    <row r="724" spans="71:74" x14ac:dyDescent="0.25">
      <c r="BS724" s="41" t="s">
        <v>940</v>
      </c>
      <c r="BT724" s="44">
        <v>13700000</v>
      </c>
      <c r="BU724" s="44">
        <v>960000</v>
      </c>
      <c r="BV724">
        <f t="shared" si="14"/>
        <v>7.0072992700729933E-2</v>
      </c>
    </row>
    <row r="725" spans="71:74" x14ac:dyDescent="0.25">
      <c r="BS725" s="41" t="s">
        <v>954</v>
      </c>
      <c r="BT725" s="44">
        <v>13600000</v>
      </c>
      <c r="BU725" s="44">
        <v>1444200</v>
      </c>
      <c r="BV725">
        <f t="shared" si="14"/>
        <v>0.10619117647058823</v>
      </c>
    </row>
    <row r="726" spans="71:74" x14ac:dyDescent="0.25">
      <c r="BS726" s="41" t="s">
        <v>949</v>
      </c>
      <c r="BT726" s="44">
        <v>13600000</v>
      </c>
      <c r="BU726" s="44">
        <v>308400</v>
      </c>
      <c r="BV726">
        <f t="shared" si="14"/>
        <v>2.2676470588235294E-2</v>
      </c>
    </row>
    <row r="727" spans="71:74" x14ac:dyDescent="0.25">
      <c r="BS727" s="41" t="s">
        <v>951</v>
      </c>
      <c r="BT727" s="44">
        <v>13600000</v>
      </c>
      <c r="BU727" s="44">
        <v>389400</v>
      </c>
      <c r="BV727">
        <f t="shared" si="14"/>
        <v>2.863235294117647E-2</v>
      </c>
    </row>
    <row r="728" spans="71:74" x14ac:dyDescent="0.25">
      <c r="BS728" s="41" t="s">
        <v>952</v>
      </c>
      <c r="BT728" s="44">
        <v>13600000</v>
      </c>
      <c r="BU728" s="44">
        <v>274800</v>
      </c>
      <c r="BV728">
        <f t="shared" si="14"/>
        <v>2.0205882352941178E-2</v>
      </c>
    </row>
    <row r="729" spans="71:74" x14ac:dyDescent="0.25">
      <c r="BS729" s="41" t="s">
        <v>950</v>
      </c>
      <c r="BT729" s="44">
        <v>13600000</v>
      </c>
      <c r="BU729" s="44">
        <v>782400</v>
      </c>
      <c r="BV729">
        <f t="shared" si="14"/>
        <v>5.7529411764705884E-2</v>
      </c>
    </row>
    <row r="730" spans="71:74" x14ac:dyDescent="0.25">
      <c r="BS730" s="41" t="s">
        <v>948</v>
      </c>
      <c r="BT730" s="44">
        <v>13600000</v>
      </c>
      <c r="BU730" s="44">
        <v>1209600</v>
      </c>
      <c r="BV730">
        <f t="shared" si="14"/>
        <v>8.8941176470588232E-2</v>
      </c>
    </row>
    <row r="731" spans="71:74" x14ac:dyDescent="0.25">
      <c r="BS731" s="41" t="s">
        <v>953</v>
      </c>
      <c r="BT731" s="44">
        <v>13600000</v>
      </c>
      <c r="BU731" s="44">
        <v>1132800</v>
      </c>
      <c r="BV731">
        <f t="shared" si="14"/>
        <v>8.3294117647058824E-2</v>
      </c>
    </row>
    <row r="732" spans="71:74" x14ac:dyDescent="0.25">
      <c r="BS732" s="41" t="s">
        <v>964</v>
      </c>
      <c r="BT732" s="44">
        <v>13500000</v>
      </c>
      <c r="BU732" s="44">
        <v>2800800</v>
      </c>
      <c r="BV732">
        <f t="shared" si="14"/>
        <v>0.20746666666666666</v>
      </c>
    </row>
    <row r="733" spans="71:74" x14ac:dyDescent="0.25">
      <c r="BS733" s="41" t="s">
        <v>962</v>
      </c>
      <c r="BT733" s="44">
        <v>13500000</v>
      </c>
      <c r="BU733" s="44">
        <v>4570200</v>
      </c>
      <c r="BV733">
        <f t="shared" si="14"/>
        <v>0.33853333333333335</v>
      </c>
    </row>
    <row r="734" spans="71:74" x14ac:dyDescent="0.25">
      <c r="BS734" s="41" t="s">
        <v>963</v>
      </c>
      <c r="BT734" s="44">
        <v>13500000</v>
      </c>
      <c r="BU734" s="44">
        <v>12743400</v>
      </c>
      <c r="BV734">
        <f t="shared" si="14"/>
        <v>0.94395555555555555</v>
      </c>
    </row>
    <row r="735" spans="71:74" x14ac:dyDescent="0.25">
      <c r="BS735" s="41" t="s">
        <v>966</v>
      </c>
      <c r="BT735" s="44">
        <v>13500000</v>
      </c>
      <c r="BU735" s="44">
        <v>33804</v>
      </c>
      <c r="BV735">
        <f t="shared" si="14"/>
        <v>2.5040000000000001E-3</v>
      </c>
    </row>
    <row r="736" spans="71:74" x14ac:dyDescent="0.25">
      <c r="BS736" s="41" t="s">
        <v>956</v>
      </c>
      <c r="BT736" s="44">
        <v>13500000</v>
      </c>
      <c r="BU736" s="44">
        <v>829800</v>
      </c>
      <c r="BV736">
        <f t="shared" si="14"/>
        <v>6.1466666666666669E-2</v>
      </c>
    </row>
    <row r="737" spans="71:74" x14ac:dyDescent="0.25">
      <c r="BS737" s="41" t="s">
        <v>958</v>
      </c>
      <c r="BT737" s="44">
        <v>13500000</v>
      </c>
      <c r="BU737" s="44">
        <v>38.400000000000006</v>
      </c>
      <c r="BV737">
        <f t="shared" si="14"/>
        <v>2.8444444444444451E-6</v>
      </c>
    </row>
    <row r="738" spans="71:74" x14ac:dyDescent="0.25">
      <c r="BS738" s="41" t="s">
        <v>961</v>
      </c>
      <c r="BT738" s="44">
        <v>13500000</v>
      </c>
      <c r="BU738" s="44">
        <v>1916400</v>
      </c>
      <c r="BV738">
        <f t="shared" si="14"/>
        <v>0.14195555555555556</v>
      </c>
    </row>
    <row r="739" spans="71:74" x14ac:dyDescent="0.25">
      <c r="BS739" s="41" t="s">
        <v>955</v>
      </c>
      <c r="BT739" s="44">
        <v>13500000</v>
      </c>
      <c r="BU739" s="44">
        <v>342600</v>
      </c>
      <c r="BV739">
        <f t="shared" si="14"/>
        <v>2.5377777777777777E-2</v>
      </c>
    </row>
    <row r="740" spans="71:74" x14ac:dyDescent="0.25">
      <c r="BS740" s="41" t="s">
        <v>965</v>
      </c>
      <c r="BT740" s="44">
        <v>13500000</v>
      </c>
      <c r="BU740" s="44">
        <v>274800</v>
      </c>
      <c r="BV740">
        <f t="shared" si="14"/>
        <v>2.0355555555555557E-2</v>
      </c>
    </row>
    <row r="741" spans="71:74" x14ac:dyDescent="0.25">
      <c r="BS741" s="41" t="s">
        <v>960</v>
      </c>
      <c r="BT741" s="44">
        <v>13500000</v>
      </c>
      <c r="BU741" s="44">
        <v>900000</v>
      </c>
      <c r="BV741">
        <f t="shared" si="14"/>
        <v>6.6666666666666666E-2</v>
      </c>
    </row>
    <row r="742" spans="71:74" x14ac:dyDescent="0.25">
      <c r="BS742" s="41" t="s">
        <v>957</v>
      </c>
      <c r="BT742" s="44">
        <v>13500000</v>
      </c>
      <c r="BU742" s="44">
        <v>757200</v>
      </c>
      <c r="BV742">
        <f t="shared" si="14"/>
        <v>5.608888888888889E-2</v>
      </c>
    </row>
    <row r="743" spans="71:74" x14ac:dyDescent="0.25">
      <c r="BS743" s="41" t="s">
        <v>967</v>
      </c>
      <c r="BT743" s="44">
        <v>13400000</v>
      </c>
      <c r="BU743" s="44">
        <v>2352000</v>
      </c>
      <c r="BV743">
        <f t="shared" si="14"/>
        <v>0.1755223880597015</v>
      </c>
    </row>
    <row r="744" spans="71:74" x14ac:dyDescent="0.25">
      <c r="BS744" s="41" t="s">
        <v>1185</v>
      </c>
      <c r="BT744" s="44">
        <v>13400000</v>
      </c>
      <c r="BU744" s="44">
        <v>26766</v>
      </c>
      <c r="BV744">
        <f t="shared" si="14"/>
        <v>1.997462686567164E-3</v>
      </c>
    </row>
    <row r="745" spans="71:74" x14ac:dyDescent="0.25">
      <c r="BS745" s="41" t="s">
        <v>970</v>
      </c>
      <c r="BT745" s="44">
        <v>13400000</v>
      </c>
      <c r="BU745" s="44">
        <v>517200</v>
      </c>
      <c r="BV745">
        <f t="shared" si="14"/>
        <v>3.8597014925373131E-2</v>
      </c>
    </row>
    <row r="746" spans="71:74" x14ac:dyDescent="0.25">
      <c r="BS746" s="41" t="s">
        <v>977</v>
      </c>
      <c r="BT746" s="44">
        <v>13400000</v>
      </c>
      <c r="BU746" s="44">
        <v>0.06</v>
      </c>
      <c r="BV746">
        <f t="shared" si="14"/>
        <v>4.4776119402985073E-9</v>
      </c>
    </row>
    <row r="747" spans="71:74" x14ac:dyDescent="0.25">
      <c r="BS747" s="41" t="s">
        <v>976</v>
      </c>
      <c r="BT747" s="44">
        <v>13400000</v>
      </c>
      <c r="BU747" s="44">
        <v>10196400</v>
      </c>
      <c r="BV747">
        <f t="shared" si="14"/>
        <v>0.7609253731343284</v>
      </c>
    </row>
    <row r="748" spans="71:74" x14ac:dyDescent="0.25">
      <c r="BS748" s="41" t="s">
        <v>974</v>
      </c>
      <c r="BT748" s="44">
        <v>13400000</v>
      </c>
      <c r="BU748" s="44">
        <v>427800</v>
      </c>
      <c r="BV748">
        <f t="shared" si="14"/>
        <v>3.1925373134328361E-2</v>
      </c>
    </row>
    <row r="749" spans="71:74" x14ac:dyDescent="0.25">
      <c r="BS749" s="41" t="s">
        <v>973</v>
      </c>
      <c r="BT749" s="44">
        <v>13400000</v>
      </c>
      <c r="BU749" s="44">
        <v>1062600</v>
      </c>
      <c r="BV749">
        <f t="shared" si="14"/>
        <v>7.9298507462686574E-2</v>
      </c>
    </row>
    <row r="750" spans="71:74" x14ac:dyDescent="0.25">
      <c r="BS750" s="41" t="s">
        <v>971</v>
      </c>
      <c r="BT750" s="44">
        <v>13400000</v>
      </c>
      <c r="BU750" s="44">
        <v>0</v>
      </c>
      <c r="BV750">
        <f t="shared" si="14"/>
        <v>0</v>
      </c>
    </row>
    <row r="751" spans="71:74" x14ac:dyDescent="0.25">
      <c r="BS751" s="41" t="s">
        <v>975</v>
      </c>
      <c r="BT751" s="44">
        <v>13400000</v>
      </c>
      <c r="BU751" s="44">
        <v>2944200</v>
      </c>
      <c r="BV751">
        <f t="shared" si="14"/>
        <v>0.21971641791044777</v>
      </c>
    </row>
    <row r="752" spans="71:74" x14ac:dyDescent="0.25">
      <c r="BS752" s="41" t="s">
        <v>972</v>
      </c>
      <c r="BT752" s="44">
        <v>13400000</v>
      </c>
      <c r="BU752" s="44">
        <v>369600</v>
      </c>
      <c r="BV752">
        <f t="shared" si="14"/>
        <v>2.7582089552238807E-2</v>
      </c>
    </row>
    <row r="753" spans="71:74" x14ac:dyDescent="0.25">
      <c r="BS753" s="41" t="s">
        <v>968</v>
      </c>
      <c r="BT753" s="44">
        <v>13400000</v>
      </c>
      <c r="BU753" s="44">
        <v>5836800</v>
      </c>
      <c r="BV753">
        <f t="shared" si="14"/>
        <v>0.43558208955223882</v>
      </c>
    </row>
    <row r="754" spans="71:74" x14ac:dyDescent="0.25">
      <c r="BS754" s="41" t="s">
        <v>983</v>
      </c>
      <c r="BT754" s="44">
        <v>13300000</v>
      </c>
      <c r="BU754" s="44">
        <v>1150200</v>
      </c>
      <c r="BV754">
        <f t="shared" si="14"/>
        <v>8.6481203007518798E-2</v>
      </c>
    </row>
    <row r="755" spans="71:74" x14ac:dyDescent="0.25">
      <c r="BS755" s="41" t="s">
        <v>980</v>
      </c>
      <c r="BT755" s="44">
        <v>13300000</v>
      </c>
      <c r="BU755" s="44">
        <v>400200</v>
      </c>
      <c r="BV755">
        <f t="shared" si="14"/>
        <v>3.0090225563909775E-2</v>
      </c>
    </row>
    <row r="756" spans="71:74" x14ac:dyDescent="0.25">
      <c r="BS756" s="41" t="s">
        <v>979</v>
      </c>
      <c r="BT756" s="44">
        <v>13300000</v>
      </c>
      <c r="BU756" s="44">
        <v>1113600</v>
      </c>
      <c r="BV756">
        <f t="shared" si="14"/>
        <v>8.3729323308270681E-2</v>
      </c>
    </row>
    <row r="757" spans="71:74" x14ac:dyDescent="0.25">
      <c r="BS757" s="41" t="s">
        <v>986</v>
      </c>
      <c r="BT757" s="44">
        <v>13300000</v>
      </c>
      <c r="BU757" s="44">
        <v>0</v>
      </c>
      <c r="BV757">
        <f t="shared" si="14"/>
        <v>0</v>
      </c>
    </row>
    <row r="758" spans="71:74" x14ac:dyDescent="0.25">
      <c r="BS758" s="41" t="s">
        <v>989</v>
      </c>
      <c r="BT758" s="44">
        <v>13300000</v>
      </c>
      <c r="BU758" s="44">
        <v>1099800</v>
      </c>
      <c r="BV758">
        <f t="shared" si="14"/>
        <v>8.2691729323308275E-2</v>
      </c>
    </row>
    <row r="759" spans="71:74" x14ac:dyDescent="0.25">
      <c r="BS759" s="41" t="s">
        <v>982</v>
      </c>
      <c r="BT759" s="44">
        <v>13300000</v>
      </c>
      <c r="BU759" s="44">
        <v>108000</v>
      </c>
      <c r="BV759">
        <f t="shared" si="14"/>
        <v>8.1203007518796996E-3</v>
      </c>
    </row>
    <row r="760" spans="71:74" x14ac:dyDescent="0.25">
      <c r="BS760" s="41" t="s">
        <v>987</v>
      </c>
      <c r="BT760" s="44">
        <v>13300000</v>
      </c>
      <c r="BU760" s="44">
        <v>4818000</v>
      </c>
      <c r="BV760">
        <f t="shared" si="14"/>
        <v>0.36225563909774439</v>
      </c>
    </row>
    <row r="761" spans="71:74" x14ac:dyDescent="0.25">
      <c r="BS761" s="41" t="s">
        <v>981</v>
      </c>
      <c r="BT761" s="44">
        <v>13300000</v>
      </c>
      <c r="BU761" s="44">
        <v>49092</v>
      </c>
      <c r="BV761">
        <f t="shared" si="14"/>
        <v>3.6911278195488721E-3</v>
      </c>
    </row>
    <row r="762" spans="71:74" x14ac:dyDescent="0.25">
      <c r="BS762" s="41" t="s">
        <v>1186</v>
      </c>
      <c r="BT762" s="44">
        <v>13300000</v>
      </c>
      <c r="BU762" s="44">
        <v>4128600</v>
      </c>
      <c r="BV762">
        <f t="shared" si="14"/>
        <v>0.31042105263157893</v>
      </c>
    </row>
    <row r="763" spans="71:74" x14ac:dyDescent="0.25">
      <c r="BS763" s="41" t="s">
        <v>988</v>
      </c>
      <c r="BT763" s="44">
        <v>13300000</v>
      </c>
      <c r="BU763" s="44">
        <v>445800</v>
      </c>
      <c r="BV763">
        <f t="shared" si="14"/>
        <v>3.3518796992481205E-2</v>
      </c>
    </row>
    <row r="764" spans="71:74" x14ac:dyDescent="0.25">
      <c r="BS764" s="41" t="s">
        <v>990</v>
      </c>
      <c r="BT764" s="44">
        <v>13300000</v>
      </c>
      <c r="BU764" s="44">
        <v>1803000</v>
      </c>
      <c r="BV764">
        <f t="shared" si="14"/>
        <v>0.13556390977443608</v>
      </c>
    </row>
    <row r="765" spans="71:74" x14ac:dyDescent="0.25">
      <c r="BS765" s="41" t="s">
        <v>991</v>
      </c>
      <c r="BT765" s="44">
        <v>13300000</v>
      </c>
      <c r="BU765" s="44">
        <v>136800</v>
      </c>
      <c r="BV765">
        <f t="shared" si="14"/>
        <v>1.0285714285714285E-2</v>
      </c>
    </row>
    <row r="766" spans="71:74" x14ac:dyDescent="0.25">
      <c r="BS766" s="41" t="s">
        <v>997</v>
      </c>
      <c r="BT766" s="44">
        <v>13200000</v>
      </c>
      <c r="BU766" s="44">
        <v>645600</v>
      </c>
      <c r="BV766">
        <f t="shared" si="14"/>
        <v>4.8909090909090909E-2</v>
      </c>
    </row>
    <row r="767" spans="71:74" x14ac:dyDescent="0.25">
      <c r="BS767" s="41" t="s">
        <v>1003</v>
      </c>
      <c r="BT767" s="44">
        <v>13200000</v>
      </c>
      <c r="BU767" s="44">
        <v>472200</v>
      </c>
      <c r="BV767">
        <f t="shared" si="14"/>
        <v>3.5772727272727275E-2</v>
      </c>
    </row>
    <row r="768" spans="71:74" x14ac:dyDescent="0.25">
      <c r="BS768" s="41" t="s">
        <v>998</v>
      </c>
      <c r="BT768" s="44">
        <v>13200000</v>
      </c>
      <c r="BU768" s="44">
        <v>6996600</v>
      </c>
      <c r="BV768">
        <f t="shared" si="14"/>
        <v>0.5300454545454546</v>
      </c>
    </row>
    <row r="769" spans="71:74" x14ac:dyDescent="0.25">
      <c r="BS769" s="41" t="s">
        <v>1189</v>
      </c>
      <c r="BT769" s="44">
        <v>13200000</v>
      </c>
      <c r="BU769" s="44">
        <v>3044400</v>
      </c>
      <c r="BV769">
        <f t="shared" si="14"/>
        <v>0.23063636363636364</v>
      </c>
    </row>
    <row r="770" spans="71:74" x14ac:dyDescent="0.25">
      <c r="BS770" s="41" t="s">
        <v>1000</v>
      </c>
      <c r="BT770" s="44">
        <v>13200000</v>
      </c>
      <c r="BU770" s="44">
        <v>1321800</v>
      </c>
      <c r="BV770">
        <f t="shared" si="14"/>
        <v>0.10013636363636363</v>
      </c>
    </row>
    <row r="771" spans="71:74" x14ac:dyDescent="0.25">
      <c r="BS771" s="41" t="s">
        <v>1001</v>
      </c>
      <c r="BT771" s="44">
        <v>13200000</v>
      </c>
      <c r="BU771" s="44">
        <v>2200200</v>
      </c>
      <c r="BV771">
        <f t="shared" si="14"/>
        <v>0.16668181818181818</v>
      </c>
    </row>
    <row r="772" spans="71:74" x14ac:dyDescent="0.25">
      <c r="BS772" s="41" t="s">
        <v>999</v>
      </c>
      <c r="BT772" s="44">
        <v>13200000</v>
      </c>
      <c r="BU772" s="44">
        <v>1645200</v>
      </c>
      <c r="BV772">
        <f t="shared" si="14"/>
        <v>0.12463636363636364</v>
      </c>
    </row>
    <row r="773" spans="71:74" x14ac:dyDescent="0.25">
      <c r="BS773" s="41" t="s">
        <v>1187</v>
      </c>
      <c r="BT773" s="44">
        <v>13200000</v>
      </c>
      <c r="BU773" s="44">
        <v>8279400</v>
      </c>
      <c r="BV773">
        <f t="shared" si="14"/>
        <v>0.62722727272727274</v>
      </c>
    </row>
    <row r="774" spans="71:74" x14ac:dyDescent="0.25">
      <c r="BS774" s="41" t="s">
        <v>994</v>
      </c>
      <c r="BT774" s="44">
        <v>13200000</v>
      </c>
      <c r="BU774" s="44">
        <v>519600</v>
      </c>
      <c r="BV774">
        <f t="shared" si="14"/>
        <v>3.9363636363636365E-2</v>
      </c>
    </row>
    <row r="775" spans="71:74" x14ac:dyDescent="0.25">
      <c r="BS775" s="41" t="s">
        <v>1188</v>
      </c>
      <c r="BT775" s="44">
        <v>13200000</v>
      </c>
      <c r="BU775" s="44">
        <v>223800</v>
      </c>
      <c r="BV775">
        <f t="shared" si="14"/>
        <v>1.6954545454545455E-2</v>
      </c>
    </row>
    <row r="776" spans="71:74" x14ac:dyDescent="0.25">
      <c r="BS776" s="41" t="s">
        <v>1004</v>
      </c>
      <c r="BT776" s="44">
        <v>13200000</v>
      </c>
      <c r="BU776" s="44">
        <v>293400</v>
      </c>
      <c r="BV776">
        <f t="shared" si="14"/>
        <v>2.2227272727272727E-2</v>
      </c>
    </row>
    <row r="777" spans="71:74" x14ac:dyDescent="0.25">
      <c r="BS777" s="41" t="s">
        <v>1013</v>
      </c>
      <c r="BT777" s="44">
        <v>13100000</v>
      </c>
      <c r="BU777" s="44">
        <v>1603800</v>
      </c>
      <c r="BV777">
        <f t="shared" ref="BV777:BV840" si="15">IFERROR(BU777/BT777, "No Revenue")</f>
        <v>0.12242748091603053</v>
      </c>
    </row>
    <row r="778" spans="71:74" x14ac:dyDescent="0.25">
      <c r="BS778" s="41" t="s">
        <v>1005</v>
      </c>
      <c r="BT778" s="44">
        <v>13100000</v>
      </c>
      <c r="BU778" s="44">
        <v>6.3000000000000007</v>
      </c>
      <c r="BV778">
        <f t="shared" si="15"/>
        <v>4.809160305343512E-7</v>
      </c>
    </row>
    <row r="779" spans="71:74" x14ac:dyDescent="0.25">
      <c r="BS779" s="41" t="s">
        <v>1014</v>
      </c>
      <c r="BT779" s="44">
        <v>13100000</v>
      </c>
      <c r="BU779" s="44">
        <v>448800</v>
      </c>
      <c r="BV779">
        <f t="shared" si="15"/>
        <v>3.4259541984732828E-2</v>
      </c>
    </row>
    <row r="780" spans="71:74" x14ac:dyDescent="0.25">
      <c r="BS780" s="41" t="s">
        <v>1007</v>
      </c>
      <c r="BT780" s="44">
        <v>13100000</v>
      </c>
      <c r="BU780" s="44">
        <v>1450800</v>
      </c>
      <c r="BV780">
        <f t="shared" si="15"/>
        <v>0.11074809160305343</v>
      </c>
    </row>
    <row r="781" spans="71:74" x14ac:dyDescent="0.25">
      <c r="BS781" s="41" t="s">
        <v>1015</v>
      </c>
      <c r="BT781" s="44">
        <v>13100000</v>
      </c>
      <c r="BU781" s="44">
        <v>1298400</v>
      </c>
      <c r="BV781">
        <f t="shared" si="15"/>
        <v>9.9114503816793889E-2</v>
      </c>
    </row>
    <row r="782" spans="71:74" x14ac:dyDescent="0.25">
      <c r="BS782" s="41" t="s">
        <v>1190</v>
      </c>
      <c r="BT782" s="44">
        <v>13100000</v>
      </c>
      <c r="BU782" s="44">
        <v>697200</v>
      </c>
      <c r="BV782">
        <f t="shared" si="15"/>
        <v>5.3221374045801524E-2</v>
      </c>
    </row>
    <row r="783" spans="71:74" x14ac:dyDescent="0.25">
      <c r="BS783" s="41" t="s">
        <v>1008</v>
      </c>
      <c r="BT783" s="44">
        <v>13100000</v>
      </c>
      <c r="BU783" s="44">
        <v>878400</v>
      </c>
      <c r="BV783">
        <f t="shared" si="15"/>
        <v>6.7053435114503818E-2</v>
      </c>
    </row>
    <row r="784" spans="71:74" x14ac:dyDescent="0.25">
      <c r="BS784" s="41" t="s">
        <v>1012</v>
      </c>
      <c r="BT784" s="44">
        <v>13100000</v>
      </c>
      <c r="BU784" s="44">
        <v>1230000</v>
      </c>
      <c r="BV784">
        <f t="shared" si="15"/>
        <v>9.3893129770992373E-2</v>
      </c>
    </row>
    <row r="785" spans="71:74" x14ac:dyDescent="0.25">
      <c r="BS785" s="41" t="s">
        <v>1009</v>
      </c>
      <c r="BT785" s="44">
        <v>13100000</v>
      </c>
      <c r="BU785" s="44">
        <v>1122000</v>
      </c>
      <c r="BV785">
        <f t="shared" si="15"/>
        <v>8.5648854961832055E-2</v>
      </c>
    </row>
    <row r="786" spans="71:74" x14ac:dyDescent="0.25">
      <c r="BS786" s="41" t="s">
        <v>1006</v>
      </c>
      <c r="BT786" s="44">
        <v>13100000</v>
      </c>
      <c r="BU786" s="44">
        <v>276600</v>
      </c>
      <c r="BV786">
        <f t="shared" si="15"/>
        <v>2.1114503816793893E-2</v>
      </c>
    </row>
    <row r="787" spans="71:74" x14ac:dyDescent="0.25">
      <c r="BS787" s="41" t="s">
        <v>1191</v>
      </c>
      <c r="BT787" s="44">
        <v>13100000</v>
      </c>
      <c r="BU787" s="44">
        <v>1546800</v>
      </c>
      <c r="BV787">
        <f t="shared" si="15"/>
        <v>0.11807633587786259</v>
      </c>
    </row>
    <row r="788" spans="71:74" x14ac:dyDescent="0.25">
      <c r="BS788" s="41" t="s">
        <v>1016</v>
      </c>
      <c r="BT788" s="44">
        <v>13100000</v>
      </c>
      <c r="BU788" s="44">
        <v>12.54</v>
      </c>
      <c r="BV788">
        <f t="shared" si="15"/>
        <v>9.5725190839694649E-7</v>
      </c>
    </row>
    <row r="789" spans="71:74" x14ac:dyDescent="0.25">
      <c r="BS789" s="41" t="s">
        <v>1029</v>
      </c>
      <c r="BT789" s="44">
        <v>13000000</v>
      </c>
      <c r="BU789" s="44">
        <v>9552600</v>
      </c>
      <c r="BV789">
        <f t="shared" si="15"/>
        <v>0.73481538461538465</v>
      </c>
    </row>
    <row r="790" spans="71:74" x14ac:dyDescent="0.25">
      <c r="BS790" s="41" t="s">
        <v>1031</v>
      </c>
      <c r="BT790" s="44">
        <v>13000000</v>
      </c>
      <c r="BU790" s="44">
        <v>0</v>
      </c>
      <c r="BV790">
        <f t="shared" si="15"/>
        <v>0</v>
      </c>
    </row>
    <row r="791" spans="71:74" x14ac:dyDescent="0.25">
      <c r="BS791" s="41" t="s">
        <v>1028</v>
      </c>
      <c r="BT791" s="44">
        <v>13000000</v>
      </c>
      <c r="BU791" s="44">
        <v>12.899999999999999</v>
      </c>
      <c r="BV791">
        <f t="shared" si="15"/>
        <v>9.923076923076923E-7</v>
      </c>
    </row>
    <row r="792" spans="71:74" x14ac:dyDescent="0.25">
      <c r="BS792" s="41" t="s">
        <v>1024</v>
      </c>
      <c r="BT792" s="44">
        <v>13000000</v>
      </c>
      <c r="BU792" s="44">
        <v>0.06</v>
      </c>
      <c r="BV792">
        <f t="shared" si="15"/>
        <v>4.6153846153846152E-9</v>
      </c>
    </row>
    <row r="793" spans="71:74" x14ac:dyDescent="0.25">
      <c r="BS793" s="41" t="s">
        <v>1023</v>
      </c>
      <c r="BT793" s="44">
        <v>13000000</v>
      </c>
      <c r="BU793" s="44">
        <v>777000</v>
      </c>
      <c r="BV793">
        <f t="shared" si="15"/>
        <v>5.9769230769230769E-2</v>
      </c>
    </row>
    <row r="794" spans="71:74" x14ac:dyDescent="0.25">
      <c r="BS794" s="41" t="s">
        <v>1027</v>
      </c>
      <c r="BT794" s="44">
        <v>13000000</v>
      </c>
      <c r="BU794" s="44">
        <v>1048200</v>
      </c>
      <c r="BV794">
        <f t="shared" si="15"/>
        <v>8.0630769230769228E-2</v>
      </c>
    </row>
    <row r="795" spans="71:74" x14ac:dyDescent="0.25">
      <c r="BS795" s="41" t="s">
        <v>1026</v>
      </c>
      <c r="BT795" s="44">
        <v>13000000</v>
      </c>
      <c r="BU795" s="44">
        <v>27421800</v>
      </c>
      <c r="BV795">
        <f t="shared" si="15"/>
        <v>2.1093692307692309</v>
      </c>
    </row>
    <row r="796" spans="71:74" x14ac:dyDescent="0.25">
      <c r="BS796" s="41" t="s">
        <v>1030</v>
      </c>
      <c r="BT796" s="44">
        <v>13000000</v>
      </c>
      <c r="BU796" s="44">
        <v>753000</v>
      </c>
      <c r="BV796">
        <f t="shared" si="15"/>
        <v>5.7923076923076924E-2</v>
      </c>
    </row>
    <row r="797" spans="71:74" x14ac:dyDescent="0.25">
      <c r="BS797" s="41" t="s">
        <v>1020</v>
      </c>
      <c r="BT797" s="44">
        <v>13000000</v>
      </c>
      <c r="BU797" s="44">
        <v>762000</v>
      </c>
      <c r="BV797">
        <f t="shared" si="15"/>
        <v>5.8615384615384618E-2</v>
      </c>
    </row>
    <row r="798" spans="71:74" x14ac:dyDescent="0.25">
      <c r="BS798" s="41" t="s">
        <v>1022</v>
      </c>
      <c r="BT798" s="44">
        <v>13000000</v>
      </c>
      <c r="BU798" s="44">
        <v>0</v>
      </c>
      <c r="BV798">
        <f t="shared" si="15"/>
        <v>0</v>
      </c>
    </row>
    <row r="799" spans="71:74" x14ac:dyDescent="0.25">
      <c r="BS799" s="41" t="s">
        <v>1021</v>
      </c>
      <c r="BT799" s="44">
        <v>13000000</v>
      </c>
      <c r="BU799" s="44">
        <v>77778</v>
      </c>
      <c r="BV799">
        <f t="shared" si="15"/>
        <v>5.9829230769230766E-3</v>
      </c>
    </row>
    <row r="800" spans="71:74" x14ac:dyDescent="0.25">
      <c r="BS800" s="41" t="s">
        <v>1036</v>
      </c>
      <c r="BT800" s="44">
        <v>12900000</v>
      </c>
      <c r="BU800" s="44">
        <v>748800</v>
      </c>
      <c r="BV800">
        <f t="shared" si="15"/>
        <v>5.8046511627906978E-2</v>
      </c>
    </row>
    <row r="801" spans="71:74" x14ac:dyDescent="0.25">
      <c r="BS801" s="41" t="s">
        <v>1039</v>
      </c>
      <c r="BT801" s="44">
        <v>12900000</v>
      </c>
      <c r="BU801" s="44">
        <v>5241600</v>
      </c>
      <c r="BV801">
        <f t="shared" si="15"/>
        <v>0.40632558139534886</v>
      </c>
    </row>
    <row r="802" spans="71:74" x14ac:dyDescent="0.25">
      <c r="BS802" s="41" t="s">
        <v>1042</v>
      </c>
      <c r="BT802" s="44">
        <v>12900000</v>
      </c>
      <c r="BU802" s="44">
        <v>21654</v>
      </c>
      <c r="BV802">
        <f t="shared" si="15"/>
        <v>1.6786046511627908E-3</v>
      </c>
    </row>
    <row r="803" spans="71:74" x14ac:dyDescent="0.25">
      <c r="BS803" s="41" t="s">
        <v>1033</v>
      </c>
      <c r="BT803" s="44">
        <v>12900000</v>
      </c>
      <c r="BU803" s="44">
        <v>3768</v>
      </c>
      <c r="BV803">
        <f t="shared" si="15"/>
        <v>2.9209302325581394E-4</v>
      </c>
    </row>
    <row r="804" spans="71:74" x14ac:dyDescent="0.25">
      <c r="BS804" s="41" t="s">
        <v>1034</v>
      </c>
      <c r="BT804" s="44">
        <v>12900000</v>
      </c>
      <c r="BU804" s="44">
        <v>306000</v>
      </c>
      <c r="BV804">
        <f t="shared" si="15"/>
        <v>2.3720930232558141E-2</v>
      </c>
    </row>
    <row r="805" spans="71:74" x14ac:dyDescent="0.25">
      <c r="BS805" s="41" t="s">
        <v>1192</v>
      </c>
      <c r="BT805" s="44">
        <v>12900000</v>
      </c>
      <c r="BU805" s="44">
        <v>810600</v>
      </c>
      <c r="BV805">
        <f t="shared" si="15"/>
        <v>6.2837209302325586E-2</v>
      </c>
    </row>
    <row r="806" spans="71:74" x14ac:dyDescent="0.25">
      <c r="BS806" s="41" t="s">
        <v>1194</v>
      </c>
      <c r="BT806" s="44">
        <v>12900000</v>
      </c>
      <c r="BU806" s="44">
        <v>2046000</v>
      </c>
      <c r="BV806">
        <f t="shared" si="15"/>
        <v>0.15860465116279071</v>
      </c>
    </row>
    <row r="807" spans="71:74" x14ac:dyDescent="0.25">
      <c r="BS807" s="41" t="s">
        <v>1037</v>
      </c>
      <c r="BT807" s="44">
        <v>12900000</v>
      </c>
      <c r="BU807" s="44">
        <v>2326800</v>
      </c>
      <c r="BV807">
        <f t="shared" si="15"/>
        <v>0.18037209302325583</v>
      </c>
    </row>
    <row r="808" spans="71:74" x14ac:dyDescent="0.25">
      <c r="BS808" s="41" t="s">
        <v>1040</v>
      </c>
      <c r="BT808" s="44">
        <v>12900000</v>
      </c>
      <c r="BU808" s="44">
        <v>1932000</v>
      </c>
      <c r="BV808">
        <f t="shared" si="15"/>
        <v>0.14976744186046512</v>
      </c>
    </row>
    <row r="809" spans="71:74" x14ac:dyDescent="0.25">
      <c r="BS809" s="41" t="s">
        <v>1193</v>
      </c>
      <c r="BT809" s="44">
        <v>12900000</v>
      </c>
      <c r="BU809" s="44">
        <v>102000</v>
      </c>
      <c r="BV809">
        <f t="shared" si="15"/>
        <v>7.9069767441860457E-3</v>
      </c>
    </row>
    <row r="810" spans="71:74" x14ac:dyDescent="0.25">
      <c r="BS810" s="41" t="s">
        <v>1043</v>
      </c>
      <c r="BT810" s="44">
        <v>12800000</v>
      </c>
      <c r="BU810" s="44">
        <v>712800</v>
      </c>
      <c r="BV810">
        <f t="shared" si="15"/>
        <v>5.5687500000000001E-2</v>
      </c>
    </row>
    <row r="811" spans="71:74" x14ac:dyDescent="0.25">
      <c r="BS811" s="41" t="s">
        <v>1048</v>
      </c>
      <c r="BT811" s="44">
        <v>12800000</v>
      </c>
      <c r="BU811" s="44">
        <v>5450400</v>
      </c>
      <c r="BV811">
        <f t="shared" si="15"/>
        <v>0.42581249999999998</v>
      </c>
    </row>
    <row r="812" spans="71:74" x14ac:dyDescent="0.25">
      <c r="BS812" s="41" t="s">
        <v>1046</v>
      </c>
      <c r="BT812" s="44">
        <v>12800000</v>
      </c>
      <c r="BU812" s="44">
        <v>462000</v>
      </c>
      <c r="BV812">
        <f t="shared" si="15"/>
        <v>3.6093750000000001E-2</v>
      </c>
    </row>
    <row r="813" spans="71:74" x14ac:dyDescent="0.25">
      <c r="BS813" s="41" t="s">
        <v>1195</v>
      </c>
      <c r="BT813" s="44">
        <v>12800000</v>
      </c>
      <c r="BU813" s="44">
        <v>900600</v>
      </c>
      <c r="BV813">
        <f t="shared" si="15"/>
        <v>7.0359375000000002E-2</v>
      </c>
    </row>
    <row r="814" spans="71:74" x14ac:dyDescent="0.25">
      <c r="BS814" s="41" t="s">
        <v>1045</v>
      </c>
      <c r="BT814" s="44">
        <v>12800000</v>
      </c>
      <c r="BU814" s="44">
        <v>1377000</v>
      </c>
      <c r="BV814">
        <f t="shared" si="15"/>
        <v>0.107578125</v>
      </c>
    </row>
    <row r="815" spans="71:74" x14ac:dyDescent="0.25">
      <c r="BS815" s="41" t="s">
        <v>1047</v>
      </c>
      <c r="BT815" s="44">
        <v>12800000</v>
      </c>
      <c r="BU815" s="44">
        <v>5838000</v>
      </c>
      <c r="BV815">
        <f t="shared" si="15"/>
        <v>0.45609375000000002</v>
      </c>
    </row>
    <row r="816" spans="71:74" x14ac:dyDescent="0.25">
      <c r="BS816" s="41" t="s">
        <v>1196</v>
      </c>
      <c r="BT816" s="44">
        <v>12800000</v>
      </c>
      <c r="BU816" s="44">
        <v>2284200</v>
      </c>
      <c r="BV816">
        <f t="shared" si="15"/>
        <v>0.17845312499999999</v>
      </c>
    </row>
    <row r="817" spans="71:74" x14ac:dyDescent="0.25">
      <c r="BS817" s="41" t="s">
        <v>1058</v>
      </c>
      <c r="BT817" s="44">
        <v>12700000</v>
      </c>
      <c r="BU817" s="44">
        <v>92430</v>
      </c>
      <c r="BV817">
        <f t="shared" si="15"/>
        <v>7.2779527559055117E-3</v>
      </c>
    </row>
    <row r="818" spans="71:74" x14ac:dyDescent="0.25">
      <c r="BS818" s="41" t="s">
        <v>1056</v>
      </c>
      <c r="BT818" s="44">
        <v>12700000</v>
      </c>
      <c r="BU818" s="44">
        <v>4334400</v>
      </c>
      <c r="BV818">
        <f t="shared" si="15"/>
        <v>0.34129133858267718</v>
      </c>
    </row>
    <row r="819" spans="71:74" x14ac:dyDescent="0.25">
      <c r="BS819" s="41" t="s">
        <v>1059</v>
      </c>
      <c r="BT819" s="44">
        <v>12700000</v>
      </c>
      <c r="BU819" s="44">
        <v>411000</v>
      </c>
      <c r="BV819">
        <f t="shared" si="15"/>
        <v>3.2362204724409448E-2</v>
      </c>
    </row>
    <row r="820" spans="71:74" x14ac:dyDescent="0.25">
      <c r="BS820" s="41" t="s">
        <v>1057</v>
      </c>
      <c r="BT820" s="44">
        <v>12700000</v>
      </c>
      <c r="BU820" s="44">
        <v>1119000</v>
      </c>
      <c r="BV820">
        <f t="shared" si="15"/>
        <v>8.811023622047244E-2</v>
      </c>
    </row>
    <row r="821" spans="71:74" x14ac:dyDescent="0.25">
      <c r="BS821" s="41" t="s">
        <v>1054</v>
      </c>
      <c r="BT821" s="44">
        <v>12700000</v>
      </c>
      <c r="BU821" s="44">
        <v>12108</v>
      </c>
      <c r="BV821">
        <f t="shared" si="15"/>
        <v>9.5338582677165359E-4</v>
      </c>
    </row>
    <row r="822" spans="71:74" x14ac:dyDescent="0.25">
      <c r="BS822" s="41" t="s">
        <v>1053</v>
      </c>
      <c r="BT822" s="44">
        <v>12700000</v>
      </c>
      <c r="BU822" s="44">
        <v>1188600</v>
      </c>
      <c r="BV822">
        <f t="shared" si="15"/>
        <v>9.3590551181102363E-2</v>
      </c>
    </row>
    <row r="823" spans="71:74" x14ac:dyDescent="0.25">
      <c r="BS823" s="41" t="s">
        <v>1060</v>
      </c>
      <c r="BT823" s="44">
        <v>12700000</v>
      </c>
      <c r="BU823" s="44">
        <v>8291400</v>
      </c>
      <c r="BV823">
        <f t="shared" si="15"/>
        <v>0.65286614173228341</v>
      </c>
    </row>
    <row r="824" spans="71:74" x14ac:dyDescent="0.25">
      <c r="BS824" s="41" t="s">
        <v>1051</v>
      </c>
      <c r="BT824" s="44">
        <v>12700000</v>
      </c>
      <c r="BU824" s="44">
        <v>1975800</v>
      </c>
      <c r="BV824">
        <f t="shared" si="15"/>
        <v>0.15557480314960631</v>
      </c>
    </row>
    <row r="825" spans="71:74" x14ac:dyDescent="0.25">
      <c r="BS825" s="41" t="s">
        <v>1052</v>
      </c>
      <c r="BT825" s="44">
        <v>12700000</v>
      </c>
      <c r="BU825" s="44">
        <v>256800</v>
      </c>
      <c r="BV825">
        <f t="shared" si="15"/>
        <v>2.0220472440944881E-2</v>
      </c>
    </row>
    <row r="826" spans="71:74" x14ac:dyDescent="0.25">
      <c r="BS826" s="41" t="s">
        <v>1050</v>
      </c>
      <c r="BT826" s="44">
        <v>12700000</v>
      </c>
      <c r="BU826" s="44">
        <v>1308000</v>
      </c>
      <c r="BV826">
        <f t="shared" si="15"/>
        <v>0.10299212598425198</v>
      </c>
    </row>
    <row r="827" spans="71:74" x14ac:dyDescent="0.25">
      <c r="BS827" s="41" t="s">
        <v>1197</v>
      </c>
      <c r="BT827" s="44">
        <v>12600000</v>
      </c>
      <c r="BU827" s="44">
        <v>2884800</v>
      </c>
      <c r="BV827">
        <f t="shared" si="15"/>
        <v>0.22895238095238096</v>
      </c>
    </row>
    <row r="828" spans="71:74" x14ac:dyDescent="0.25">
      <c r="BS828" s="41" t="s">
        <v>1061</v>
      </c>
      <c r="BT828" s="44">
        <v>12600000</v>
      </c>
      <c r="BU828" s="44">
        <v>1500600</v>
      </c>
      <c r="BV828">
        <f t="shared" si="15"/>
        <v>0.1190952380952381</v>
      </c>
    </row>
    <row r="829" spans="71:74" x14ac:dyDescent="0.25">
      <c r="BS829" s="41" t="s">
        <v>1064</v>
      </c>
      <c r="BT829" s="44">
        <v>12600000</v>
      </c>
      <c r="BU829" s="44">
        <v>893400</v>
      </c>
      <c r="BV829">
        <f t="shared" si="15"/>
        <v>7.0904761904761901E-2</v>
      </c>
    </row>
    <row r="830" spans="71:74" x14ac:dyDescent="0.25">
      <c r="BS830" s="41" t="s">
        <v>1065</v>
      </c>
      <c r="BT830" s="44">
        <v>12600000</v>
      </c>
      <c r="BU830" s="44">
        <v>935400</v>
      </c>
      <c r="BV830">
        <f t="shared" si="15"/>
        <v>7.4238095238095242E-2</v>
      </c>
    </row>
    <row r="831" spans="71:74" x14ac:dyDescent="0.25">
      <c r="BS831" s="41" t="s">
        <v>1062</v>
      </c>
      <c r="BT831" s="44">
        <v>12600000</v>
      </c>
      <c r="BU831" s="44">
        <v>151800</v>
      </c>
      <c r="BV831">
        <f t="shared" si="15"/>
        <v>1.2047619047619048E-2</v>
      </c>
    </row>
    <row r="832" spans="71:74" x14ac:dyDescent="0.25">
      <c r="BS832" s="41" t="s">
        <v>1083</v>
      </c>
      <c r="BT832" s="44">
        <v>12500000</v>
      </c>
      <c r="BU832" s="44">
        <v>282600</v>
      </c>
      <c r="BV832">
        <f t="shared" si="15"/>
        <v>2.2608E-2</v>
      </c>
    </row>
    <row r="833" spans="71:74" x14ac:dyDescent="0.25">
      <c r="BS833" s="41" t="s">
        <v>1070</v>
      </c>
      <c r="BT833" s="44">
        <v>12500000</v>
      </c>
      <c r="BU833" s="44">
        <v>226200</v>
      </c>
      <c r="BV833">
        <f t="shared" si="15"/>
        <v>1.8096000000000001E-2</v>
      </c>
    </row>
    <row r="834" spans="71:74" x14ac:dyDescent="0.25">
      <c r="BS834" s="41" t="s">
        <v>1080</v>
      </c>
      <c r="BT834" s="44">
        <v>12500000</v>
      </c>
      <c r="BU834" s="44">
        <v>8925000</v>
      </c>
      <c r="BV834">
        <f t="shared" si="15"/>
        <v>0.71399999999999997</v>
      </c>
    </row>
    <row r="835" spans="71:74" x14ac:dyDescent="0.25">
      <c r="BS835" s="41" t="s">
        <v>1068</v>
      </c>
      <c r="BT835" s="44">
        <v>12500000</v>
      </c>
      <c r="BU835" s="44">
        <v>0</v>
      </c>
      <c r="BV835">
        <f t="shared" si="15"/>
        <v>0</v>
      </c>
    </row>
    <row r="836" spans="71:74" x14ac:dyDescent="0.25">
      <c r="BS836" s="41" t="s">
        <v>1085</v>
      </c>
      <c r="BT836" s="44">
        <v>12500000</v>
      </c>
      <c r="BU836" s="44">
        <v>222</v>
      </c>
      <c r="BV836">
        <f t="shared" si="15"/>
        <v>1.7759999999999999E-5</v>
      </c>
    </row>
    <row r="837" spans="71:74" x14ac:dyDescent="0.25">
      <c r="BS837" s="41" t="s">
        <v>1067</v>
      </c>
      <c r="BT837" s="44">
        <v>12500000</v>
      </c>
      <c r="BU837" s="44">
        <v>391200</v>
      </c>
      <c r="BV837">
        <f t="shared" si="15"/>
        <v>3.1295999999999997E-2</v>
      </c>
    </row>
    <row r="838" spans="71:74" x14ac:dyDescent="0.25">
      <c r="BS838" s="41" t="s">
        <v>1082</v>
      </c>
      <c r="BT838" s="44">
        <v>12500000</v>
      </c>
      <c r="BU838" s="44">
        <v>5449200</v>
      </c>
      <c r="BV838">
        <f t="shared" si="15"/>
        <v>0.43593599999999999</v>
      </c>
    </row>
    <row r="839" spans="71:74" x14ac:dyDescent="0.25">
      <c r="BS839" s="41" t="s">
        <v>1076</v>
      </c>
      <c r="BT839" s="44">
        <v>12500000</v>
      </c>
      <c r="BU839" s="44">
        <v>182400</v>
      </c>
      <c r="BV839">
        <f t="shared" si="15"/>
        <v>1.4592000000000001E-2</v>
      </c>
    </row>
    <row r="840" spans="71:74" x14ac:dyDescent="0.25">
      <c r="BS840" s="41" t="s">
        <v>1077</v>
      </c>
      <c r="BT840" s="44">
        <v>12500000</v>
      </c>
      <c r="BU840" s="44">
        <v>1492200</v>
      </c>
      <c r="BV840">
        <f t="shared" si="15"/>
        <v>0.119376</v>
      </c>
    </row>
    <row r="841" spans="71:74" x14ac:dyDescent="0.25">
      <c r="BS841" s="41" t="s">
        <v>1071</v>
      </c>
      <c r="BT841" s="44">
        <v>12500000</v>
      </c>
      <c r="BU841" s="44">
        <v>416400</v>
      </c>
      <c r="BV841">
        <f t="shared" ref="BV841:BV872" si="16">IFERROR(BU841/BT841, "No Revenue")</f>
        <v>3.3312000000000001E-2</v>
      </c>
    </row>
    <row r="842" spans="71:74" x14ac:dyDescent="0.25">
      <c r="BS842" s="41" t="s">
        <v>1198</v>
      </c>
      <c r="BT842" s="44">
        <v>12500000</v>
      </c>
      <c r="BU842" s="44">
        <v>790800</v>
      </c>
      <c r="BV842">
        <f t="shared" si="16"/>
        <v>6.3264000000000001E-2</v>
      </c>
    </row>
    <row r="843" spans="71:74" x14ac:dyDescent="0.25">
      <c r="BS843" s="41" t="s">
        <v>1069</v>
      </c>
      <c r="BT843" s="44">
        <v>12500000</v>
      </c>
      <c r="BU843" s="44">
        <v>35694</v>
      </c>
      <c r="BV843">
        <f t="shared" si="16"/>
        <v>2.8555199999999998E-3</v>
      </c>
    </row>
    <row r="844" spans="71:74" x14ac:dyDescent="0.25">
      <c r="BS844" s="41" t="s">
        <v>1081</v>
      </c>
      <c r="BT844" s="44">
        <v>12500000</v>
      </c>
      <c r="BU844" s="44">
        <v>4590600</v>
      </c>
      <c r="BV844">
        <f t="shared" si="16"/>
        <v>0.36724800000000002</v>
      </c>
    </row>
    <row r="845" spans="71:74" x14ac:dyDescent="0.25">
      <c r="BS845" s="41" t="s">
        <v>1072</v>
      </c>
      <c r="BT845" s="44">
        <v>12500000</v>
      </c>
      <c r="BU845" s="44">
        <v>2836800</v>
      </c>
      <c r="BV845">
        <f t="shared" si="16"/>
        <v>0.22694400000000001</v>
      </c>
    </row>
    <row r="846" spans="71:74" x14ac:dyDescent="0.25">
      <c r="BS846" s="41" t="s">
        <v>1084</v>
      </c>
      <c r="BT846" s="44">
        <v>12500000</v>
      </c>
      <c r="BU846" s="44">
        <v>335400</v>
      </c>
      <c r="BV846">
        <f t="shared" si="16"/>
        <v>2.6832000000000002E-2</v>
      </c>
    </row>
    <row r="847" spans="71:74" x14ac:dyDescent="0.25">
      <c r="BS847" s="41" t="s">
        <v>1066</v>
      </c>
      <c r="BT847" s="44">
        <v>12500000</v>
      </c>
      <c r="BU847" s="44">
        <v>216000</v>
      </c>
      <c r="BV847">
        <f t="shared" si="16"/>
        <v>1.728E-2</v>
      </c>
    </row>
    <row r="848" spans="71:74" x14ac:dyDescent="0.25">
      <c r="BS848" s="41" t="s">
        <v>1079</v>
      </c>
      <c r="BT848" s="44">
        <v>12500000</v>
      </c>
      <c r="BU848" s="44">
        <v>6010800</v>
      </c>
      <c r="BV848">
        <f t="shared" si="16"/>
        <v>0.48086400000000001</v>
      </c>
    </row>
    <row r="849" spans="71:74" x14ac:dyDescent="0.25">
      <c r="BS849" s="41" t="s">
        <v>1075</v>
      </c>
      <c r="BT849" s="44">
        <v>12500000</v>
      </c>
      <c r="BU849" s="44">
        <v>0</v>
      </c>
      <c r="BV849">
        <f t="shared" si="16"/>
        <v>0</v>
      </c>
    </row>
    <row r="850" spans="71:74" x14ac:dyDescent="0.25">
      <c r="BS850" s="41" t="s">
        <v>1078</v>
      </c>
      <c r="BT850" s="44">
        <v>12500000</v>
      </c>
      <c r="BU850" s="44">
        <v>2955000</v>
      </c>
      <c r="BV850">
        <f t="shared" si="16"/>
        <v>0.2364</v>
      </c>
    </row>
    <row r="851" spans="71:74" x14ac:dyDescent="0.25">
      <c r="BS851" s="41" t="s">
        <v>1094</v>
      </c>
      <c r="BT851" s="44">
        <v>12400000</v>
      </c>
      <c r="BU851" s="44">
        <v>612600</v>
      </c>
      <c r="BV851">
        <f t="shared" si="16"/>
        <v>4.9403225806451616E-2</v>
      </c>
    </row>
    <row r="852" spans="71:74" x14ac:dyDescent="0.25">
      <c r="BS852" s="41" t="s">
        <v>1097</v>
      </c>
      <c r="BT852" s="44">
        <v>12400000</v>
      </c>
      <c r="BU852" s="44">
        <v>2427000</v>
      </c>
      <c r="BV852">
        <f t="shared" si="16"/>
        <v>0.19572580645161292</v>
      </c>
    </row>
    <row r="853" spans="71:74" x14ac:dyDescent="0.25">
      <c r="BS853" s="41" t="s">
        <v>1093</v>
      </c>
      <c r="BT853" s="44">
        <v>12400000</v>
      </c>
      <c r="BU853" s="44">
        <v>20412</v>
      </c>
      <c r="BV853">
        <f t="shared" si="16"/>
        <v>1.6461290322580646E-3</v>
      </c>
    </row>
    <row r="854" spans="71:74" x14ac:dyDescent="0.25">
      <c r="BS854" s="41" t="s">
        <v>1199</v>
      </c>
      <c r="BT854" s="44">
        <v>12400000</v>
      </c>
      <c r="BU854" s="44">
        <v>0</v>
      </c>
      <c r="BV854">
        <f t="shared" si="16"/>
        <v>0</v>
      </c>
    </row>
    <row r="855" spans="71:74" x14ac:dyDescent="0.25">
      <c r="BS855" s="41" t="s">
        <v>1089</v>
      </c>
      <c r="BT855" s="44">
        <v>12400000</v>
      </c>
      <c r="BU855" s="44">
        <v>702</v>
      </c>
      <c r="BV855">
        <f t="shared" si="16"/>
        <v>5.6612903225806451E-5</v>
      </c>
    </row>
    <row r="856" spans="71:74" x14ac:dyDescent="0.25">
      <c r="BS856" s="41" t="s">
        <v>1098</v>
      </c>
      <c r="BT856" s="44">
        <v>12400000</v>
      </c>
      <c r="BU856" s="44">
        <v>973200</v>
      </c>
      <c r="BV856">
        <f t="shared" si="16"/>
        <v>7.8483870967741939E-2</v>
      </c>
    </row>
    <row r="857" spans="71:74" x14ac:dyDescent="0.25">
      <c r="BS857" s="41" t="s">
        <v>1100</v>
      </c>
      <c r="BT857" s="44">
        <v>12400000</v>
      </c>
      <c r="BU857" s="44">
        <v>0</v>
      </c>
      <c r="BV857">
        <f t="shared" si="16"/>
        <v>0</v>
      </c>
    </row>
    <row r="858" spans="71:74" x14ac:dyDescent="0.25">
      <c r="BS858" s="41" t="s">
        <v>1105</v>
      </c>
      <c r="BT858" s="44">
        <v>12400000</v>
      </c>
      <c r="BU858" s="44">
        <v>1260000</v>
      </c>
      <c r="BV858">
        <f t="shared" si="16"/>
        <v>0.10161290322580645</v>
      </c>
    </row>
    <row r="859" spans="71:74" x14ac:dyDescent="0.25">
      <c r="BS859" s="41" t="s">
        <v>1095</v>
      </c>
      <c r="BT859" s="44">
        <v>12400000</v>
      </c>
      <c r="BU859" s="44">
        <v>244800</v>
      </c>
      <c r="BV859">
        <f t="shared" si="16"/>
        <v>1.9741935483870966E-2</v>
      </c>
    </row>
    <row r="860" spans="71:74" x14ac:dyDescent="0.25">
      <c r="BS860" s="41" t="s">
        <v>1088</v>
      </c>
      <c r="BT860" s="44">
        <v>12400000</v>
      </c>
      <c r="BU860" s="44">
        <v>7010400</v>
      </c>
      <c r="BV860">
        <f t="shared" si="16"/>
        <v>0.5653548387096774</v>
      </c>
    </row>
    <row r="861" spans="71:74" x14ac:dyDescent="0.25">
      <c r="BS861" s="41" t="s">
        <v>1091</v>
      </c>
      <c r="BT861" s="44">
        <v>12400000</v>
      </c>
      <c r="BU861" s="44">
        <v>262200</v>
      </c>
      <c r="BV861">
        <f t="shared" si="16"/>
        <v>2.1145161290322581E-2</v>
      </c>
    </row>
    <row r="862" spans="71:74" x14ac:dyDescent="0.25">
      <c r="BS862" s="41" t="s">
        <v>1103</v>
      </c>
      <c r="BT862" s="44">
        <v>12400000</v>
      </c>
      <c r="BU862" s="44">
        <v>1279800</v>
      </c>
      <c r="BV862">
        <f t="shared" si="16"/>
        <v>0.10320967741935484</v>
      </c>
    </row>
    <row r="863" spans="71:74" x14ac:dyDescent="0.25">
      <c r="BS863" s="41" t="s">
        <v>1099</v>
      </c>
      <c r="BT863" s="44">
        <v>12400000</v>
      </c>
      <c r="BU863" s="44">
        <v>886200</v>
      </c>
      <c r="BV863">
        <f t="shared" si="16"/>
        <v>7.1467741935483872E-2</v>
      </c>
    </row>
    <row r="864" spans="71:74" x14ac:dyDescent="0.25">
      <c r="BS864" s="41" t="s">
        <v>1104</v>
      </c>
      <c r="BT864" s="44">
        <v>12400000</v>
      </c>
      <c r="BU864" s="44">
        <v>4528800</v>
      </c>
      <c r="BV864">
        <f t="shared" si="16"/>
        <v>0.3652258064516129</v>
      </c>
    </row>
    <row r="865" spans="71:74" x14ac:dyDescent="0.25">
      <c r="BS865" s="41" t="s">
        <v>1200</v>
      </c>
      <c r="BT865" s="44">
        <v>12400000</v>
      </c>
      <c r="BU865" s="44">
        <v>2107800</v>
      </c>
      <c r="BV865">
        <f t="shared" si="16"/>
        <v>0.16998387096774192</v>
      </c>
    </row>
    <row r="866" spans="71:74" x14ac:dyDescent="0.25">
      <c r="BS866" s="41" t="s">
        <v>1087</v>
      </c>
      <c r="BT866" s="44">
        <v>12400000</v>
      </c>
      <c r="BU866" s="44">
        <v>22955400</v>
      </c>
      <c r="BV866">
        <f t="shared" si="16"/>
        <v>1.8512419354838709</v>
      </c>
    </row>
    <row r="867" spans="71:74" x14ac:dyDescent="0.25">
      <c r="BS867" s="41" t="s">
        <v>1102</v>
      </c>
      <c r="BT867" s="44">
        <v>12400000</v>
      </c>
      <c r="BU867" s="44">
        <v>789600</v>
      </c>
      <c r="BV867">
        <f t="shared" si="16"/>
        <v>6.3677419354838713E-2</v>
      </c>
    </row>
    <row r="868" spans="71:74" x14ac:dyDescent="0.25">
      <c r="BS868" s="41" t="s">
        <v>1110</v>
      </c>
      <c r="BT868" s="44">
        <v>12300000</v>
      </c>
      <c r="BU868" s="44">
        <v>98808</v>
      </c>
      <c r="BV868">
        <f t="shared" si="16"/>
        <v>8.0331707317073172E-3</v>
      </c>
    </row>
    <row r="869" spans="71:74" x14ac:dyDescent="0.25">
      <c r="BS869" s="41" t="s">
        <v>1108</v>
      </c>
      <c r="BT869" s="44">
        <v>12300000</v>
      </c>
      <c r="BU869" s="44">
        <v>1710</v>
      </c>
      <c r="BV869">
        <f t="shared" si="16"/>
        <v>1.3902439024390245E-4</v>
      </c>
    </row>
    <row r="870" spans="71:74" x14ac:dyDescent="0.25">
      <c r="BS870" s="41" t="s">
        <v>1111</v>
      </c>
      <c r="BT870" s="44">
        <v>12300000</v>
      </c>
      <c r="BU870" s="44">
        <v>612000</v>
      </c>
      <c r="BV870">
        <f t="shared" si="16"/>
        <v>4.9756097560975612E-2</v>
      </c>
    </row>
    <row r="871" spans="71:74" x14ac:dyDescent="0.25">
      <c r="BS871" s="41" t="s">
        <v>1106</v>
      </c>
      <c r="BT871" s="44">
        <v>12300000</v>
      </c>
      <c r="BU871" s="44">
        <v>14028600</v>
      </c>
      <c r="BV871">
        <f t="shared" si="16"/>
        <v>1.1405365853658536</v>
      </c>
    </row>
    <row r="872" spans="71:74" x14ac:dyDescent="0.25">
      <c r="BS872" s="41" t="s">
        <v>1107</v>
      </c>
      <c r="BT872" s="44">
        <v>12300000</v>
      </c>
      <c r="BU872" s="44">
        <v>1650600</v>
      </c>
      <c r="BV872">
        <f t="shared" si="16"/>
        <v>0.13419512195121952</v>
      </c>
    </row>
    <row r="873" spans="71:74" x14ac:dyDescent="0.25">
      <c r="BS873" s="41" t="s">
        <v>1264</v>
      </c>
      <c r="BT873" s="44">
        <v>19875000000</v>
      </c>
      <c r="BU873" s="44">
        <v>3486817242.4199991</v>
      </c>
    </row>
  </sheetData>
  <conditionalFormatting pivot="1" sqref="BU8:BU872">
    <cfRule type="expression" dxfId="0" priority="1">
      <formula>AND($BU8&gt;=0.5*$BU$8)</formula>
    </cfRule>
  </conditionalFormatting>
  <pageMargins left="0.7" right="0.7" top="0.75" bottom="0.75" header="0.3" footer="0.3"/>
  <drawing r:id="rId18"/>
  <extLst>
    <ext xmlns:x14="http://schemas.microsoft.com/office/spreadsheetml/2009/9/main" uri="{A8765BA9-456A-4dab-B4F3-ACF838C121DE}">
      <x14:slicerList>
        <x14:slicer r:id="rId19"/>
      </x14:slicerList>
    </ext>
    <ext xmlns:x15="http://schemas.microsoft.com/office/spreadsheetml/2010/11/main" uri="{F7C9EE02-42E1-4005-9D12-6889AFFD525C}">
      <x15:webExtensions xmlns:xm="http://schemas.microsoft.com/office/excel/2006/main">
        <x15:webExtension appRef="{856E8DE2-B0AE-4DAD-A364-92A610014A0C}">
          <xm:f>Analysis!$BH$8</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79B99-595E-408A-A48D-EC131ED21473}">
  <dimension ref="B1:X881"/>
  <sheetViews>
    <sheetView showGridLines="0" showRowColHeaders="0" topLeftCell="M1" workbookViewId="0">
      <selection activeCell="AB9" sqref="AB9"/>
    </sheetView>
  </sheetViews>
  <sheetFormatPr defaultRowHeight="15" x14ac:dyDescent="0.25"/>
  <cols>
    <col min="2" max="2" width="11.7109375" customWidth="1"/>
    <col min="3" max="3" width="17.28515625" customWidth="1"/>
    <col min="5" max="5" width="19.28515625" customWidth="1"/>
    <col min="6" max="6" width="14.140625" customWidth="1"/>
    <col min="7" max="7" width="25.85546875" customWidth="1"/>
    <col min="8" max="8" width="17.140625" customWidth="1"/>
    <col min="9" max="9" width="11.28515625" customWidth="1"/>
    <col min="11" max="11" width="14.85546875" customWidth="1"/>
    <col min="14" max="14" width="18.7109375" customWidth="1"/>
    <col min="15" max="16" width="14.140625" customWidth="1"/>
    <col min="17" max="17" width="15.140625" customWidth="1"/>
    <col min="18" max="18" width="15.42578125" customWidth="1"/>
    <col min="19" max="19" width="15" customWidth="1"/>
    <col min="20" max="20" width="14.42578125" customWidth="1"/>
    <col min="21" max="21" width="17.42578125" customWidth="1"/>
    <col min="22" max="23" width="14.42578125" customWidth="1"/>
    <col min="24" max="24" width="16.42578125" customWidth="1"/>
  </cols>
  <sheetData>
    <row r="1" spans="2:24" ht="15.75" thickBot="1" x14ac:dyDescent="0.3"/>
    <row r="2" spans="2:24" x14ac:dyDescent="0.25">
      <c r="B2" t="s">
        <v>2</v>
      </c>
      <c r="C2" t="s">
        <v>1218</v>
      </c>
      <c r="D2" t="s">
        <v>6</v>
      </c>
      <c r="E2" t="s">
        <v>1219</v>
      </c>
      <c r="F2" t="s">
        <v>1220</v>
      </c>
      <c r="G2" t="s">
        <v>23</v>
      </c>
      <c r="H2" t="s">
        <v>1221</v>
      </c>
      <c r="I2" t="s">
        <v>25</v>
      </c>
      <c r="J2" t="s">
        <v>1202</v>
      </c>
      <c r="K2" t="s">
        <v>1222</v>
      </c>
      <c r="N2" s="14"/>
      <c r="O2" s="14" t="s">
        <v>2</v>
      </c>
      <c r="P2" s="14" t="s">
        <v>1218</v>
      </c>
      <c r="Q2" s="14" t="s">
        <v>6</v>
      </c>
      <c r="R2" s="14" t="s">
        <v>1219</v>
      </c>
      <c r="S2" s="14" t="s">
        <v>1220</v>
      </c>
      <c r="T2" s="14" t="s">
        <v>23</v>
      </c>
      <c r="U2" s="14" t="s">
        <v>1221</v>
      </c>
      <c r="V2" s="14" t="s">
        <v>25</v>
      </c>
      <c r="W2" s="14" t="s">
        <v>1202</v>
      </c>
      <c r="X2" s="14" t="s">
        <v>1222</v>
      </c>
    </row>
    <row r="3" spans="2:24" x14ac:dyDescent="0.25">
      <c r="B3">
        <v>245000000</v>
      </c>
      <c r="C3">
        <v>228000000000</v>
      </c>
      <c r="D3">
        <v>20082</v>
      </c>
      <c r="E3">
        <v>2258000000</v>
      </c>
      <c r="F3">
        <v>28.1</v>
      </c>
      <c r="G3">
        <v>1366417754</v>
      </c>
      <c r="H3">
        <v>5</v>
      </c>
      <c r="I3">
        <v>471031528</v>
      </c>
      <c r="J3">
        <v>17</v>
      </c>
      <c r="K3">
        <v>57387600</v>
      </c>
      <c r="N3" t="s">
        <v>2</v>
      </c>
      <c r="O3">
        <v>1</v>
      </c>
    </row>
    <row r="4" spans="2:24" x14ac:dyDescent="0.25">
      <c r="B4">
        <v>170000000</v>
      </c>
      <c r="C4">
        <v>0</v>
      </c>
      <c r="D4">
        <v>1</v>
      </c>
      <c r="E4">
        <v>12</v>
      </c>
      <c r="F4">
        <v>88.2</v>
      </c>
      <c r="G4">
        <v>328239523</v>
      </c>
      <c r="H4">
        <v>15</v>
      </c>
      <c r="I4">
        <v>270663028</v>
      </c>
      <c r="J4">
        <v>17</v>
      </c>
      <c r="K4">
        <v>0.30000000000000004</v>
      </c>
      <c r="N4" t="s">
        <v>1218</v>
      </c>
      <c r="O4">
        <v>0.78695058144575558</v>
      </c>
      <c r="P4">
        <v>1</v>
      </c>
    </row>
    <row r="5" spans="2:24" x14ac:dyDescent="0.25">
      <c r="B5">
        <v>166000000</v>
      </c>
      <c r="C5">
        <v>28368841870</v>
      </c>
      <c r="D5">
        <v>741</v>
      </c>
      <c r="E5">
        <v>1348000000</v>
      </c>
      <c r="F5">
        <v>88.2</v>
      </c>
      <c r="G5">
        <v>328239523</v>
      </c>
      <c r="H5">
        <v>15</v>
      </c>
      <c r="I5">
        <v>270663028</v>
      </c>
      <c r="J5">
        <v>11</v>
      </c>
      <c r="K5">
        <v>34422000</v>
      </c>
      <c r="N5" t="s">
        <v>6</v>
      </c>
      <c r="O5">
        <v>8.3309990746919221E-2</v>
      </c>
      <c r="P5">
        <v>0.16541939887132537</v>
      </c>
      <c r="Q5">
        <v>1</v>
      </c>
    </row>
    <row r="6" spans="2:24" x14ac:dyDescent="0.25">
      <c r="B6">
        <v>162000000</v>
      </c>
      <c r="C6">
        <v>164000000000</v>
      </c>
      <c r="D6">
        <v>966</v>
      </c>
      <c r="E6">
        <v>1975000000</v>
      </c>
      <c r="F6">
        <v>88.2</v>
      </c>
      <c r="G6">
        <v>328239523</v>
      </c>
      <c r="H6">
        <v>15</v>
      </c>
      <c r="I6">
        <v>270663028</v>
      </c>
      <c r="J6">
        <v>17</v>
      </c>
      <c r="K6">
        <v>50362800</v>
      </c>
      <c r="N6" t="s">
        <v>1219</v>
      </c>
      <c r="O6">
        <v>0.2936205446826527</v>
      </c>
      <c r="P6">
        <v>0.36974489535090471</v>
      </c>
      <c r="Q6">
        <v>9.9840427494580067E-2</v>
      </c>
      <c r="R6">
        <v>1</v>
      </c>
    </row>
    <row r="7" spans="2:24" x14ac:dyDescent="0.25">
      <c r="B7">
        <v>159000000</v>
      </c>
      <c r="C7">
        <v>148000000000</v>
      </c>
      <c r="D7">
        <v>116536</v>
      </c>
      <c r="E7">
        <v>1824000000</v>
      </c>
      <c r="F7">
        <v>28.1</v>
      </c>
      <c r="G7">
        <v>1366417754</v>
      </c>
      <c r="H7">
        <v>5</v>
      </c>
      <c r="I7">
        <v>471031528</v>
      </c>
      <c r="J7">
        <v>17</v>
      </c>
      <c r="K7">
        <v>46535400</v>
      </c>
      <c r="N7" t="s">
        <v>1220</v>
      </c>
      <c r="O7">
        <v>-7.5143727343405789E-3</v>
      </c>
      <c r="P7">
        <v>-1.8135633299430558E-2</v>
      </c>
      <c r="Q7">
        <v>-0.20751350805772825</v>
      </c>
      <c r="R7">
        <v>-3.207097245621577E-2</v>
      </c>
      <c r="S7">
        <v>1</v>
      </c>
    </row>
    <row r="8" spans="2:24" x14ac:dyDescent="0.25">
      <c r="B8">
        <v>112000000</v>
      </c>
      <c r="C8">
        <v>93247040539</v>
      </c>
      <c r="D8">
        <v>1111</v>
      </c>
      <c r="E8">
        <v>731674000</v>
      </c>
      <c r="F8">
        <v>88.2</v>
      </c>
      <c r="G8">
        <v>328239523</v>
      </c>
      <c r="H8">
        <v>15</v>
      </c>
      <c r="I8">
        <v>270663028</v>
      </c>
      <c r="J8">
        <v>8</v>
      </c>
      <c r="K8">
        <v>18497400</v>
      </c>
      <c r="N8" t="s">
        <v>23</v>
      </c>
      <c r="O8">
        <v>8.1338373686769536E-2</v>
      </c>
      <c r="P8">
        <v>7.8409218050373652E-2</v>
      </c>
      <c r="Q8">
        <v>0.14445238114879441</v>
      </c>
      <c r="R8">
        <v>5.4694433343613381E-2</v>
      </c>
      <c r="S8">
        <v>-0.53706747317160131</v>
      </c>
      <c r="T8">
        <v>1</v>
      </c>
    </row>
    <row r="9" spans="2:24" x14ac:dyDescent="0.25">
      <c r="B9">
        <v>111000000</v>
      </c>
      <c r="C9">
        <v>29058044447</v>
      </c>
      <c r="D9">
        <v>4716</v>
      </c>
      <c r="E9">
        <v>39184000</v>
      </c>
      <c r="F9">
        <v>63.2</v>
      </c>
      <c r="G9">
        <v>126226568</v>
      </c>
      <c r="H9">
        <v>2</v>
      </c>
      <c r="I9">
        <v>115782416</v>
      </c>
      <c r="J9">
        <v>13</v>
      </c>
      <c r="K9">
        <v>999000</v>
      </c>
      <c r="N9" t="s">
        <v>1221</v>
      </c>
      <c r="O9">
        <v>-8.9590107481829617E-3</v>
      </c>
      <c r="P9">
        <v>-2.8339140847163432E-3</v>
      </c>
      <c r="Q9">
        <v>-0.18256249493590851</v>
      </c>
      <c r="R9">
        <v>-2.7418709800250541E-3</v>
      </c>
      <c r="S9">
        <v>0.70114302207641499</v>
      </c>
      <c r="T9">
        <v>-0.22268454331150764</v>
      </c>
      <c r="U9">
        <v>1</v>
      </c>
    </row>
    <row r="10" spans="2:24" x14ac:dyDescent="0.25">
      <c r="B10">
        <v>106000000</v>
      </c>
      <c r="C10">
        <v>90479060027</v>
      </c>
      <c r="D10">
        <v>493</v>
      </c>
      <c r="E10">
        <v>48947000</v>
      </c>
      <c r="F10">
        <v>81.900000000000006</v>
      </c>
      <c r="G10">
        <v>144373535</v>
      </c>
      <c r="H10">
        <v>5</v>
      </c>
      <c r="I10">
        <v>107683889</v>
      </c>
      <c r="J10">
        <v>7</v>
      </c>
      <c r="K10">
        <v>1248000</v>
      </c>
      <c r="N10" t="s">
        <v>25</v>
      </c>
      <c r="O10">
        <v>8.2115589320839802E-2</v>
      </c>
      <c r="P10">
        <v>7.3886678434606362E-2</v>
      </c>
      <c r="Q10">
        <v>7.5243157834165908E-2</v>
      </c>
      <c r="R10">
        <v>5.2312210402739007E-2</v>
      </c>
      <c r="S10">
        <v>-0.25838752769318224</v>
      </c>
      <c r="T10">
        <v>0.90935000071033734</v>
      </c>
      <c r="U10">
        <v>0.14098792780843736</v>
      </c>
      <c r="V10">
        <v>1</v>
      </c>
    </row>
    <row r="11" spans="2:24" x14ac:dyDescent="0.25">
      <c r="B11">
        <v>98900000</v>
      </c>
      <c r="C11">
        <v>77180169894</v>
      </c>
      <c r="D11">
        <v>574</v>
      </c>
      <c r="E11">
        <v>580574000</v>
      </c>
      <c r="F11">
        <v>88.2</v>
      </c>
      <c r="G11">
        <v>328239523</v>
      </c>
      <c r="H11">
        <v>15</v>
      </c>
      <c r="I11">
        <v>270663028</v>
      </c>
      <c r="J11">
        <v>5</v>
      </c>
      <c r="K11">
        <v>14670600</v>
      </c>
      <c r="N11" t="s">
        <v>1202</v>
      </c>
      <c r="O11">
        <v>0.15138538399791082</v>
      </c>
      <c r="P11">
        <v>0.13596217243787925</v>
      </c>
      <c r="Q11">
        <v>0.15879222784430186</v>
      </c>
      <c r="R11">
        <v>-4.8765443233124928E-2</v>
      </c>
      <c r="S11">
        <v>0.15724354202964591</v>
      </c>
      <c r="T11">
        <v>-0.11781412429020764</v>
      </c>
      <c r="U11">
        <v>0.1381935836868769</v>
      </c>
      <c r="V11">
        <v>-7.0393402258095386E-2</v>
      </c>
      <c r="W11">
        <v>1</v>
      </c>
    </row>
    <row r="12" spans="2:24" ht="15.75" thickBot="1" x14ac:dyDescent="0.3">
      <c r="B12">
        <v>96700000</v>
      </c>
      <c r="C12">
        <v>57856289381</v>
      </c>
      <c r="D12">
        <v>8548</v>
      </c>
      <c r="E12">
        <v>803613000</v>
      </c>
      <c r="F12">
        <v>28.1</v>
      </c>
      <c r="G12">
        <v>1366417754</v>
      </c>
      <c r="H12">
        <v>5</v>
      </c>
      <c r="I12">
        <v>471031528</v>
      </c>
      <c r="J12">
        <v>9</v>
      </c>
      <c r="K12">
        <v>20405400</v>
      </c>
      <c r="N12" s="13" t="s">
        <v>1222</v>
      </c>
      <c r="O12" s="13">
        <v>0.43570989172272218</v>
      </c>
      <c r="P12" s="13">
        <v>0.57832065438851021</v>
      </c>
      <c r="Q12" s="13">
        <v>0.16728306445665128</v>
      </c>
      <c r="R12" s="13">
        <v>0.66160254251479411</v>
      </c>
      <c r="S12" s="13">
        <v>-5.7015553514274044E-2</v>
      </c>
      <c r="T12" s="13">
        <v>0.10544247660216739</v>
      </c>
      <c r="U12" s="13">
        <v>-4.2535284959455813E-2</v>
      </c>
      <c r="V12" s="13">
        <v>8.2439185996585382E-2</v>
      </c>
      <c r="W12" s="13">
        <v>-7.0397537039428956E-2</v>
      </c>
      <c r="X12" s="13">
        <v>1</v>
      </c>
    </row>
    <row r="13" spans="2:24" x14ac:dyDescent="0.25">
      <c r="B13">
        <v>96000000</v>
      </c>
      <c r="C13">
        <v>77428473662</v>
      </c>
      <c r="D13">
        <v>70127</v>
      </c>
      <c r="E13">
        <v>714614000</v>
      </c>
      <c r="F13">
        <v>88.2</v>
      </c>
      <c r="G13">
        <v>328239523</v>
      </c>
      <c r="H13">
        <v>15</v>
      </c>
      <c r="I13">
        <v>270663028</v>
      </c>
      <c r="J13">
        <v>16</v>
      </c>
      <c r="K13">
        <v>18472200</v>
      </c>
    </row>
    <row r="14" spans="2:24" x14ac:dyDescent="0.25">
      <c r="B14">
        <v>89800000</v>
      </c>
      <c r="C14">
        <v>32144597566</v>
      </c>
      <c r="D14">
        <v>543</v>
      </c>
      <c r="E14">
        <v>498930000</v>
      </c>
      <c r="F14">
        <v>94.3</v>
      </c>
      <c r="G14">
        <v>51709098</v>
      </c>
      <c r="H14">
        <v>4</v>
      </c>
      <c r="I14">
        <v>42106719</v>
      </c>
      <c r="J14">
        <v>7</v>
      </c>
      <c r="K14">
        <v>12748200</v>
      </c>
    </row>
    <row r="15" spans="2:24" x14ac:dyDescent="0.25">
      <c r="B15">
        <v>83000000</v>
      </c>
      <c r="C15">
        <v>101000000000</v>
      </c>
      <c r="D15">
        <v>71270</v>
      </c>
      <c r="E15">
        <v>1657000000</v>
      </c>
      <c r="F15">
        <v>28.1</v>
      </c>
      <c r="G15">
        <v>1366417754</v>
      </c>
      <c r="H15">
        <v>5</v>
      </c>
      <c r="I15">
        <v>471031528</v>
      </c>
      <c r="J15">
        <v>16</v>
      </c>
      <c r="K15">
        <v>42085800</v>
      </c>
      <c r="O15" s="15" t="s">
        <v>1223</v>
      </c>
      <c r="P15" s="15"/>
      <c r="Q15" s="15"/>
      <c r="R15" s="15"/>
      <c r="T15" s="16" t="s">
        <v>1232</v>
      </c>
      <c r="U15" s="17" t="s">
        <v>1234</v>
      </c>
      <c r="V15" s="18" t="s">
        <v>1241</v>
      </c>
      <c r="W15" s="18"/>
    </row>
    <row r="16" spans="2:24" x14ac:dyDescent="0.25">
      <c r="B16">
        <v>80100000</v>
      </c>
      <c r="C16">
        <v>26236790209</v>
      </c>
      <c r="D16">
        <v>1</v>
      </c>
      <c r="E16">
        <v>1</v>
      </c>
      <c r="F16">
        <v>60</v>
      </c>
      <c r="G16">
        <v>66834405</v>
      </c>
      <c r="H16">
        <v>4</v>
      </c>
      <c r="I16">
        <v>55908316</v>
      </c>
      <c r="J16">
        <v>3</v>
      </c>
      <c r="K16">
        <v>0</v>
      </c>
      <c r="O16" t="s">
        <v>1224</v>
      </c>
      <c r="U16" s="17" t="s">
        <v>1235</v>
      </c>
      <c r="V16" s="18" t="s">
        <v>1242</v>
      </c>
      <c r="W16" s="18"/>
    </row>
    <row r="17" spans="2:23" x14ac:dyDescent="0.25">
      <c r="B17">
        <v>75600000</v>
      </c>
      <c r="C17">
        <v>20826993957</v>
      </c>
      <c r="D17">
        <v>2281</v>
      </c>
      <c r="E17">
        <v>168290000</v>
      </c>
      <c r="F17">
        <v>94.3</v>
      </c>
      <c r="G17">
        <v>51709098</v>
      </c>
      <c r="H17">
        <v>4</v>
      </c>
      <c r="I17">
        <v>42106719</v>
      </c>
      <c r="J17">
        <v>10</v>
      </c>
      <c r="K17">
        <v>4291800</v>
      </c>
      <c r="O17" t="s">
        <v>1225</v>
      </c>
    </row>
    <row r="18" spans="2:23" x14ac:dyDescent="0.25">
      <c r="B18">
        <v>75000000</v>
      </c>
      <c r="C18">
        <v>0</v>
      </c>
      <c r="D18">
        <v>3</v>
      </c>
      <c r="E18">
        <v>16</v>
      </c>
      <c r="F18">
        <v>88.2</v>
      </c>
      <c r="G18">
        <v>328239523</v>
      </c>
      <c r="H18">
        <v>15</v>
      </c>
      <c r="I18">
        <v>270663028</v>
      </c>
      <c r="J18">
        <v>17</v>
      </c>
      <c r="K18">
        <v>0.36</v>
      </c>
      <c r="O18" t="s">
        <v>1226</v>
      </c>
      <c r="T18" s="16" t="s">
        <v>1233</v>
      </c>
      <c r="U18" s="17" t="s">
        <v>1236</v>
      </c>
      <c r="V18" s="18" t="s">
        <v>1243</v>
      </c>
      <c r="W18" s="18"/>
    </row>
    <row r="19" spans="2:23" x14ac:dyDescent="0.25">
      <c r="B19">
        <v>71600000</v>
      </c>
      <c r="C19">
        <v>30608119724</v>
      </c>
      <c r="D19">
        <v>249</v>
      </c>
      <c r="E19">
        <v>176326000</v>
      </c>
      <c r="F19">
        <v>68.900000000000006</v>
      </c>
      <c r="G19">
        <v>36991981</v>
      </c>
      <c r="H19">
        <v>6</v>
      </c>
      <c r="I19">
        <v>30628482</v>
      </c>
      <c r="J19">
        <v>16</v>
      </c>
      <c r="K19">
        <v>4496400</v>
      </c>
      <c r="O19" t="s">
        <v>1227</v>
      </c>
    </row>
    <row r="20" spans="2:23" x14ac:dyDescent="0.25">
      <c r="B20">
        <v>71300000</v>
      </c>
      <c r="C20">
        <v>28634566938</v>
      </c>
      <c r="D20">
        <v>1337</v>
      </c>
      <c r="E20">
        <v>598173000</v>
      </c>
      <c r="F20">
        <v>94.3</v>
      </c>
      <c r="G20">
        <v>51709098</v>
      </c>
      <c r="H20">
        <v>4</v>
      </c>
      <c r="I20">
        <v>42106719</v>
      </c>
      <c r="J20">
        <v>15</v>
      </c>
      <c r="K20">
        <v>15297000</v>
      </c>
      <c r="O20" t="s">
        <v>1228</v>
      </c>
      <c r="T20" s="16" t="s">
        <v>1237</v>
      </c>
      <c r="U20" s="17" t="s">
        <v>1238</v>
      </c>
      <c r="V20" s="18" t="s">
        <v>1245</v>
      </c>
      <c r="W20" s="18"/>
    </row>
    <row r="21" spans="2:23" x14ac:dyDescent="0.25">
      <c r="B21">
        <v>70500000</v>
      </c>
      <c r="C21">
        <v>73139054467</v>
      </c>
      <c r="D21">
        <v>129204</v>
      </c>
      <c r="E21">
        <v>1707000000</v>
      </c>
      <c r="F21">
        <v>28.1</v>
      </c>
      <c r="G21">
        <v>1366417754</v>
      </c>
      <c r="H21">
        <v>5</v>
      </c>
      <c r="I21">
        <v>471031528</v>
      </c>
      <c r="J21">
        <v>17</v>
      </c>
      <c r="K21">
        <v>43360800</v>
      </c>
      <c r="U21" s="17" t="s">
        <v>1239</v>
      </c>
      <c r="V21" s="18" t="s">
        <v>1244</v>
      </c>
      <c r="W21" s="18"/>
    </row>
    <row r="22" spans="2:23" x14ac:dyDescent="0.25">
      <c r="B22">
        <v>68200000</v>
      </c>
      <c r="C22">
        <v>38843229963</v>
      </c>
      <c r="D22">
        <v>2865</v>
      </c>
      <c r="E22">
        <v>473387000</v>
      </c>
      <c r="F22">
        <v>88.2</v>
      </c>
      <c r="G22">
        <v>328239523</v>
      </c>
      <c r="H22">
        <v>15</v>
      </c>
      <c r="I22">
        <v>270663028</v>
      </c>
      <c r="J22">
        <v>11</v>
      </c>
      <c r="K22">
        <v>12109800</v>
      </c>
      <c r="O22" s="15" t="s">
        <v>1229</v>
      </c>
      <c r="P22" s="15"/>
      <c r="U22" s="17" t="s">
        <v>1240</v>
      </c>
      <c r="V22" s="18" t="s">
        <v>1244</v>
      </c>
      <c r="W22" s="18"/>
    </row>
    <row r="23" spans="2:23" x14ac:dyDescent="0.25">
      <c r="B23">
        <v>66500000</v>
      </c>
      <c r="C23">
        <v>36775585925</v>
      </c>
      <c r="D23">
        <v>2572</v>
      </c>
      <c r="E23">
        <v>447223000</v>
      </c>
      <c r="F23">
        <v>51.3</v>
      </c>
      <c r="G23">
        <v>212559417</v>
      </c>
      <c r="H23">
        <v>12</v>
      </c>
      <c r="I23">
        <v>183241641</v>
      </c>
      <c r="J23">
        <v>11</v>
      </c>
      <c r="K23">
        <v>0</v>
      </c>
      <c r="O23" t="s">
        <v>1230</v>
      </c>
    </row>
    <row r="24" spans="2:23" x14ac:dyDescent="0.25">
      <c r="B24">
        <v>65900000</v>
      </c>
      <c r="C24">
        <v>45757850229</v>
      </c>
      <c r="D24">
        <v>633</v>
      </c>
      <c r="E24">
        <v>420292000</v>
      </c>
      <c r="F24">
        <v>28.1</v>
      </c>
      <c r="G24">
        <v>1366417754</v>
      </c>
      <c r="H24">
        <v>5</v>
      </c>
      <c r="I24">
        <v>471031528</v>
      </c>
      <c r="J24">
        <v>10</v>
      </c>
      <c r="K24">
        <v>10830600</v>
      </c>
      <c r="O24" t="s">
        <v>1231</v>
      </c>
    </row>
    <row r="25" spans="2:23" x14ac:dyDescent="0.25">
      <c r="B25">
        <v>65600000</v>
      </c>
      <c r="C25">
        <v>28648024439</v>
      </c>
      <c r="D25">
        <v>8502</v>
      </c>
      <c r="E25">
        <v>254961000</v>
      </c>
      <c r="F25">
        <v>28.1</v>
      </c>
      <c r="G25">
        <v>1366417754</v>
      </c>
      <c r="H25">
        <v>5</v>
      </c>
      <c r="I25">
        <v>471031528</v>
      </c>
      <c r="J25">
        <v>13</v>
      </c>
      <c r="K25">
        <v>6382200</v>
      </c>
    </row>
    <row r="26" spans="2:23" x14ac:dyDescent="0.25">
      <c r="B26">
        <v>64600000</v>
      </c>
      <c r="C26">
        <v>61510906457</v>
      </c>
      <c r="D26">
        <v>112915</v>
      </c>
      <c r="E26">
        <v>1188000000</v>
      </c>
      <c r="F26">
        <v>28.1</v>
      </c>
      <c r="G26">
        <v>1366417754</v>
      </c>
      <c r="H26">
        <v>5</v>
      </c>
      <c r="I26">
        <v>471031528</v>
      </c>
      <c r="J26">
        <v>15</v>
      </c>
      <c r="K26">
        <v>30581400</v>
      </c>
    </row>
    <row r="27" spans="2:23" x14ac:dyDescent="0.25">
      <c r="B27">
        <v>61000000</v>
      </c>
      <c r="C27">
        <v>29533230328</v>
      </c>
      <c r="D27">
        <v>13</v>
      </c>
      <c r="E27">
        <v>10</v>
      </c>
      <c r="F27">
        <v>28.1</v>
      </c>
      <c r="G27">
        <v>1366417754</v>
      </c>
      <c r="H27">
        <v>5</v>
      </c>
      <c r="I27">
        <v>471031528</v>
      </c>
      <c r="J27">
        <v>5</v>
      </c>
      <c r="K27">
        <v>0.24</v>
      </c>
    </row>
    <row r="28" spans="2:23" x14ac:dyDescent="0.25">
      <c r="B28">
        <v>59500000</v>
      </c>
      <c r="C28">
        <v>16241549158</v>
      </c>
      <c r="D28">
        <v>389</v>
      </c>
      <c r="E28">
        <v>141200000</v>
      </c>
      <c r="F28">
        <v>88.2</v>
      </c>
      <c r="G28">
        <v>328239523</v>
      </c>
      <c r="H28">
        <v>15</v>
      </c>
      <c r="I28">
        <v>270663028</v>
      </c>
      <c r="J28">
        <v>14</v>
      </c>
      <c r="K28">
        <v>3600600</v>
      </c>
    </row>
    <row r="29" spans="2:23" x14ac:dyDescent="0.25">
      <c r="B29">
        <v>59500000</v>
      </c>
      <c r="C29">
        <v>59316472754</v>
      </c>
      <c r="D29">
        <v>39113</v>
      </c>
      <c r="E29">
        <v>114668000</v>
      </c>
      <c r="F29">
        <v>88.2</v>
      </c>
      <c r="G29">
        <v>328239523</v>
      </c>
      <c r="H29">
        <v>15</v>
      </c>
      <c r="I29">
        <v>270663028</v>
      </c>
      <c r="J29">
        <v>17</v>
      </c>
      <c r="K29">
        <v>2924400</v>
      </c>
    </row>
    <row r="30" spans="2:23" x14ac:dyDescent="0.25">
      <c r="B30">
        <v>59300000</v>
      </c>
      <c r="C30">
        <v>33431802698</v>
      </c>
      <c r="D30">
        <v>4741</v>
      </c>
      <c r="E30">
        <v>422634000</v>
      </c>
      <c r="F30">
        <v>28.1</v>
      </c>
      <c r="G30">
        <v>1366417754</v>
      </c>
      <c r="H30">
        <v>5</v>
      </c>
      <c r="I30">
        <v>471031528</v>
      </c>
      <c r="J30">
        <v>16</v>
      </c>
      <c r="K30">
        <v>10834200</v>
      </c>
    </row>
    <row r="31" spans="2:23" x14ac:dyDescent="0.25">
      <c r="B31">
        <v>58400000</v>
      </c>
      <c r="C31">
        <v>57271630846</v>
      </c>
      <c r="D31">
        <v>1510</v>
      </c>
      <c r="E31">
        <v>611828000</v>
      </c>
      <c r="F31">
        <v>90</v>
      </c>
      <c r="G31">
        <v>44938712</v>
      </c>
      <c r="H31">
        <v>10</v>
      </c>
      <c r="I31">
        <v>41339571</v>
      </c>
      <c r="J31">
        <v>12</v>
      </c>
      <c r="K31">
        <v>15318000</v>
      </c>
    </row>
    <row r="32" spans="2:23" x14ac:dyDescent="0.25">
      <c r="B32">
        <v>58000000</v>
      </c>
      <c r="C32">
        <v>40602020243</v>
      </c>
      <c r="D32">
        <v>19487</v>
      </c>
      <c r="E32">
        <v>232025000</v>
      </c>
      <c r="F32">
        <v>28.1</v>
      </c>
      <c r="G32">
        <v>1366417754</v>
      </c>
      <c r="H32">
        <v>5</v>
      </c>
      <c r="I32">
        <v>471031528</v>
      </c>
      <c r="J32">
        <v>8</v>
      </c>
      <c r="K32">
        <v>5916600</v>
      </c>
    </row>
    <row r="33" spans="2:11" x14ac:dyDescent="0.25">
      <c r="B33">
        <v>57600000</v>
      </c>
      <c r="C33">
        <v>25307753534</v>
      </c>
      <c r="D33">
        <v>283775</v>
      </c>
      <c r="E33">
        <v>461148000</v>
      </c>
      <c r="F33">
        <v>28.1</v>
      </c>
      <c r="G33">
        <v>1366417754</v>
      </c>
      <c r="H33">
        <v>5</v>
      </c>
      <c r="I33">
        <v>471031528</v>
      </c>
      <c r="J33">
        <v>14</v>
      </c>
      <c r="K33">
        <v>11491800</v>
      </c>
    </row>
    <row r="34" spans="2:11" x14ac:dyDescent="0.25">
      <c r="B34">
        <v>57200000</v>
      </c>
      <c r="C34">
        <v>28837144516</v>
      </c>
      <c r="D34">
        <v>3882</v>
      </c>
      <c r="E34">
        <v>259310000</v>
      </c>
      <c r="F34">
        <v>28.1</v>
      </c>
      <c r="G34">
        <v>1366417754</v>
      </c>
      <c r="H34">
        <v>5</v>
      </c>
      <c r="I34">
        <v>471031528</v>
      </c>
      <c r="J34">
        <v>14</v>
      </c>
      <c r="K34">
        <v>6388800</v>
      </c>
    </row>
    <row r="35" spans="2:11" x14ac:dyDescent="0.25">
      <c r="B35">
        <v>56900000</v>
      </c>
      <c r="C35">
        <v>27073872856</v>
      </c>
      <c r="D35">
        <v>156</v>
      </c>
      <c r="E35">
        <v>260193000</v>
      </c>
      <c r="F35">
        <v>88.2</v>
      </c>
      <c r="G35">
        <v>328239523</v>
      </c>
      <c r="H35">
        <v>15</v>
      </c>
      <c r="I35">
        <v>270663028</v>
      </c>
      <c r="J35">
        <v>16</v>
      </c>
      <c r="K35">
        <v>6390000</v>
      </c>
    </row>
    <row r="36" spans="2:11" x14ac:dyDescent="0.25">
      <c r="B36">
        <v>56400000</v>
      </c>
      <c r="C36">
        <v>14696003229</v>
      </c>
      <c r="D36">
        <v>436</v>
      </c>
      <c r="E36">
        <v>112100000</v>
      </c>
      <c r="F36">
        <v>88.2</v>
      </c>
      <c r="G36">
        <v>328239523</v>
      </c>
      <c r="H36">
        <v>15</v>
      </c>
      <c r="I36">
        <v>270663028</v>
      </c>
      <c r="J36">
        <v>8</v>
      </c>
      <c r="K36">
        <v>2858400</v>
      </c>
    </row>
    <row r="37" spans="2:11" x14ac:dyDescent="0.25">
      <c r="B37">
        <v>54600000</v>
      </c>
      <c r="C37">
        <v>35302243691</v>
      </c>
      <c r="D37">
        <v>3707</v>
      </c>
      <c r="E37">
        <v>512093000</v>
      </c>
      <c r="F37">
        <v>28.1</v>
      </c>
      <c r="G37">
        <v>1366417754</v>
      </c>
      <c r="H37">
        <v>5</v>
      </c>
      <c r="I37">
        <v>471031528</v>
      </c>
      <c r="J37">
        <v>17</v>
      </c>
      <c r="K37">
        <v>12768000</v>
      </c>
    </row>
    <row r="38" spans="2:11" x14ac:dyDescent="0.25">
      <c r="B38">
        <v>53500000</v>
      </c>
      <c r="C38">
        <v>30367676736</v>
      </c>
      <c r="D38">
        <v>383</v>
      </c>
      <c r="E38">
        <v>202720000</v>
      </c>
      <c r="F38">
        <v>60</v>
      </c>
      <c r="G38">
        <v>66834405</v>
      </c>
      <c r="H38">
        <v>4</v>
      </c>
      <c r="I38">
        <v>55908316</v>
      </c>
      <c r="J38">
        <v>17</v>
      </c>
      <c r="K38">
        <v>5169600</v>
      </c>
    </row>
    <row r="39" spans="2:11" x14ac:dyDescent="0.25">
      <c r="B39">
        <v>53300000</v>
      </c>
      <c r="C39">
        <v>30516172739</v>
      </c>
      <c r="D39">
        <v>577</v>
      </c>
      <c r="E39">
        <v>815949000</v>
      </c>
      <c r="F39">
        <v>28.1</v>
      </c>
      <c r="G39">
        <v>1366417754</v>
      </c>
      <c r="H39">
        <v>5</v>
      </c>
      <c r="I39">
        <v>471031528</v>
      </c>
      <c r="J39">
        <v>9</v>
      </c>
      <c r="K39">
        <v>21024000</v>
      </c>
    </row>
    <row r="40" spans="2:11" x14ac:dyDescent="0.25">
      <c r="B40">
        <v>52900000</v>
      </c>
      <c r="C40">
        <v>29884657286</v>
      </c>
      <c r="D40">
        <v>216</v>
      </c>
      <c r="E40">
        <v>528392000</v>
      </c>
      <c r="F40">
        <v>88.2</v>
      </c>
      <c r="G40">
        <v>328239523</v>
      </c>
      <c r="H40">
        <v>15</v>
      </c>
      <c r="I40">
        <v>270663028</v>
      </c>
      <c r="J40">
        <v>17</v>
      </c>
      <c r="K40">
        <v>13392600</v>
      </c>
    </row>
    <row r="41" spans="2:11" x14ac:dyDescent="0.25">
      <c r="B41">
        <v>52700000</v>
      </c>
      <c r="C41">
        <v>24004842608</v>
      </c>
      <c r="D41">
        <v>147</v>
      </c>
      <c r="E41">
        <v>160216000</v>
      </c>
      <c r="F41">
        <v>88.2</v>
      </c>
      <c r="G41">
        <v>328239523</v>
      </c>
      <c r="H41">
        <v>15</v>
      </c>
      <c r="I41">
        <v>270663028</v>
      </c>
      <c r="J41">
        <v>16</v>
      </c>
      <c r="K41">
        <v>4086000</v>
      </c>
    </row>
    <row r="42" spans="2:11" x14ac:dyDescent="0.25">
      <c r="B42">
        <v>52200000</v>
      </c>
      <c r="C42">
        <v>9877365274</v>
      </c>
      <c r="D42">
        <v>847</v>
      </c>
      <c r="E42">
        <v>266747000</v>
      </c>
      <c r="F42">
        <v>88.2</v>
      </c>
      <c r="G42">
        <v>328239523</v>
      </c>
      <c r="H42">
        <v>15</v>
      </c>
      <c r="I42">
        <v>270663028</v>
      </c>
      <c r="J42">
        <v>9</v>
      </c>
      <c r="K42">
        <v>7000200</v>
      </c>
    </row>
    <row r="43" spans="2:11" x14ac:dyDescent="0.25">
      <c r="B43">
        <v>48100000</v>
      </c>
      <c r="C43">
        <v>14631710289</v>
      </c>
      <c r="D43">
        <v>2052</v>
      </c>
      <c r="E43">
        <v>66388000</v>
      </c>
      <c r="F43">
        <v>88.5</v>
      </c>
      <c r="G43">
        <v>18952038</v>
      </c>
      <c r="H43">
        <v>7</v>
      </c>
      <c r="I43">
        <v>16610135</v>
      </c>
      <c r="J43">
        <v>10</v>
      </c>
      <c r="K43">
        <v>1693200</v>
      </c>
    </row>
    <row r="44" spans="2:11" x14ac:dyDescent="0.25">
      <c r="B44">
        <v>47900000</v>
      </c>
      <c r="C44">
        <v>13626331061</v>
      </c>
      <c r="D44">
        <v>65</v>
      </c>
      <c r="E44">
        <v>146862000</v>
      </c>
      <c r="F44">
        <v>88.2</v>
      </c>
      <c r="G44">
        <v>328239523</v>
      </c>
      <c r="H44">
        <v>15</v>
      </c>
      <c r="I44">
        <v>270663028</v>
      </c>
      <c r="J44">
        <v>10</v>
      </c>
      <c r="K44">
        <v>3744600</v>
      </c>
    </row>
    <row r="45" spans="2:11" x14ac:dyDescent="0.25">
      <c r="B45">
        <v>47500000</v>
      </c>
      <c r="C45">
        <v>30788679536</v>
      </c>
      <c r="D45">
        <v>3322</v>
      </c>
      <c r="E45">
        <v>306540000</v>
      </c>
      <c r="F45">
        <v>81.900000000000006</v>
      </c>
      <c r="G45">
        <v>144373535</v>
      </c>
      <c r="H45">
        <v>5</v>
      </c>
      <c r="I45">
        <v>107683889</v>
      </c>
      <c r="J45">
        <v>16</v>
      </c>
      <c r="K45">
        <v>7659600</v>
      </c>
    </row>
    <row r="46" spans="2:11" x14ac:dyDescent="0.25">
      <c r="B46">
        <v>47400000</v>
      </c>
      <c r="C46">
        <v>22519705183</v>
      </c>
      <c r="D46">
        <v>11451</v>
      </c>
      <c r="E46">
        <v>232744000</v>
      </c>
      <c r="F46">
        <v>28.1</v>
      </c>
      <c r="G46">
        <v>1366417754</v>
      </c>
      <c r="H46">
        <v>5</v>
      </c>
      <c r="I46">
        <v>471031528</v>
      </c>
      <c r="J46">
        <v>16</v>
      </c>
      <c r="K46">
        <v>5935200</v>
      </c>
    </row>
    <row r="47" spans="2:11" x14ac:dyDescent="0.25">
      <c r="B47">
        <v>46600000</v>
      </c>
      <c r="C47">
        <v>27286058807</v>
      </c>
      <c r="D47">
        <v>3444</v>
      </c>
      <c r="E47">
        <v>314505000</v>
      </c>
      <c r="F47">
        <v>88.2</v>
      </c>
      <c r="G47">
        <v>328239523</v>
      </c>
      <c r="H47">
        <v>15</v>
      </c>
      <c r="I47">
        <v>270663028</v>
      </c>
      <c r="J47">
        <v>14</v>
      </c>
      <c r="K47">
        <v>8271600</v>
      </c>
    </row>
    <row r="48" spans="2:11" x14ac:dyDescent="0.25">
      <c r="B48">
        <v>46300000</v>
      </c>
      <c r="C48">
        <v>22936630813</v>
      </c>
      <c r="D48">
        <v>1</v>
      </c>
      <c r="E48">
        <v>94</v>
      </c>
      <c r="F48">
        <v>41.4</v>
      </c>
      <c r="G48">
        <v>11333483</v>
      </c>
      <c r="H48">
        <v>2</v>
      </c>
      <c r="I48">
        <v>8739135</v>
      </c>
      <c r="J48">
        <v>17</v>
      </c>
      <c r="K48">
        <v>2.4000000000000004</v>
      </c>
    </row>
    <row r="49" spans="2:11" x14ac:dyDescent="0.25">
      <c r="B49">
        <v>46100000</v>
      </c>
      <c r="C49">
        <v>10323391593</v>
      </c>
      <c r="D49">
        <v>543</v>
      </c>
      <c r="E49">
        <v>33842000</v>
      </c>
      <c r="F49">
        <v>29.4</v>
      </c>
      <c r="G49">
        <v>6453553</v>
      </c>
      <c r="H49">
        <v>4</v>
      </c>
      <c r="I49">
        <v>4694702</v>
      </c>
      <c r="J49">
        <v>12</v>
      </c>
      <c r="K49">
        <v>863400</v>
      </c>
    </row>
    <row r="50" spans="2:11" x14ac:dyDescent="0.25">
      <c r="B50">
        <v>45500000</v>
      </c>
      <c r="C50">
        <v>21388725229</v>
      </c>
      <c r="D50">
        <v>4660</v>
      </c>
      <c r="E50">
        <v>233988000</v>
      </c>
      <c r="F50">
        <v>28.1</v>
      </c>
      <c r="G50">
        <v>1366417754</v>
      </c>
      <c r="H50">
        <v>5</v>
      </c>
      <c r="I50">
        <v>471031528</v>
      </c>
      <c r="J50">
        <v>6</v>
      </c>
      <c r="K50">
        <v>5967000</v>
      </c>
    </row>
    <row r="51" spans="2:11" x14ac:dyDescent="0.25">
      <c r="B51">
        <v>45200000</v>
      </c>
      <c r="C51">
        <v>16602198273</v>
      </c>
      <c r="D51">
        <v>4331</v>
      </c>
      <c r="E51">
        <v>130359000</v>
      </c>
      <c r="F51">
        <v>51.3</v>
      </c>
      <c r="G51">
        <v>212559417</v>
      </c>
      <c r="H51">
        <v>12</v>
      </c>
      <c r="I51">
        <v>183241641</v>
      </c>
      <c r="J51">
        <v>17</v>
      </c>
      <c r="K51">
        <v>3324000</v>
      </c>
    </row>
    <row r="52" spans="2:11" x14ac:dyDescent="0.25">
      <c r="B52">
        <v>44700000</v>
      </c>
      <c r="C52">
        <v>7828610828</v>
      </c>
      <c r="D52">
        <v>1558</v>
      </c>
      <c r="E52">
        <v>48032000</v>
      </c>
      <c r="F52">
        <v>51.3</v>
      </c>
      <c r="G52">
        <v>212559417</v>
      </c>
      <c r="H52">
        <v>12</v>
      </c>
      <c r="I52">
        <v>183241641</v>
      </c>
      <c r="J52">
        <v>10</v>
      </c>
      <c r="K52">
        <v>1224600</v>
      </c>
    </row>
    <row r="53" spans="2:11" x14ac:dyDescent="0.25">
      <c r="B53">
        <v>44600000</v>
      </c>
      <c r="C53">
        <v>41139050371</v>
      </c>
      <c r="D53">
        <v>100755</v>
      </c>
      <c r="E53">
        <v>1337000000</v>
      </c>
      <c r="F53">
        <v>9</v>
      </c>
      <c r="G53">
        <v>216565318</v>
      </c>
      <c r="H53">
        <v>4</v>
      </c>
      <c r="I53">
        <v>79927762</v>
      </c>
      <c r="J53">
        <v>15</v>
      </c>
      <c r="K53">
        <v>33805800</v>
      </c>
    </row>
    <row r="54" spans="2:11" x14ac:dyDescent="0.25">
      <c r="B54">
        <v>44200000</v>
      </c>
      <c r="C54">
        <v>25458952022</v>
      </c>
      <c r="D54">
        <v>128</v>
      </c>
      <c r="E54">
        <v>134242000</v>
      </c>
      <c r="F54">
        <v>88.2</v>
      </c>
      <c r="G54">
        <v>328239523</v>
      </c>
      <c r="H54">
        <v>15</v>
      </c>
      <c r="I54">
        <v>270663028</v>
      </c>
      <c r="J54">
        <v>15</v>
      </c>
      <c r="K54">
        <v>3423600</v>
      </c>
    </row>
    <row r="55" spans="2:11" x14ac:dyDescent="0.25">
      <c r="B55">
        <v>44200000</v>
      </c>
      <c r="C55">
        <v>4274709210</v>
      </c>
      <c r="D55">
        <v>558</v>
      </c>
      <c r="E55">
        <v>26683000</v>
      </c>
      <c r="F55">
        <v>51.3</v>
      </c>
      <c r="G55">
        <v>212559417</v>
      </c>
      <c r="H55">
        <v>12</v>
      </c>
      <c r="I55">
        <v>183241641</v>
      </c>
      <c r="J55">
        <v>10</v>
      </c>
      <c r="K55">
        <v>680400</v>
      </c>
    </row>
    <row r="56" spans="2:11" x14ac:dyDescent="0.25">
      <c r="B56">
        <v>44200000</v>
      </c>
      <c r="C56">
        <v>50292540392</v>
      </c>
      <c r="D56">
        <v>193890</v>
      </c>
      <c r="E56">
        <v>176629000</v>
      </c>
      <c r="F56">
        <v>35.5</v>
      </c>
      <c r="G56">
        <v>108116615</v>
      </c>
      <c r="H56">
        <v>2</v>
      </c>
      <c r="I56">
        <v>50975903</v>
      </c>
      <c r="J56">
        <v>15</v>
      </c>
      <c r="K56">
        <v>4504200</v>
      </c>
    </row>
    <row r="57" spans="2:11" x14ac:dyDescent="0.25">
      <c r="B57">
        <v>43700000</v>
      </c>
      <c r="C57">
        <v>12884264778</v>
      </c>
      <c r="D57">
        <v>8</v>
      </c>
      <c r="E57">
        <v>22</v>
      </c>
      <c r="F57">
        <v>49.3</v>
      </c>
      <c r="G57">
        <v>69625582</v>
      </c>
      <c r="H57">
        <v>1</v>
      </c>
      <c r="I57">
        <v>35294600</v>
      </c>
      <c r="J57">
        <v>17</v>
      </c>
      <c r="K57">
        <v>0.6</v>
      </c>
    </row>
    <row r="58" spans="2:11" x14ac:dyDescent="0.25">
      <c r="B58">
        <v>43500000</v>
      </c>
      <c r="C58">
        <v>27568757295</v>
      </c>
      <c r="D58">
        <v>326</v>
      </c>
      <c r="E58">
        <v>353412000</v>
      </c>
      <c r="F58">
        <v>55.3</v>
      </c>
      <c r="G58">
        <v>50339443</v>
      </c>
      <c r="H58">
        <v>10</v>
      </c>
      <c r="I58">
        <v>40827302</v>
      </c>
      <c r="J58">
        <v>17</v>
      </c>
      <c r="K58">
        <v>8930400</v>
      </c>
    </row>
    <row r="59" spans="2:11" x14ac:dyDescent="0.25">
      <c r="B59">
        <v>43200000</v>
      </c>
      <c r="C59">
        <v>36458726976</v>
      </c>
      <c r="D59">
        <v>1478</v>
      </c>
      <c r="E59">
        <v>303780000</v>
      </c>
      <c r="F59">
        <v>81.900000000000006</v>
      </c>
      <c r="G59">
        <v>144373535</v>
      </c>
      <c r="H59">
        <v>5</v>
      </c>
      <c r="I59">
        <v>107683889</v>
      </c>
      <c r="J59">
        <v>12</v>
      </c>
      <c r="K59">
        <v>7655400</v>
      </c>
    </row>
    <row r="60" spans="2:11" x14ac:dyDescent="0.25">
      <c r="B60">
        <v>43200000</v>
      </c>
      <c r="C60">
        <v>37939780685</v>
      </c>
      <c r="D60">
        <v>109871</v>
      </c>
      <c r="E60">
        <v>1149000000</v>
      </c>
      <c r="F60">
        <v>9</v>
      </c>
      <c r="G60">
        <v>216565318</v>
      </c>
      <c r="H60">
        <v>4</v>
      </c>
      <c r="I60">
        <v>79927762</v>
      </c>
      <c r="J60">
        <v>7</v>
      </c>
      <c r="K60">
        <v>29323800</v>
      </c>
    </row>
    <row r="61" spans="2:11" x14ac:dyDescent="0.25">
      <c r="B61">
        <v>42500000</v>
      </c>
      <c r="C61">
        <v>26820902622</v>
      </c>
      <c r="D61">
        <v>10938</v>
      </c>
      <c r="E61">
        <v>159757000</v>
      </c>
      <c r="F61">
        <v>28.1</v>
      </c>
      <c r="G61">
        <v>1366417754</v>
      </c>
      <c r="H61">
        <v>5</v>
      </c>
      <c r="I61">
        <v>471031528</v>
      </c>
      <c r="J61">
        <v>10</v>
      </c>
      <c r="K61">
        <v>4073400</v>
      </c>
    </row>
    <row r="62" spans="2:11" x14ac:dyDescent="0.25">
      <c r="B62">
        <v>42400000</v>
      </c>
      <c r="C62">
        <v>24519022988</v>
      </c>
      <c r="D62">
        <v>1218</v>
      </c>
      <c r="E62">
        <v>670459000</v>
      </c>
      <c r="F62">
        <v>88.2</v>
      </c>
      <c r="G62">
        <v>328239523</v>
      </c>
      <c r="H62">
        <v>15</v>
      </c>
      <c r="I62">
        <v>270663028</v>
      </c>
      <c r="J62">
        <v>9</v>
      </c>
      <c r="K62">
        <v>17205600</v>
      </c>
    </row>
    <row r="63" spans="2:11" x14ac:dyDescent="0.25">
      <c r="B63">
        <v>42400000</v>
      </c>
      <c r="C63">
        <v>19547696190</v>
      </c>
      <c r="D63">
        <v>618</v>
      </c>
      <c r="E63">
        <v>53202000</v>
      </c>
      <c r="F63">
        <v>88.2</v>
      </c>
      <c r="G63">
        <v>328239523</v>
      </c>
      <c r="H63">
        <v>15</v>
      </c>
      <c r="I63">
        <v>270663028</v>
      </c>
      <c r="J63">
        <v>5</v>
      </c>
      <c r="K63">
        <v>1356600</v>
      </c>
    </row>
    <row r="64" spans="2:11" x14ac:dyDescent="0.25">
      <c r="B64">
        <v>41900000</v>
      </c>
      <c r="C64">
        <v>22477745835</v>
      </c>
      <c r="D64">
        <v>84</v>
      </c>
      <c r="E64">
        <v>182926000</v>
      </c>
      <c r="F64">
        <v>65.400000000000006</v>
      </c>
      <c r="G64">
        <v>287025</v>
      </c>
      <c r="H64">
        <v>10</v>
      </c>
      <c r="I64">
        <v>89431</v>
      </c>
      <c r="J64">
        <v>17</v>
      </c>
      <c r="K64">
        <v>4664400</v>
      </c>
    </row>
    <row r="65" spans="2:11" x14ac:dyDescent="0.25">
      <c r="B65">
        <v>41400000</v>
      </c>
      <c r="C65">
        <v>17608931161</v>
      </c>
      <c r="D65">
        <v>4510</v>
      </c>
      <c r="E65">
        <v>180942000</v>
      </c>
      <c r="F65">
        <v>28.1</v>
      </c>
      <c r="G65">
        <v>1366417754</v>
      </c>
      <c r="H65">
        <v>5</v>
      </c>
      <c r="I65">
        <v>471031528</v>
      </c>
      <c r="J65">
        <v>18</v>
      </c>
      <c r="K65">
        <v>4614000</v>
      </c>
    </row>
    <row r="66" spans="2:11" x14ac:dyDescent="0.25">
      <c r="B66">
        <v>41300000</v>
      </c>
      <c r="C66">
        <v>5603111948</v>
      </c>
      <c r="D66">
        <v>291</v>
      </c>
      <c r="E66">
        <v>136745000</v>
      </c>
      <c r="F66">
        <v>40.200000000000003</v>
      </c>
      <c r="G66">
        <v>126014024</v>
      </c>
      <c r="H66">
        <v>3</v>
      </c>
      <c r="I66">
        <v>102626859</v>
      </c>
      <c r="J66">
        <v>6</v>
      </c>
      <c r="K66">
        <v>3487200</v>
      </c>
    </row>
    <row r="67" spans="2:11" x14ac:dyDescent="0.25">
      <c r="B67">
        <v>40900000</v>
      </c>
      <c r="C67">
        <v>39450824833</v>
      </c>
      <c r="D67">
        <v>2423</v>
      </c>
      <c r="E67">
        <v>98775000</v>
      </c>
      <c r="F67">
        <v>88.2</v>
      </c>
      <c r="G67">
        <v>328239523</v>
      </c>
      <c r="H67">
        <v>15</v>
      </c>
      <c r="I67">
        <v>270663028</v>
      </c>
      <c r="J67">
        <v>12</v>
      </c>
      <c r="K67">
        <v>2518800</v>
      </c>
    </row>
    <row r="68" spans="2:11" x14ac:dyDescent="0.25">
      <c r="B68">
        <v>40600000</v>
      </c>
      <c r="C68">
        <v>8670473639</v>
      </c>
      <c r="D68">
        <v>0</v>
      </c>
      <c r="F68">
        <v>40.200000000000003</v>
      </c>
      <c r="G68">
        <v>126014024</v>
      </c>
      <c r="H68">
        <v>3</v>
      </c>
      <c r="I68">
        <v>102626859</v>
      </c>
      <c r="J68">
        <v>13</v>
      </c>
      <c r="K68">
        <v>0</v>
      </c>
    </row>
    <row r="69" spans="2:11" x14ac:dyDescent="0.25">
      <c r="B69">
        <v>39700000</v>
      </c>
      <c r="C69">
        <v>23884824160</v>
      </c>
      <c r="D69">
        <v>1596</v>
      </c>
      <c r="E69">
        <v>247731000</v>
      </c>
      <c r="F69">
        <v>36.799999999999997</v>
      </c>
      <c r="G69">
        <v>9770529</v>
      </c>
      <c r="H69">
        <v>2</v>
      </c>
      <c r="I69">
        <v>8479744</v>
      </c>
      <c r="J69">
        <v>5</v>
      </c>
      <c r="K69">
        <v>6316800</v>
      </c>
    </row>
    <row r="70" spans="2:11" x14ac:dyDescent="0.25">
      <c r="B70">
        <v>39200000</v>
      </c>
      <c r="C70">
        <v>3294013141</v>
      </c>
      <c r="D70">
        <v>186</v>
      </c>
      <c r="E70">
        <v>78688000</v>
      </c>
      <c r="F70">
        <v>28.1</v>
      </c>
      <c r="G70">
        <v>1366417754</v>
      </c>
      <c r="H70">
        <v>5</v>
      </c>
      <c r="I70">
        <v>471031528</v>
      </c>
      <c r="J70">
        <v>8</v>
      </c>
      <c r="K70">
        <v>2007000</v>
      </c>
    </row>
    <row r="71" spans="2:11" x14ac:dyDescent="0.25">
      <c r="B71">
        <v>39200000</v>
      </c>
      <c r="C71">
        <v>10507474316</v>
      </c>
      <c r="D71">
        <v>133</v>
      </c>
      <c r="E71">
        <v>58362000</v>
      </c>
      <c r="F71">
        <v>88.2</v>
      </c>
      <c r="G71">
        <v>328239523</v>
      </c>
      <c r="H71">
        <v>15</v>
      </c>
      <c r="I71">
        <v>270663028</v>
      </c>
      <c r="J71">
        <v>8</v>
      </c>
      <c r="K71">
        <v>1488000</v>
      </c>
    </row>
    <row r="72" spans="2:11" x14ac:dyDescent="0.25">
      <c r="B72">
        <v>39200000</v>
      </c>
      <c r="C72">
        <v>44900897958</v>
      </c>
      <c r="D72">
        <v>744</v>
      </c>
      <c r="E72">
        <v>560756000</v>
      </c>
      <c r="F72">
        <v>68.900000000000006</v>
      </c>
      <c r="G72">
        <v>36991981</v>
      </c>
      <c r="H72">
        <v>6</v>
      </c>
      <c r="I72">
        <v>30628482</v>
      </c>
      <c r="J72">
        <v>17</v>
      </c>
      <c r="K72">
        <v>14041200</v>
      </c>
    </row>
    <row r="73" spans="2:11" x14ac:dyDescent="0.25">
      <c r="B73">
        <v>39100000</v>
      </c>
      <c r="C73">
        <v>16118181673</v>
      </c>
      <c r="D73">
        <v>1876</v>
      </c>
      <c r="E73">
        <v>264108000</v>
      </c>
      <c r="F73">
        <v>88.9</v>
      </c>
      <c r="G73">
        <v>47076781</v>
      </c>
      <c r="H73">
        <v>14</v>
      </c>
      <c r="I73">
        <v>37927409</v>
      </c>
      <c r="J73">
        <v>8</v>
      </c>
      <c r="K73">
        <v>6996000</v>
      </c>
    </row>
    <row r="74" spans="2:11" x14ac:dyDescent="0.25">
      <c r="B74">
        <v>39000000</v>
      </c>
      <c r="C74">
        <v>36131228583</v>
      </c>
      <c r="D74">
        <v>72580</v>
      </c>
      <c r="E74">
        <v>130461000</v>
      </c>
      <c r="F74">
        <v>49.3</v>
      </c>
      <c r="G74">
        <v>69625582</v>
      </c>
      <c r="H74">
        <v>1</v>
      </c>
      <c r="I74">
        <v>35294600</v>
      </c>
      <c r="J74">
        <v>10</v>
      </c>
      <c r="K74">
        <v>3326400</v>
      </c>
    </row>
    <row r="75" spans="2:11" x14ac:dyDescent="0.25">
      <c r="B75">
        <v>38900000</v>
      </c>
      <c r="C75">
        <v>25154232306</v>
      </c>
      <c r="D75">
        <v>3043</v>
      </c>
      <c r="E75">
        <v>1635000000</v>
      </c>
      <c r="F75">
        <v>51.3</v>
      </c>
      <c r="G75">
        <v>212559417</v>
      </c>
      <c r="H75">
        <v>12</v>
      </c>
      <c r="I75">
        <v>183241641</v>
      </c>
      <c r="J75">
        <v>9</v>
      </c>
      <c r="K75">
        <v>41452200</v>
      </c>
    </row>
    <row r="76" spans="2:11" x14ac:dyDescent="0.25">
      <c r="B76">
        <v>38600000</v>
      </c>
      <c r="C76">
        <v>7339333120</v>
      </c>
      <c r="D76">
        <v>200933</v>
      </c>
      <c r="E76">
        <v>45638000</v>
      </c>
      <c r="F76">
        <v>88.2</v>
      </c>
      <c r="G76">
        <v>328239523</v>
      </c>
      <c r="H76">
        <v>15</v>
      </c>
      <c r="I76">
        <v>270663028</v>
      </c>
      <c r="J76">
        <v>14</v>
      </c>
      <c r="K76">
        <v>1164000</v>
      </c>
    </row>
    <row r="77" spans="2:11" x14ac:dyDescent="0.25">
      <c r="B77">
        <v>38400000</v>
      </c>
      <c r="C77">
        <v>21528116909</v>
      </c>
      <c r="D77">
        <v>982</v>
      </c>
      <c r="E77">
        <v>1589000</v>
      </c>
      <c r="F77">
        <v>68</v>
      </c>
      <c r="G77">
        <v>34268528</v>
      </c>
      <c r="H77">
        <v>6</v>
      </c>
      <c r="I77">
        <v>28807838</v>
      </c>
      <c r="J77">
        <v>5</v>
      </c>
      <c r="K77">
        <v>40782</v>
      </c>
    </row>
    <row r="78" spans="2:11" x14ac:dyDescent="0.25">
      <c r="B78">
        <v>38300000</v>
      </c>
      <c r="C78">
        <v>16718192386</v>
      </c>
      <c r="D78">
        <v>3532</v>
      </c>
      <c r="E78">
        <v>814756000</v>
      </c>
      <c r="F78">
        <v>28.1</v>
      </c>
      <c r="G78">
        <v>1366417754</v>
      </c>
      <c r="H78">
        <v>5</v>
      </c>
      <c r="I78">
        <v>471031528</v>
      </c>
      <c r="J78">
        <v>8</v>
      </c>
      <c r="K78">
        <v>21022200</v>
      </c>
    </row>
    <row r="79" spans="2:11" x14ac:dyDescent="0.25">
      <c r="B79">
        <v>38200000</v>
      </c>
      <c r="C79">
        <v>13598903820</v>
      </c>
      <c r="D79">
        <v>11</v>
      </c>
      <c r="E79">
        <v>6348</v>
      </c>
      <c r="F79">
        <v>88.2</v>
      </c>
      <c r="G79">
        <v>328239523</v>
      </c>
      <c r="H79">
        <v>15</v>
      </c>
      <c r="I79">
        <v>270663028</v>
      </c>
      <c r="J79">
        <v>7</v>
      </c>
      <c r="K79">
        <v>162</v>
      </c>
    </row>
    <row r="80" spans="2:11" x14ac:dyDescent="0.25">
      <c r="B80">
        <v>38200000</v>
      </c>
      <c r="C80">
        <v>22756581750</v>
      </c>
      <c r="D80">
        <v>15672</v>
      </c>
      <c r="E80">
        <v>21804000</v>
      </c>
      <c r="F80">
        <v>88.2</v>
      </c>
      <c r="G80">
        <v>328239523</v>
      </c>
      <c r="H80">
        <v>15</v>
      </c>
      <c r="I80">
        <v>270663028</v>
      </c>
      <c r="J80">
        <v>16</v>
      </c>
      <c r="K80">
        <v>556200</v>
      </c>
    </row>
    <row r="81" spans="2:11" x14ac:dyDescent="0.25">
      <c r="B81">
        <v>38200000</v>
      </c>
      <c r="C81">
        <v>28519339489</v>
      </c>
      <c r="D81">
        <v>24089</v>
      </c>
      <c r="E81">
        <v>415914000</v>
      </c>
      <c r="F81">
        <v>28.1</v>
      </c>
      <c r="G81">
        <v>1366417754</v>
      </c>
      <c r="H81">
        <v>5</v>
      </c>
      <c r="I81">
        <v>471031528</v>
      </c>
      <c r="J81">
        <v>9</v>
      </c>
      <c r="K81">
        <v>10824000</v>
      </c>
    </row>
    <row r="82" spans="2:11" x14ac:dyDescent="0.25">
      <c r="B82">
        <v>38000000</v>
      </c>
      <c r="C82">
        <v>22731415608</v>
      </c>
      <c r="D82">
        <v>505</v>
      </c>
      <c r="E82">
        <v>205594000</v>
      </c>
      <c r="F82">
        <v>88.2</v>
      </c>
      <c r="G82">
        <v>328239523</v>
      </c>
      <c r="H82">
        <v>15</v>
      </c>
      <c r="I82">
        <v>270663028</v>
      </c>
      <c r="J82">
        <v>12</v>
      </c>
      <c r="K82">
        <v>5242800</v>
      </c>
    </row>
    <row r="83" spans="2:11" x14ac:dyDescent="0.25">
      <c r="B83">
        <v>37900000</v>
      </c>
      <c r="C83">
        <v>23510152352</v>
      </c>
      <c r="D83">
        <v>515</v>
      </c>
      <c r="E83">
        <v>244093000</v>
      </c>
      <c r="F83">
        <v>88.2</v>
      </c>
      <c r="G83">
        <v>328239523</v>
      </c>
      <c r="H83">
        <v>15</v>
      </c>
      <c r="I83">
        <v>270663028</v>
      </c>
      <c r="J83">
        <v>5</v>
      </c>
      <c r="K83">
        <v>6224400</v>
      </c>
    </row>
    <row r="84" spans="2:11" x14ac:dyDescent="0.25">
      <c r="B84">
        <v>37600000</v>
      </c>
      <c r="C84">
        <v>18208196857</v>
      </c>
      <c r="D84">
        <v>743</v>
      </c>
      <c r="E84">
        <v>321026000</v>
      </c>
      <c r="F84">
        <v>88.2</v>
      </c>
      <c r="G84">
        <v>328239523</v>
      </c>
      <c r="H84">
        <v>15</v>
      </c>
      <c r="I84">
        <v>270663028</v>
      </c>
      <c r="J84">
        <v>6</v>
      </c>
      <c r="K84">
        <v>8281800</v>
      </c>
    </row>
    <row r="85" spans="2:11" x14ac:dyDescent="0.25">
      <c r="B85">
        <v>37500000</v>
      </c>
      <c r="C85">
        <v>27262462114</v>
      </c>
      <c r="D85">
        <v>117152</v>
      </c>
      <c r="E85">
        <v>140754000</v>
      </c>
      <c r="F85">
        <v>49.3</v>
      </c>
      <c r="G85">
        <v>69625582</v>
      </c>
      <c r="H85">
        <v>1</v>
      </c>
      <c r="I85">
        <v>35294600</v>
      </c>
      <c r="J85">
        <v>10</v>
      </c>
      <c r="K85">
        <v>3589200</v>
      </c>
    </row>
    <row r="86" spans="2:11" x14ac:dyDescent="0.25">
      <c r="B86">
        <v>37200000</v>
      </c>
      <c r="C86">
        <v>16402066717</v>
      </c>
      <c r="D86">
        <v>220</v>
      </c>
      <c r="E86">
        <v>49861000</v>
      </c>
      <c r="F86">
        <v>28.1</v>
      </c>
      <c r="G86">
        <v>1366417754</v>
      </c>
      <c r="H86">
        <v>5</v>
      </c>
      <c r="I86">
        <v>471031528</v>
      </c>
      <c r="J86">
        <v>6</v>
      </c>
      <c r="K86">
        <v>1271400</v>
      </c>
    </row>
    <row r="87" spans="2:11" x14ac:dyDescent="0.25">
      <c r="B87">
        <v>37000000</v>
      </c>
      <c r="C87">
        <v>13102611515</v>
      </c>
      <c r="D87">
        <v>301308</v>
      </c>
      <c r="E87">
        <v>267060000</v>
      </c>
      <c r="F87">
        <v>28.1</v>
      </c>
      <c r="G87">
        <v>1366417754</v>
      </c>
      <c r="H87">
        <v>5</v>
      </c>
      <c r="I87">
        <v>471031528</v>
      </c>
      <c r="J87">
        <v>11</v>
      </c>
      <c r="K87">
        <v>7000800</v>
      </c>
    </row>
    <row r="88" spans="2:11" x14ac:dyDescent="0.25">
      <c r="B88">
        <v>37000000</v>
      </c>
      <c r="C88">
        <v>24188861917</v>
      </c>
      <c r="D88">
        <v>744</v>
      </c>
      <c r="E88">
        <v>251449000</v>
      </c>
      <c r="F88">
        <v>51.3</v>
      </c>
      <c r="G88">
        <v>212559417</v>
      </c>
      <c r="H88">
        <v>12</v>
      </c>
      <c r="I88">
        <v>183241641</v>
      </c>
      <c r="J88">
        <v>8</v>
      </c>
      <c r="K88">
        <v>6377400</v>
      </c>
    </row>
    <row r="89" spans="2:11" x14ac:dyDescent="0.25">
      <c r="B89">
        <v>36700000</v>
      </c>
      <c r="C89">
        <v>19378155425</v>
      </c>
      <c r="D89">
        <v>99</v>
      </c>
      <c r="E89">
        <v>175243000</v>
      </c>
      <c r="F89">
        <v>88.2</v>
      </c>
      <c r="G89">
        <v>328239523</v>
      </c>
      <c r="H89">
        <v>15</v>
      </c>
      <c r="I89">
        <v>270663028</v>
      </c>
      <c r="J89">
        <v>17</v>
      </c>
      <c r="K89">
        <v>4468800</v>
      </c>
    </row>
    <row r="90" spans="2:11" x14ac:dyDescent="0.25">
      <c r="B90">
        <v>36600000</v>
      </c>
      <c r="C90">
        <v>22553923546</v>
      </c>
      <c r="D90">
        <v>171</v>
      </c>
      <c r="E90">
        <v>152825000</v>
      </c>
      <c r="F90">
        <v>88.2</v>
      </c>
      <c r="G90">
        <v>328239523</v>
      </c>
      <c r="H90">
        <v>15</v>
      </c>
      <c r="I90">
        <v>270663028</v>
      </c>
      <c r="J90">
        <v>17</v>
      </c>
      <c r="K90">
        <v>3897000</v>
      </c>
    </row>
    <row r="91" spans="2:11" x14ac:dyDescent="0.25">
      <c r="B91">
        <v>36600000</v>
      </c>
      <c r="C91">
        <v>15653786446</v>
      </c>
      <c r="D91">
        <v>9168</v>
      </c>
      <c r="E91">
        <v>131462000</v>
      </c>
      <c r="F91">
        <v>28.1</v>
      </c>
      <c r="G91">
        <v>1366417754</v>
      </c>
      <c r="H91">
        <v>5</v>
      </c>
      <c r="I91">
        <v>471031528</v>
      </c>
      <c r="J91">
        <v>13</v>
      </c>
      <c r="K91">
        <v>0</v>
      </c>
    </row>
    <row r="92" spans="2:11" x14ac:dyDescent="0.25">
      <c r="B92">
        <v>36500000</v>
      </c>
      <c r="C92">
        <v>18961241905</v>
      </c>
      <c r="D92">
        <v>5621</v>
      </c>
      <c r="E92">
        <v>318702000</v>
      </c>
      <c r="F92">
        <v>0</v>
      </c>
      <c r="G92">
        <v>0</v>
      </c>
      <c r="H92">
        <v>0</v>
      </c>
      <c r="I92">
        <v>0</v>
      </c>
      <c r="J92">
        <v>9</v>
      </c>
      <c r="K92">
        <v>8278200</v>
      </c>
    </row>
    <row r="93" spans="2:11" x14ac:dyDescent="0.25">
      <c r="B93">
        <v>36300000</v>
      </c>
      <c r="C93">
        <v>3010784935</v>
      </c>
      <c r="D93">
        <v>744</v>
      </c>
      <c r="E93">
        <v>21103000</v>
      </c>
      <c r="F93">
        <v>88.2</v>
      </c>
      <c r="G93">
        <v>328239523</v>
      </c>
      <c r="H93">
        <v>15</v>
      </c>
      <c r="I93">
        <v>270663028</v>
      </c>
      <c r="J93">
        <v>53</v>
      </c>
      <c r="K93">
        <v>538200</v>
      </c>
    </row>
    <row r="94" spans="2:11" x14ac:dyDescent="0.25">
      <c r="B94">
        <v>36200000</v>
      </c>
      <c r="C94">
        <v>23355801606</v>
      </c>
      <c r="D94">
        <v>196</v>
      </c>
      <c r="E94">
        <v>169242000</v>
      </c>
      <c r="F94">
        <v>0</v>
      </c>
      <c r="G94">
        <v>0</v>
      </c>
      <c r="H94">
        <v>0</v>
      </c>
      <c r="I94">
        <v>0</v>
      </c>
      <c r="J94">
        <v>7</v>
      </c>
      <c r="K94">
        <v>4315800</v>
      </c>
    </row>
    <row r="95" spans="2:11" x14ac:dyDescent="0.25">
      <c r="B95">
        <v>35700000</v>
      </c>
      <c r="C95">
        <v>27118354077</v>
      </c>
      <c r="D95">
        <v>654</v>
      </c>
      <c r="E95">
        <v>302071000</v>
      </c>
      <c r="F95">
        <v>90</v>
      </c>
      <c r="G95">
        <v>44938712</v>
      </c>
      <c r="H95">
        <v>10</v>
      </c>
      <c r="I95">
        <v>41339571</v>
      </c>
      <c r="J95">
        <v>10</v>
      </c>
      <c r="K95">
        <v>7653000</v>
      </c>
    </row>
    <row r="96" spans="2:11" x14ac:dyDescent="0.25">
      <c r="B96">
        <v>35500000</v>
      </c>
      <c r="C96">
        <v>15657673422</v>
      </c>
      <c r="D96">
        <v>7566</v>
      </c>
      <c r="E96">
        <v>533793000</v>
      </c>
      <c r="F96">
        <v>28.1</v>
      </c>
      <c r="G96">
        <v>1366417754</v>
      </c>
      <c r="H96">
        <v>5</v>
      </c>
      <c r="I96">
        <v>471031528</v>
      </c>
      <c r="J96">
        <v>10</v>
      </c>
      <c r="K96">
        <v>13400400</v>
      </c>
    </row>
    <row r="97" spans="2:11" x14ac:dyDescent="0.25">
      <c r="B97">
        <v>35500000</v>
      </c>
      <c r="C97">
        <v>16105023749</v>
      </c>
      <c r="D97">
        <v>273255</v>
      </c>
      <c r="E97">
        <v>290847000</v>
      </c>
      <c r="F97">
        <v>28.1</v>
      </c>
      <c r="G97">
        <v>1366417754</v>
      </c>
      <c r="H97">
        <v>5</v>
      </c>
      <c r="I97">
        <v>471031528</v>
      </c>
      <c r="J97">
        <v>17</v>
      </c>
      <c r="K97">
        <v>7636200</v>
      </c>
    </row>
    <row r="98" spans="2:11" x14ac:dyDescent="0.25">
      <c r="B98">
        <v>35400000</v>
      </c>
      <c r="C98">
        <v>22637783517</v>
      </c>
      <c r="D98">
        <v>2010</v>
      </c>
      <c r="E98">
        <v>331474000</v>
      </c>
      <c r="F98">
        <v>28.1</v>
      </c>
      <c r="G98">
        <v>1366417754</v>
      </c>
      <c r="H98">
        <v>5</v>
      </c>
      <c r="I98">
        <v>471031528</v>
      </c>
      <c r="J98">
        <v>11</v>
      </c>
      <c r="K98">
        <v>8297400</v>
      </c>
    </row>
    <row r="99" spans="2:11" x14ac:dyDescent="0.25">
      <c r="B99">
        <v>35200000</v>
      </c>
      <c r="C99">
        <v>20297931219</v>
      </c>
      <c r="D99">
        <v>5490</v>
      </c>
      <c r="E99">
        <v>127329000</v>
      </c>
      <c r="F99">
        <v>88.2</v>
      </c>
      <c r="G99">
        <v>328239523</v>
      </c>
      <c r="H99">
        <v>15</v>
      </c>
      <c r="I99">
        <v>270663028</v>
      </c>
      <c r="J99">
        <v>11</v>
      </c>
      <c r="K99">
        <v>3246600</v>
      </c>
    </row>
    <row r="100" spans="2:11" x14ac:dyDescent="0.25">
      <c r="B100">
        <v>35200000</v>
      </c>
      <c r="C100">
        <v>55299840198</v>
      </c>
      <c r="D100">
        <v>2453</v>
      </c>
      <c r="E100">
        <v>238613000</v>
      </c>
      <c r="F100">
        <v>88.2</v>
      </c>
      <c r="G100">
        <v>328239523</v>
      </c>
      <c r="H100">
        <v>15</v>
      </c>
      <c r="I100">
        <v>270663028</v>
      </c>
      <c r="J100">
        <v>8</v>
      </c>
      <c r="K100">
        <v>6085200</v>
      </c>
    </row>
    <row r="101" spans="2:11" x14ac:dyDescent="0.25">
      <c r="B101">
        <v>34900000</v>
      </c>
      <c r="C101">
        <v>25607397308</v>
      </c>
      <c r="D101">
        <v>617</v>
      </c>
      <c r="E101">
        <v>335307000</v>
      </c>
      <c r="F101">
        <v>88.2</v>
      </c>
      <c r="G101">
        <v>328239523</v>
      </c>
      <c r="H101">
        <v>15</v>
      </c>
      <c r="I101">
        <v>270663028</v>
      </c>
      <c r="J101">
        <v>7</v>
      </c>
      <c r="K101">
        <v>8302800</v>
      </c>
    </row>
    <row r="102" spans="2:11" x14ac:dyDescent="0.25">
      <c r="B102">
        <v>34300000</v>
      </c>
      <c r="C102">
        <v>12746535822</v>
      </c>
      <c r="D102">
        <v>679</v>
      </c>
      <c r="E102">
        <v>101357000</v>
      </c>
      <c r="F102">
        <v>28.1</v>
      </c>
      <c r="G102">
        <v>1366417754</v>
      </c>
      <c r="H102">
        <v>5</v>
      </c>
      <c r="I102">
        <v>471031528</v>
      </c>
      <c r="J102">
        <v>6</v>
      </c>
      <c r="K102">
        <v>2584200</v>
      </c>
    </row>
    <row r="103" spans="2:11" x14ac:dyDescent="0.25">
      <c r="B103">
        <v>34100000</v>
      </c>
      <c r="C103">
        <v>23005313609</v>
      </c>
      <c r="D103">
        <v>141</v>
      </c>
      <c r="E103">
        <v>128696000</v>
      </c>
      <c r="F103">
        <v>55.3</v>
      </c>
      <c r="G103">
        <v>50339443</v>
      </c>
      <c r="H103">
        <v>10</v>
      </c>
      <c r="I103">
        <v>40827302</v>
      </c>
      <c r="J103">
        <v>12</v>
      </c>
      <c r="K103">
        <v>3282000</v>
      </c>
    </row>
    <row r="104" spans="2:11" x14ac:dyDescent="0.25">
      <c r="B104">
        <v>34000000</v>
      </c>
      <c r="C104">
        <v>3963007415</v>
      </c>
      <c r="D104">
        <v>2284</v>
      </c>
      <c r="E104">
        <v>547141000</v>
      </c>
      <c r="F104">
        <v>36.299999999999997</v>
      </c>
      <c r="G104">
        <v>270203917</v>
      </c>
      <c r="H104">
        <v>5</v>
      </c>
      <c r="I104">
        <v>151509724</v>
      </c>
      <c r="J104">
        <v>6</v>
      </c>
      <c r="K104">
        <v>14020800</v>
      </c>
    </row>
    <row r="105" spans="2:11" x14ac:dyDescent="0.25">
      <c r="B105">
        <v>34000000</v>
      </c>
      <c r="C105">
        <v>11351015824</v>
      </c>
      <c r="D105">
        <v>240</v>
      </c>
      <c r="E105">
        <v>179903000</v>
      </c>
      <c r="F105">
        <v>28.1</v>
      </c>
      <c r="G105">
        <v>1366417754</v>
      </c>
      <c r="H105">
        <v>5</v>
      </c>
      <c r="I105">
        <v>471031528</v>
      </c>
      <c r="J105">
        <v>10</v>
      </c>
      <c r="K105">
        <v>4587600</v>
      </c>
    </row>
    <row r="106" spans="2:11" x14ac:dyDescent="0.25">
      <c r="B106">
        <v>33800000</v>
      </c>
      <c r="C106">
        <v>15432929204</v>
      </c>
      <c r="D106">
        <v>7606</v>
      </c>
      <c r="E106">
        <v>39094000</v>
      </c>
      <c r="F106">
        <v>88.9</v>
      </c>
      <c r="G106">
        <v>47076781</v>
      </c>
      <c r="H106">
        <v>14</v>
      </c>
      <c r="I106">
        <v>37927409</v>
      </c>
      <c r="J106">
        <v>15</v>
      </c>
      <c r="K106">
        <v>997200</v>
      </c>
    </row>
    <row r="107" spans="2:11" x14ac:dyDescent="0.25">
      <c r="B107">
        <v>33800000</v>
      </c>
      <c r="C107">
        <v>27274550757</v>
      </c>
      <c r="D107">
        <v>66</v>
      </c>
      <c r="E107">
        <v>403508000</v>
      </c>
      <c r="F107">
        <v>51.3</v>
      </c>
      <c r="G107">
        <v>212559417</v>
      </c>
      <c r="H107">
        <v>12</v>
      </c>
      <c r="I107">
        <v>183241641</v>
      </c>
      <c r="J107">
        <v>17</v>
      </c>
      <c r="K107">
        <v>10205400</v>
      </c>
    </row>
    <row r="108" spans="2:11" x14ac:dyDescent="0.25">
      <c r="B108">
        <v>33700000</v>
      </c>
      <c r="C108">
        <v>23492684419</v>
      </c>
      <c r="D108">
        <v>3366</v>
      </c>
      <c r="E108">
        <v>210955000</v>
      </c>
      <c r="F108">
        <v>88.2</v>
      </c>
      <c r="G108">
        <v>328239523</v>
      </c>
      <c r="H108">
        <v>15</v>
      </c>
      <c r="I108">
        <v>270663028</v>
      </c>
      <c r="J108">
        <v>10</v>
      </c>
      <c r="K108">
        <v>5379000</v>
      </c>
    </row>
    <row r="109" spans="2:11" x14ac:dyDescent="0.25">
      <c r="B109">
        <v>33600000</v>
      </c>
      <c r="C109">
        <v>13013567335</v>
      </c>
      <c r="D109">
        <v>188</v>
      </c>
      <c r="E109">
        <v>115792000</v>
      </c>
      <c r="F109">
        <v>88.2</v>
      </c>
      <c r="G109">
        <v>328239523</v>
      </c>
      <c r="H109">
        <v>15</v>
      </c>
      <c r="I109">
        <v>270663028</v>
      </c>
      <c r="J109">
        <v>15</v>
      </c>
      <c r="K109">
        <v>2952600</v>
      </c>
    </row>
    <row r="110" spans="2:11" x14ac:dyDescent="0.25">
      <c r="B110">
        <v>33500000</v>
      </c>
      <c r="C110">
        <v>14864294792</v>
      </c>
      <c r="D110">
        <v>3741</v>
      </c>
      <c r="E110">
        <v>272255000</v>
      </c>
      <c r="F110">
        <v>28.1</v>
      </c>
      <c r="G110">
        <v>1366417754</v>
      </c>
      <c r="H110">
        <v>5</v>
      </c>
      <c r="I110">
        <v>471031528</v>
      </c>
      <c r="J110">
        <v>17</v>
      </c>
      <c r="K110">
        <v>7008600</v>
      </c>
    </row>
    <row r="111" spans="2:11" x14ac:dyDescent="0.25">
      <c r="B111">
        <v>33500000</v>
      </c>
      <c r="C111">
        <v>29611914495</v>
      </c>
      <c r="D111">
        <v>96214</v>
      </c>
      <c r="E111">
        <v>61307000</v>
      </c>
      <c r="F111">
        <v>49.3</v>
      </c>
      <c r="G111">
        <v>69625582</v>
      </c>
      <c r="H111">
        <v>1</v>
      </c>
      <c r="I111">
        <v>35294600</v>
      </c>
      <c r="J111">
        <v>9</v>
      </c>
      <c r="K111">
        <v>0</v>
      </c>
    </row>
    <row r="112" spans="2:11" x14ac:dyDescent="0.25">
      <c r="B112">
        <v>33500000</v>
      </c>
      <c r="C112">
        <v>11405809704</v>
      </c>
      <c r="D112">
        <v>217</v>
      </c>
      <c r="E112">
        <v>24736000</v>
      </c>
      <c r="F112">
        <v>28.1</v>
      </c>
      <c r="G112">
        <v>1366417754</v>
      </c>
      <c r="H112">
        <v>5</v>
      </c>
      <c r="I112">
        <v>471031528</v>
      </c>
      <c r="J112">
        <v>9</v>
      </c>
      <c r="K112">
        <v>630600</v>
      </c>
    </row>
    <row r="113" spans="2:11" x14ac:dyDescent="0.25">
      <c r="B113">
        <v>33400000</v>
      </c>
      <c r="C113">
        <v>10530729078</v>
      </c>
      <c r="D113">
        <v>1331</v>
      </c>
      <c r="E113">
        <v>55654000</v>
      </c>
      <c r="F113">
        <v>60</v>
      </c>
      <c r="G113">
        <v>66834405</v>
      </c>
      <c r="H113">
        <v>4</v>
      </c>
      <c r="I113">
        <v>55908316</v>
      </c>
      <c r="J113">
        <v>12</v>
      </c>
      <c r="K113">
        <v>1419000</v>
      </c>
    </row>
    <row r="114" spans="2:11" x14ac:dyDescent="0.25">
      <c r="B114">
        <v>33400000</v>
      </c>
      <c r="C114">
        <v>20269857567</v>
      </c>
      <c r="D114">
        <v>338</v>
      </c>
      <c r="E114">
        <v>136084000</v>
      </c>
      <c r="F114">
        <v>28.1</v>
      </c>
      <c r="G114">
        <v>1366417754</v>
      </c>
      <c r="H114">
        <v>5</v>
      </c>
      <c r="I114">
        <v>471031528</v>
      </c>
      <c r="J114">
        <v>15</v>
      </c>
      <c r="K114">
        <v>3469800</v>
      </c>
    </row>
    <row r="115" spans="2:11" x14ac:dyDescent="0.25">
      <c r="B115">
        <v>33300000</v>
      </c>
      <c r="C115">
        <v>5994136760</v>
      </c>
      <c r="D115">
        <v>2736</v>
      </c>
      <c r="E115">
        <v>157101000</v>
      </c>
      <c r="F115">
        <v>36.299999999999997</v>
      </c>
      <c r="G115">
        <v>270203917</v>
      </c>
      <c r="H115">
        <v>5</v>
      </c>
      <c r="I115">
        <v>151509724</v>
      </c>
      <c r="J115">
        <v>7</v>
      </c>
      <c r="K115">
        <v>4006200</v>
      </c>
    </row>
    <row r="116" spans="2:11" x14ac:dyDescent="0.25">
      <c r="B116">
        <v>32800000</v>
      </c>
      <c r="C116">
        <v>26355088167</v>
      </c>
      <c r="D116">
        <v>2122</v>
      </c>
      <c r="E116">
        <v>127498000</v>
      </c>
      <c r="F116">
        <v>88.2</v>
      </c>
      <c r="G116">
        <v>328239523</v>
      </c>
      <c r="H116">
        <v>15</v>
      </c>
      <c r="I116">
        <v>270663028</v>
      </c>
      <c r="J116">
        <v>7</v>
      </c>
      <c r="K116">
        <v>3251400</v>
      </c>
    </row>
    <row r="117" spans="2:11" x14ac:dyDescent="0.25">
      <c r="B117">
        <v>32700000</v>
      </c>
      <c r="C117">
        <v>17853798780</v>
      </c>
      <c r="D117">
        <v>1521</v>
      </c>
      <c r="E117">
        <v>20263000</v>
      </c>
      <c r="F117">
        <v>28.1</v>
      </c>
      <c r="G117">
        <v>1366417754</v>
      </c>
      <c r="H117">
        <v>5</v>
      </c>
      <c r="I117">
        <v>471031528</v>
      </c>
      <c r="J117">
        <v>11</v>
      </c>
      <c r="K117">
        <v>517200</v>
      </c>
    </row>
    <row r="118" spans="2:11" x14ac:dyDescent="0.25">
      <c r="B118">
        <v>32700000</v>
      </c>
      <c r="C118">
        <v>19180039918</v>
      </c>
      <c r="D118">
        <v>2738</v>
      </c>
      <c r="E118">
        <v>1463000000</v>
      </c>
      <c r="F118">
        <v>23.9</v>
      </c>
      <c r="G118">
        <v>83429615</v>
      </c>
      <c r="H118">
        <v>13</v>
      </c>
      <c r="I118">
        <v>63097818</v>
      </c>
      <c r="J118">
        <v>10</v>
      </c>
      <c r="K118">
        <v>37595400</v>
      </c>
    </row>
    <row r="119" spans="2:11" x14ac:dyDescent="0.25">
      <c r="B119">
        <v>32700000</v>
      </c>
      <c r="C119">
        <v>28516250629</v>
      </c>
      <c r="D119">
        <v>2068</v>
      </c>
      <c r="E119">
        <v>329861000</v>
      </c>
      <c r="F119">
        <v>88.2</v>
      </c>
      <c r="G119">
        <v>328239523</v>
      </c>
      <c r="H119">
        <v>15</v>
      </c>
      <c r="I119">
        <v>270663028</v>
      </c>
      <c r="J119">
        <v>13</v>
      </c>
      <c r="K119">
        <v>8295000</v>
      </c>
    </row>
    <row r="120" spans="2:11" x14ac:dyDescent="0.25">
      <c r="B120">
        <v>32600000</v>
      </c>
      <c r="C120">
        <v>23379969006</v>
      </c>
      <c r="D120">
        <v>169</v>
      </c>
      <c r="E120">
        <v>373828000</v>
      </c>
      <c r="F120">
        <v>68.900000000000006</v>
      </c>
      <c r="G120">
        <v>36991981</v>
      </c>
      <c r="H120">
        <v>6</v>
      </c>
      <c r="I120">
        <v>30628482</v>
      </c>
      <c r="J120">
        <v>12</v>
      </c>
      <c r="K120">
        <v>9561000</v>
      </c>
    </row>
    <row r="121" spans="2:11" x14ac:dyDescent="0.25">
      <c r="B121">
        <v>32100000</v>
      </c>
      <c r="C121">
        <v>18699145555</v>
      </c>
      <c r="D121">
        <v>134</v>
      </c>
      <c r="E121">
        <v>465647000</v>
      </c>
      <c r="F121">
        <v>55.3</v>
      </c>
      <c r="G121">
        <v>50339443</v>
      </c>
      <c r="H121">
        <v>10</v>
      </c>
      <c r="I121">
        <v>40827302</v>
      </c>
      <c r="J121">
        <v>10</v>
      </c>
      <c r="K121">
        <v>12098400</v>
      </c>
    </row>
    <row r="122" spans="2:11" x14ac:dyDescent="0.25">
      <c r="B122">
        <v>32100000</v>
      </c>
      <c r="C122">
        <v>10602236110</v>
      </c>
      <c r="D122">
        <v>3091</v>
      </c>
      <c r="E122">
        <v>56534000</v>
      </c>
      <c r="F122">
        <v>60</v>
      </c>
      <c r="G122">
        <v>66834405</v>
      </c>
      <c r="H122">
        <v>4</v>
      </c>
      <c r="I122">
        <v>55908316</v>
      </c>
      <c r="J122">
        <v>17</v>
      </c>
      <c r="K122">
        <v>1441200</v>
      </c>
    </row>
    <row r="123" spans="2:11" x14ac:dyDescent="0.25">
      <c r="B123">
        <v>32100000</v>
      </c>
      <c r="C123">
        <v>13061739758</v>
      </c>
      <c r="D123">
        <v>11882</v>
      </c>
      <c r="E123">
        <v>44505000</v>
      </c>
      <c r="F123">
        <v>51.3</v>
      </c>
      <c r="G123">
        <v>212559417</v>
      </c>
      <c r="H123">
        <v>12</v>
      </c>
      <c r="I123">
        <v>183241641</v>
      </c>
      <c r="J123">
        <v>11</v>
      </c>
      <c r="K123">
        <v>1134600</v>
      </c>
    </row>
    <row r="124" spans="2:11" x14ac:dyDescent="0.25">
      <c r="B124">
        <v>32000000</v>
      </c>
      <c r="C124">
        <v>26800674545</v>
      </c>
      <c r="D124">
        <v>44892</v>
      </c>
      <c r="E124">
        <v>1667000000</v>
      </c>
      <c r="F124">
        <v>28.1</v>
      </c>
      <c r="G124">
        <v>1366417754</v>
      </c>
      <c r="H124">
        <v>5</v>
      </c>
      <c r="I124">
        <v>471031528</v>
      </c>
      <c r="J124">
        <v>17</v>
      </c>
      <c r="K124">
        <v>42700800</v>
      </c>
    </row>
    <row r="125" spans="2:11" x14ac:dyDescent="0.25">
      <c r="B125">
        <v>31900000</v>
      </c>
      <c r="C125">
        <v>19428308461</v>
      </c>
      <c r="D125">
        <v>93311</v>
      </c>
      <c r="E125">
        <v>798510000</v>
      </c>
      <c r="F125">
        <v>35.5</v>
      </c>
      <c r="G125">
        <v>108116615</v>
      </c>
      <c r="H125">
        <v>2</v>
      </c>
      <c r="I125">
        <v>50975903</v>
      </c>
      <c r="J125">
        <v>16</v>
      </c>
      <c r="K125">
        <v>20397600</v>
      </c>
    </row>
    <row r="126" spans="2:11" x14ac:dyDescent="0.25">
      <c r="B126">
        <v>31800000</v>
      </c>
      <c r="C126">
        <v>6762424690</v>
      </c>
      <c r="D126">
        <v>6734</v>
      </c>
      <c r="E126">
        <v>31455000</v>
      </c>
      <c r="F126">
        <v>40.200000000000003</v>
      </c>
      <c r="G126">
        <v>126014024</v>
      </c>
      <c r="H126">
        <v>3</v>
      </c>
      <c r="I126">
        <v>102626859</v>
      </c>
      <c r="J126">
        <v>6</v>
      </c>
      <c r="K126">
        <v>802200</v>
      </c>
    </row>
    <row r="127" spans="2:11" x14ac:dyDescent="0.25">
      <c r="B127">
        <v>31700000</v>
      </c>
      <c r="C127">
        <v>5711208484</v>
      </c>
      <c r="D127">
        <v>929</v>
      </c>
      <c r="E127">
        <v>109125000</v>
      </c>
      <c r="F127">
        <v>28.1</v>
      </c>
      <c r="G127">
        <v>1366417754</v>
      </c>
      <c r="H127">
        <v>5</v>
      </c>
      <c r="I127">
        <v>471031528</v>
      </c>
      <c r="J127">
        <v>11</v>
      </c>
      <c r="K127">
        <v>2782800</v>
      </c>
    </row>
    <row r="128" spans="2:11" x14ac:dyDescent="0.25">
      <c r="B128">
        <v>31700000</v>
      </c>
      <c r="C128">
        <v>16476978876</v>
      </c>
      <c r="D128">
        <v>6518</v>
      </c>
      <c r="E128">
        <v>112648000</v>
      </c>
      <c r="F128">
        <v>28.1</v>
      </c>
      <c r="G128">
        <v>1366417754</v>
      </c>
      <c r="H128">
        <v>5</v>
      </c>
      <c r="I128">
        <v>471031528</v>
      </c>
      <c r="J128">
        <v>11</v>
      </c>
      <c r="K128">
        <v>2872800</v>
      </c>
    </row>
    <row r="129" spans="2:11" x14ac:dyDescent="0.25">
      <c r="B129">
        <v>31700000</v>
      </c>
      <c r="C129">
        <v>21031745531</v>
      </c>
      <c r="D129">
        <v>166</v>
      </c>
      <c r="E129">
        <v>153280000</v>
      </c>
      <c r="F129">
        <v>88.2</v>
      </c>
      <c r="G129">
        <v>328239523</v>
      </c>
      <c r="H129">
        <v>15</v>
      </c>
      <c r="I129">
        <v>270663028</v>
      </c>
      <c r="J129">
        <v>5</v>
      </c>
      <c r="K129">
        <v>3908400</v>
      </c>
    </row>
    <row r="130" spans="2:11" x14ac:dyDescent="0.25">
      <c r="B130">
        <v>31700000</v>
      </c>
      <c r="C130">
        <v>2930015381</v>
      </c>
      <c r="D130">
        <v>116</v>
      </c>
      <c r="E130">
        <v>27022000</v>
      </c>
      <c r="F130">
        <v>88.2</v>
      </c>
      <c r="G130">
        <v>328239523</v>
      </c>
      <c r="H130">
        <v>15</v>
      </c>
      <c r="I130">
        <v>270663028</v>
      </c>
      <c r="J130">
        <v>9</v>
      </c>
      <c r="K130">
        <v>689400</v>
      </c>
    </row>
    <row r="131" spans="2:11" x14ac:dyDescent="0.25">
      <c r="B131">
        <v>31600000</v>
      </c>
      <c r="C131">
        <v>11615848291</v>
      </c>
      <c r="D131">
        <v>1321</v>
      </c>
      <c r="E131">
        <v>312099000</v>
      </c>
      <c r="F131">
        <v>88.2</v>
      </c>
      <c r="G131">
        <v>328239523</v>
      </c>
      <c r="H131">
        <v>15</v>
      </c>
      <c r="I131">
        <v>270663028</v>
      </c>
      <c r="J131">
        <v>12</v>
      </c>
      <c r="K131">
        <v>7668000</v>
      </c>
    </row>
    <row r="132" spans="2:11" x14ac:dyDescent="0.25">
      <c r="B132">
        <v>31600000</v>
      </c>
      <c r="C132">
        <v>26583873105</v>
      </c>
      <c r="D132">
        <v>204</v>
      </c>
      <c r="E132">
        <v>105126000</v>
      </c>
      <c r="F132">
        <v>88.2</v>
      </c>
      <c r="G132">
        <v>328239523</v>
      </c>
      <c r="H132">
        <v>15</v>
      </c>
      <c r="I132">
        <v>270663028</v>
      </c>
      <c r="J132">
        <v>14</v>
      </c>
      <c r="K132">
        <v>2680800</v>
      </c>
    </row>
    <row r="133" spans="2:11" x14ac:dyDescent="0.25">
      <c r="B133">
        <v>31400000</v>
      </c>
      <c r="C133">
        <v>22919271731</v>
      </c>
      <c r="D133">
        <v>3589</v>
      </c>
      <c r="E133">
        <v>244925000</v>
      </c>
      <c r="F133">
        <v>60</v>
      </c>
      <c r="G133">
        <v>66834405</v>
      </c>
      <c r="H133">
        <v>4</v>
      </c>
      <c r="I133">
        <v>55908316</v>
      </c>
      <c r="J133">
        <v>9</v>
      </c>
      <c r="K133">
        <v>6245400</v>
      </c>
    </row>
    <row r="134" spans="2:11" x14ac:dyDescent="0.25">
      <c r="B134">
        <v>31200000</v>
      </c>
      <c r="C134">
        <v>9673649438</v>
      </c>
      <c r="D134">
        <v>65</v>
      </c>
      <c r="E134">
        <v>3589</v>
      </c>
      <c r="F134">
        <v>79.3</v>
      </c>
      <c r="G134">
        <v>28515829</v>
      </c>
      <c r="H134">
        <v>9</v>
      </c>
      <c r="I134">
        <v>25162368</v>
      </c>
      <c r="J134">
        <v>4</v>
      </c>
      <c r="K134">
        <v>89.4</v>
      </c>
    </row>
    <row r="135" spans="2:11" x14ac:dyDescent="0.25">
      <c r="B135">
        <v>31200000</v>
      </c>
      <c r="C135">
        <v>17111726160</v>
      </c>
      <c r="D135">
        <v>8976</v>
      </c>
      <c r="E135">
        <v>22511000</v>
      </c>
      <c r="F135">
        <v>88.2</v>
      </c>
      <c r="G135">
        <v>328239523</v>
      </c>
      <c r="H135">
        <v>15</v>
      </c>
      <c r="I135">
        <v>270663028</v>
      </c>
      <c r="J135">
        <v>17</v>
      </c>
      <c r="K135">
        <v>0</v>
      </c>
    </row>
    <row r="136" spans="2:11" x14ac:dyDescent="0.25">
      <c r="B136">
        <v>31200000</v>
      </c>
      <c r="C136">
        <v>6187804950</v>
      </c>
      <c r="D136">
        <v>3027</v>
      </c>
      <c r="E136">
        <v>190679000</v>
      </c>
      <c r="F136">
        <v>90</v>
      </c>
      <c r="G136">
        <v>44938712</v>
      </c>
      <c r="H136">
        <v>10</v>
      </c>
      <c r="I136">
        <v>41339571</v>
      </c>
      <c r="J136">
        <v>8</v>
      </c>
      <c r="K136">
        <v>4862400</v>
      </c>
    </row>
    <row r="137" spans="2:11" x14ac:dyDescent="0.25">
      <c r="B137">
        <v>30700000</v>
      </c>
      <c r="C137">
        <v>16793072362</v>
      </c>
      <c r="D137">
        <v>92</v>
      </c>
      <c r="E137">
        <v>188837000</v>
      </c>
      <c r="F137">
        <v>88.2</v>
      </c>
      <c r="G137">
        <v>328239523</v>
      </c>
      <c r="H137">
        <v>15</v>
      </c>
      <c r="I137">
        <v>270663028</v>
      </c>
      <c r="J137">
        <v>14</v>
      </c>
      <c r="K137">
        <v>4815000</v>
      </c>
    </row>
    <row r="138" spans="2:11" x14ac:dyDescent="0.25">
      <c r="B138">
        <v>30700000</v>
      </c>
      <c r="C138">
        <v>12355992466</v>
      </c>
      <c r="D138">
        <v>578</v>
      </c>
      <c r="E138">
        <v>102998000</v>
      </c>
      <c r="F138">
        <v>88.2</v>
      </c>
      <c r="G138">
        <v>328239523</v>
      </c>
      <c r="H138">
        <v>15</v>
      </c>
      <c r="I138">
        <v>270663028</v>
      </c>
      <c r="J138">
        <v>6</v>
      </c>
      <c r="K138">
        <v>2626200</v>
      </c>
    </row>
    <row r="139" spans="2:11" x14ac:dyDescent="0.25">
      <c r="B139">
        <v>30700000</v>
      </c>
      <c r="C139">
        <v>3145161634</v>
      </c>
      <c r="D139">
        <v>67</v>
      </c>
      <c r="E139">
        <v>31822000</v>
      </c>
      <c r="F139">
        <v>28.1</v>
      </c>
      <c r="G139">
        <v>1366417754</v>
      </c>
      <c r="H139">
        <v>5</v>
      </c>
      <c r="I139">
        <v>471031528</v>
      </c>
      <c r="J139">
        <v>6</v>
      </c>
      <c r="K139">
        <v>811800</v>
      </c>
    </row>
    <row r="140" spans="2:11" x14ac:dyDescent="0.25">
      <c r="B140">
        <v>30500000</v>
      </c>
      <c r="C140">
        <v>16709857823</v>
      </c>
      <c r="D140">
        <v>180092</v>
      </c>
      <c r="E140">
        <v>461472000</v>
      </c>
      <c r="F140">
        <v>28.1</v>
      </c>
      <c r="G140">
        <v>1366417754</v>
      </c>
      <c r="H140">
        <v>5</v>
      </c>
      <c r="I140">
        <v>471031528</v>
      </c>
      <c r="J140">
        <v>16</v>
      </c>
      <c r="K140">
        <v>11492400</v>
      </c>
    </row>
    <row r="141" spans="2:11" x14ac:dyDescent="0.25">
      <c r="B141">
        <v>30500000</v>
      </c>
      <c r="C141">
        <v>4521573939</v>
      </c>
      <c r="D141">
        <v>641</v>
      </c>
      <c r="E141">
        <v>157908000</v>
      </c>
      <c r="F141">
        <v>54.4</v>
      </c>
      <c r="G141">
        <v>4207083</v>
      </c>
      <c r="H141">
        <v>2</v>
      </c>
      <c r="I141">
        <v>4207083</v>
      </c>
      <c r="J141">
        <v>7</v>
      </c>
      <c r="K141">
        <v>4026600</v>
      </c>
    </row>
    <row r="142" spans="2:11" x14ac:dyDescent="0.25">
      <c r="B142">
        <v>30400000</v>
      </c>
      <c r="C142">
        <v>4332274962</v>
      </c>
      <c r="D142">
        <v>2197</v>
      </c>
      <c r="E142">
        <v>21440000</v>
      </c>
      <c r="F142">
        <v>36.299999999999997</v>
      </c>
      <c r="G142">
        <v>270203917</v>
      </c>
      <c r="H142">
        <v>5</v>
      </c>
      <c r="I142">
        <v>151509724</v>
      </c>
      <c r="J142">
        <v>9</v>
      </c>
      <c r="K142">
        <v>547200</v>
      </c>
    </row>
    <row r="143" spans="2:11" x14ac:dyDescent="0.25">
      <c r="B143">
        <v>30400000</v>
      </c>
      <c r="C143">
        <v>14037426379</v>
      </c>
      <c r="D143">
        <v>2725</v>
      </c>
      <c r="E143">
        <v>45822000</v>
      </c>
      <c r="F143">
        <v>88.2</v>
      </c>
      <c r="G143">
        <v>328239523</v>
      </c>
      <c r="H143">
        <v>15</v>
      </c>
      <c r="I143">
        <v>270663028</v>
      </c>
      <c r="J143">
        <v>11</v>
      </c>
      <c r="K143">
        <v>1168800</v>
      </c>
    </row>
    <row r="144" spans="2:11" x14ac:dyDescent="0.25">
      <c r="B144">
        <v>30400000</v>
      </c>
      <c r="C144">
        <v>17999961915</v>
      </c>
      <c r="D144">
        <v>532</v>
      </c>
      <c r="E144">
        <v>122926000</v>
      </c>
      <c r="F144">
        <v>88.2</v>
      </c>
      <c r="G144">
        <v>328239523</v>
      </c>
      <c r="H144">
        <v>15</v>
      </c>
      <c r="I144">
        <v>270663028</v>
      </c>
      <c r="J144">
        <v>4</v>
      </c>
      <c r="K144">
        <v>3134400</v>
      </c>
    </row>
    <row r="145" spans="2:11" x14ac:dyDescent="0.25">
      <c r="B145">
        <v>30300000</v>
      </c>
      <c r="C145">
        <v>13546549817</v>
      </c>
      <c r="D145">
        <v>223</v>
      </c>
      <c r="E145">
        <v>22724000</v>
      </c>
      <c r="F145">
        <v>88.2</v>
      </c>
      <c r="G145">
        <v>328239523</v>
      </c>
      <c r="H145">
        <v>15</v>
      </c>
      <c r="I145">
        <v>270663028</v>
      </c>
      <c r="J145">
        <v>11</v>
      </c>
      <c r="K145">
        <v>579600</v>
      </c>
    </row>
    <row r="146" spans="2:11" x14ac:dyDescent="0.25">
      <c r="B146">
        <v>30200000</v>
      </c>
      <c r="C146">
        <v>14199108016</v>
      </c>
      <c r="D146">
        <v>15</v>
      </c>
      <c r="E146">
        <v>137099000</v>
      </c>
      <c r="F146">
        <v>60</v>
      </c>
      <c r="G146">
        <v>66834405</v>
      </c>
      <c r="H146">
        <v>4</v>
      </c>
      <c r="I146">
        <v>55908316</v>
      </c>
      <c r="J146">
        <v>15</v>
      </c>
      <c r="K146">
        <v>3496200</v>
      </c>
    </row>
    <row r="147" spans="2:11" x14ac:dyDescent="0.25">
      <c r="B147">
        <v>30200000</v>
      </c>
      <c r="C147">
        <v>15199330166</v>
      </c>
      <c r="D147">
        <v>2</v>
      </c>
      <c r="F147">
        <v>88.2</v>
      </c>
      <c r="G147">
        <v>328239523</v>
      </c>
      <c r="H147">
        <v>15</v>
      </c>
      <c r="I147">
        <v>270663028</v>
      </c>
      <c r="J147">
        <v>15</v>
      </c>
      <c r="K147">
        <v>0</v>
      </c>
    </row>
    <row r="148" spans="2:11" x14ac:dyDescent="0.25">
      <c r="B148">
        <v>30200000</v>
      </c>
      <c r="C148">
        <v>27684955537</v>
      </c>
      <c r="D148">
        <v>3254</v>
      </c>
      <c r="E148">
        <v>116434000</v>
      </c>
      <c r="F148">
        <v>34.4</v>
      </c>
      <c r="G148">
        <v>10101694</v>
      </c>
      <c r="H148">
        <v>15</v>
      </c>
      <c r="I148">
        <v>9213048</v>
      </c>
      <c r="J148">
        <v>14</v>
      </c>
      <c r="K148">
        <v>2968800</v>
      </c>
    </row>
    <row r="149" spans="2:11" x14ac:dyDescent="0.25">
      <c r="B149">
        <v>30100000</v>
      </c>
      <c r="C149">
        <v>19607009165</v>
      </c>
      <c r="D149">
        <v>11501</v>
      </c>
      <c r="E149">
        <v>100040000</v>
      </c>
      <c r="F149">
        <v>85</v>
      </c>
      <c r="G149">
        <v>17332850</v>
      </c>
      <c r="H149">
        <v>3</v>
      </c>
      <c r="I149">
        <v>15924729</v>
      </c>
      <c r="J149">
        <v>16</v>
      </c>
      <c r="K149">
        <v>2551200</v>
      </c>
    </row>
    <row r="150" spans="2:11" x14ac:dyDescent="0.25">
      <c r="B150">
        <v>30100000</v>
      </c>
      <c r="C150">
        <v>22593193994</v>
      </c>
      <c r="D150">
        <v>1349</v>
      </c>
      <c r="E150">
        <v>107525000</v>
      </c>
      <c r="F150">
        <v>88.2</v>
      </c>
      <c r="G150">
        <v>328239523</v>
      </c>
      <c r="H150">
        <v>15</v>
      </c>
      <c r="I150">
        <v>270663028</v>
      </c>
      <c r="J150">
        <v>7</v>
      </c>
      <c r="K150">
        <v>2742000</v>
      </c>
    </row>
    <row r="151" spans="2:11" x14ac:dyDescent="0.25">
      <c r="B151">
        <v>30100000</v>
      </c>
      <c r="C151">
        <v>16246625836</v>
      </c>
      <c r="D151">
        <v>5114</v>
      </c>
      <c r="E151">
        <v>40425000</v>
      </c>
      <c r="F151">
        <v>0</v>
      </c>
      <c r="G151">
        <v>0</v>
      </c>
      <c r="H151">
        <v>0</v>
      </c>
      <c r="I151">
        <v>0</v>
      </c>
      <c r="J151">
        <v>16</v>
      </c>
      <c r="K151">
        <v>1030800</v>
      </c>
    </row>
    <row r="152" spans="2:11" x14ac:dyDescent="0.25">
      <c r="B152">
        <v>30000000</v>
      </c>
      <c r="C152">
        <v>12831200855</v>
      </c>
      <c r="D152">
        <v>133</v>
      </c>
      <c r="E152">
        <v>88749000</v>
      </c>
      <c r="F152">
        <v>68.900000000000006</v>
      </c>
      <c r="G152">
        <v>36991981</v>
      </c>
      <c r="H152">
        <v>6</v>
      </c>
      <c r="I152">
        <v>30628482</v>
      </c>
      <c r="J152">
        <v>12</v>
      </c>
      <c r="K152">
        <v>2263200</v>
      </c>
    </row>
    <row r="153" spans="2:11" x14ac:dyDescent="0.25">
      <c r="B153">
        <v>29800000</v>
      </c>
      <c r="C153">
        <v>4457913639</v>
      </c>
      <c r="D153">
        <v>151</v>
      </c>
      <c r="E153">
        <v>26171000</v>
      </c>
      <c r="F153">
        <v>28.1</v>
      </c>
      <c r="G153">
        <v>1366417754</v>
      </c>
      <c r="H153">
        <v>5</v>
      </c>
      <c r="I153">
        <v>471031528</v>
      </c>
      <c r="J153">
        <v>14</v>
      </c>
      <c r="K153">
        <v>667200</v>
      </c>
    </row>
    <row r="154" spans="2:11" x14ac:dyDescent="0.25">
      <c r="B154">
        <v>29600000</v>
      </c>
      <c r="C154">
        <v>17208027242</v>
      </c>
      <c r="D154">
        <v>4903</v>
      </c>
      <c r="E154">
        <v>81884000</v>
      </c>
      <c r="F154">
        <v>88.2</v>
      </c>
      <c r="G154">
        <v>328239523</v>
      </c>
      <c r="H154">
        <v>15</v>
      </c>
      <c r="I154">
        <v>270663028</v>
      </c>
      <c r="J154">
        <v>16</v>
      </c>
      <c r="K154">
        <v>2088000</v>
      </c>
    </row>
    <row r="155" spans="2:11" x14ac:dyDescent="0.25">
      <c r="B155">
        <v>29300000</v>
      </c>
      <c r="C155">
        <v>21226945136</v>
      </c>
      <c r="D155">
        <v>14</v>
      </c>
      <c r="E155">
        <v>15</v>
      </c>
      <c r="F155">
        <v>90</v>
      </c>
      <c r="G155">
        <v>44938712</v>
      </c>
      <c r="H155">
        <v>10</v>
      </c>
      <c r="I155">
        <v>41339571</v>
      </c>
      <c r="J155">
        <v>7</v>
      </c>
      <c r="K155">
        <v>0.36</v>
      </c>
    </row>
    <row r="156" spans="2:11" x14ac:dyDescent="0.25">
      <c r="B156">
        <v>29200000</v>
      </c>
      <c r="C156">
        <v>14727238483</v>
      </c>
      <c r="D156">
        <v>1513</v>
      </c>
      <c r="E156">
        <v>180519000</v>
      </c>
      <c r="F156">
        <v>88.2</v>
      </c>
      <c r="G156">
        <v>328239523</v>
      </c>
      <c r="H156">
        <v>15</v>
      </c>
      <c r="I156">
        <v>270663028</v>
      </c>
      <c r="J156">
        <v>8</v>
      </c>
      <c r="K156">
        <v>0</v>
      </c>
    </row>
    <row r="157" spans="2:11" x14ac:dyDescent="0.25">
      <c r="B157">
        <v>29200000</v>
      </c>
      <c r="C157">
        <v>11627437847</v>
      </c>
      <c r="D157">
        <v>3654</v>
      </c>
      <c r="E157">
        <v>303100000</v>
      </c>
      <c r="F157">
        <v>51.3</v>
      </c>
      <c r="G157">
        <v>212559417</v>
      </c>
      <c r="H157">
        <v>12</v>
      </c>
      <c r="I157">
        <v>183241641</v>
      </c>
      <c r="J157">
        <v>10</v>
      </c>
      <c r="K157">
        <v>7654800</v>
      </c>
    </row>
    <row r="158" spans="2:11" x14ac:dyDescent="0.25">
      <c r="B158">
        <v>29200000</v>
      </c>
      <c r="C158">
        <v>4079141673</v>
      </c>
      <c r="D158">
        <v>404</v>
      </c>
      <c r="E158">
        <v>12143000</v>
      </c>
      <c r="F158">
        <v>88.9</v>
      </c>
      <c r="G158">
        <v>47076781</v>
      </c>
      <c r="H158">
        <v>14</v>
      </c>
      <c r="I158">
        <v>37927409</v>
      </c>
      <c r="J158">
        <v>17</v>
      </c>
      <c r="K158">
        <v>309600</v>
      </c>
    </row>
    <row r="159" spans="2:11" x14ac:dyDescent="0.25">
      <c r="B159">
        <v>28900000</v>
      </c>
      <c r="C159">
        <v>17930570614</v>
      </c>
      <c r="D159">
        <v>555</v>
      </c>
      <c r="E159">
        <v>109828000</v>
      </c>
      <c r="F159">
        <v>28.1</v>
      </c>
      <c r="G159">
        <v>1366417754</v>
      </c>
      <c r="H159">
        <v>5</v>
      </c>
      <c r="I159">
        <v>471031528</v>
      </c>
      <c r="J159">
        <v>9</v>
      </c>
      <c r="K159">
        <v>2800800</v>
      </c>
    </row>
    <row r="160" spans="2:11" x14ac:dyDescent="0.25">
      <c r="B160">
        <v>28400000</v>
      </c>
      <c r="C160">
        <v>9956764048</v>
      </c>
      <c r="D160">
        <v>5809</v>
      </c>
      <c r="E160">
        <v>26435000</v>
      </c>
      <c r="F160">
        <v>88.2</v>
      </c>
      <c r="G160">
        <v>328239523</v>
      </c>
      <c r="H160">
        <v>15</v>
      </c>
      <c r="I160">
        <v>270663028</v>
      </c>
      <c r="J160">
        <v>16</v>
      </c>
      <c r="K160">
        <v>673800</v>
      </c>
    </row>
    <row r="161" spans="2:11" x14ac:dyDescent="0.25">
      <c r="B161">
        <v>28400000</v>
      </c>
      <c r="C161">
        <v>10062770060</v>
      </c>
      <c r="D161">
        <v>5436</v>
      </c>
      <c r="E161">
        <v>227355000</v>
      </c>
      <c r="F161">
        <v>28.1</v>
      </c>
      <c r="G161">
        <v>1366417754</v>
      </c>
      <c r="H161">
        <v>5</v>
      </c>
      <c r="I161">
        <v>471031528</v>
      </c>
      <c r="J161">
        <v>11</v>
      </c>
      <c r="K161">
        <v>5797200</v>
      </c>
    </row>
    <row r="162" spans="2:11" x14ac:dyDescent="0.25">
      <c r="B162">
        <v>28300000</v>
      </c>
      <c r="C162">
        <v>14814192034</v>
      </c>
      <c r="D162">
        <v>505</v>
      </c>
      <c r="E162">
        <v>288110000</v>
      </c>
      <c r="F162">
        <v>28.1</v>
      </c>
      <c r="G162">
        <v>1366417754</v>
      </c>
      <c r="H162">
        <v>5</v>
      </c>
      <c r="I162">
        <v>471031528</v>
      </c>
      <c r="J162">
        <v>9</v>
      </c>
      <c r="K162">
        <v>7632000</v>
      </c>
    </row>
    <row r="163" spans="2:11" x14ac:dyDescent="0.25">
      <c r="B163">
        <v>28300000</v>
      </c>
      <c r="C163">
        <v>23844936965</v>
      </c>
      <c r="D163">
        <v>106983</v>
      </c>
      <c r="E163">
        <v>684860000</v>
      </c>
      <c r="F163">
        <v>9</v>
      </c>
      <c r="G163">
        <v>216565318</v>
      </c>
      <c r="H163">
        <v>4</v>
      </c>
      <c r="I163">
        <v>79927762</v>
      </c>
      <c r="J163">
        <v>12</v>
      </c>
      <c r="K163">
        <v>17227200</v>
      </c>
    </row>
    <row r="164" spans="2:11" x14ac:dyDescent="0.25">
      <c r="B164">
        <v>28200000</v>
      </c>
      <c r="C164">
        <v>7600740993</v>
      </c>
      <c r="D164">
        <v>3009</v>
      </c>
      <c r="E164">
        <v>184966000</v>
      </c>
      <c r="F164">
        <v>28.1</v>
      </c>
      <c r="G164">
        <v>1366417754</v>
      </c>
      <c r="H164">
        <v>5</v>
      </c>
      <c r="I164">
        <v>471031528</v>
      </c>
      <c r="J164">
        <v>12</v>
      </c>
      <c r="K164">
        <v>4716600</v>
      </c>
    </row>
    <row r="165" spans="2:11" x14ac:dyDescent="0.25">
      <c r="B165">
        <v>28200000</v>
      </c>
      <c r="C165">
        <v>14412474625</v>
      </c>
      <c r="D165">
        <v>15</v>
      </c>
      <c r="E165">
        <v>158591000</v>
      </c>
      <c r="F165">
        <v>88.2</v>
      </c>
      <c r="G165">
        <v>328239523</v>
      </c>
      <c r="H165">
        <v>15</v>
      </c>
      <c r="I165">
        <v>270663028</v>
      </c>
      <c r="J165">
        <v>18</v>
      </c>
      <c r="K165">
        <v>4044000</v>
      </c>
    </row>
    <row r="166" spans="2:11" x14ac:dyDescent="0.25">
      <c r="B166">
        <v>27800000</v>
      </c>
      <c r="C166">
        <v>2303069221</v>
      </c>
      <c r="D166">
        <v>0</v>
      </c>
      <c r="F166">
        <v>84.8</v>
      </c>
      <c r="G166">
        <v>5703569</v>
      </c>
      <c r="H166">
        <v>4</v>
      </c>
      <c r="I166">
        <v>5703569</v>
      </c>
      <c r="J166">
        <v>15</v>
      </c>
      <c r="K166">
        <v>0</v>
      </c>
    </row>
    <row r="167" spans="2:11" x14ac:dyDescent="0.25">
      <c r="B167">
        <v>27800000</v>
      </c>
      <c r="C167">
        <v>21037851468</v>
      </c>
      <c r="D167">
        <v>292</v>
      </c>
      <c r="E167">
        <v>127441000</v>
      </c>
      <c r="F167">
        <v>113.1</v>
      </c>
      <c r="G167">
        <v>25766605</v>
      </c>
      <c r="H167">
        <v>5</v>
      </c>
      <c r="I167">
        <v>21844756</v>
      </c>
      <c r="J167">
        <v>10</v>
      </c>
      <c r="K167">
        <v>3250200</v>
      </c>
    </row>
    <row r="168" spans="2:11" x14ac:dyDescent="0.25">
      <c r="B168">
        <v>27700000</v>
      </c>
      <c r="C168">
        <v>15777682516</v>
      </c>
      <c r="D168">
        <v>619</v>
      </c>
      <c r="E168">
        <v>173836000</v>
      </c>
      <c r="F168">
        <v>55.3</v>
      </c>
      <c r="G168">
        <v>50339443</v>
      </c>
      <c r="H168">
        <v>10</v>
      </c>
      <c r="I168">
        <v>40827302</v>
      </c>
      <c r="J168">
        <v>14</v>
      </c>
      <c r="K168">
        <v>4432800</v>
      </c>
    </row>
    <row r="169" spans="2:11" x14ac:dyDescent="0.25">
      <c r="B169">
        <v>27500000</v>
      </c>
      <c r="C169">
        <v>4552581106</v>
      </c>
      <c r="D169">
        <v>27</v>
      </c>
      <c r="E169">
        <v>649</v>
      </c>
      <c r="F169">
        <v>88.2</v>
      </c>
      <c r="G169">
        <v>328239523</v>
      </c>
      <c r="H169">
        <v>15</v>
      </c>
      <c r="I169">
        <v>270663028</v>
      </c>
      <c r="J169">
        <v>12</v>
      </c>
      <c r="K169">
        <v>0</v>
      </c>
    </row>
    <row r="170" spans="2:11" x14ac:dyDescent="0.25">
      <c r="B170">
        <v>27500000</v>
      </c>
      <c r="C170">
        <v>13379395501</v>
      </c>
      <c r="D170">
        <v>682</v>
      </c>
      <c r="E170">
        <v>90450000</v>
      </c>
      <c r="F170">
        <v>88.2</v>
      </c>
      <c r="G170">
        <v>328239523</v>
      </c>
      <c r="H170">
        <v>15</v>
      </c>
      <c r="I170">
        <v>270663028</v>
      </c>
      <c r="J170">
        <v>15</v>
      </c>
      <c r="K170">
        <v>2306400</v>
      </c>
    </row>
    <row r="171" spans="2:11" x14ac:dyDescent="0.25">
      <c r="B171">
        <v>27400000</v>
      </c>
      <c r="C171">
        <v>19883150017</v>
      </c>
      <c r="D171">
        <v>1753</v>
      </c>
      <c r="E171">
        <v>307631000</v>
      </c>
      <c r="F171">
        <v>94.3</v>
      </c>
      <c r="G171">
        <v>51709098</v>
      </c>
      <c r="H171">
        <v>4</v>
      </c>
      <c r="I171">
        <v>42106719</v>
      </c>
      <c r="J171">
        <v>15</v>
      </c>
      <c r="K171">
        <v>7661400</v>
      </c>
    </row>
    <row r="172" spans="2:11" x14ac:dyDescent="0.25">
      <c r="B172">
        <v>27400000</v>
      </c>
      <c r="C172">
        <v>10336420490</v>
      </c>
      <c r="D172">
        <v>642</v>
      </c>
      <c r="E172">
        <v>175844000</v>
      </c>
      <c r="F172">
        <v>88.2</v>
      </c>
      <c r="G172">
        <v>328239523</v>
      </c>
      <c r="H172">
        <v>15</v>
      </c>
      <c r="I172">
        <v>270663028</v>
      </c>
      <c r="J172">
        <v>8</v>
      </c>
      <c r="K172">
        <v>4484400</v>
      </c>
    </row>
    <row r="173" spans="2:11" x14ac:dyDescent="0.25">
      <c r="B173">
        <v>27400000</v>
      </c>
      <c r="C173">
        <v>19417887510</v>
      </c>
      <c r="D173">
        <v>3664</v>
      </c>
      <c r="E173">
        <v>78668000</v>
      </c>
      <c r="F173">
        <v>60</v>
      </c>
      <c r="G173">
        <v>66834405</v>
      </c>
      <c r="H173">
        <v>4</v>
      </c>
      <c r="I173">
        <v>55908316</v>
      </c>
      <c r="J173">
        <v>11</v>
      </c>
      <c r="K173">
        <v>2006400</v>
      </c>
    </row>
    <row r="174" spans="2:11" x14ac:dyDescent="0.25">
      <c r="B174">
        <v>27300000</v>
      </c>
      <c r="C174">
        <v>22440611155</v>
      </c>
      <c r="D174">
        <v>5438</v>
      </c>
      <c r="E174">
        <v>42546000</v>
      </c>
      <c r="F174">
        <v>88.2</v>
      </c>
      <c r="G174">
        <v>328239523</v>
      </c>
      <c r="H174">
        <v>15</v>
      </c>
      <c r="I174">
        <v>270663028</v>
      </c>
      <c r="J174">
        <v>11</v>
      </c>
      <c r="K174">
        <v>1084800</v>
      </c>
    </row>
    <row r="175" spans="2:11" x14ac:dyDescent="0.25">
      <c r="B175">
        <v>27300000</v>
      </c>
      <c r="C175">
        <v>7705492350</v>
      </c>
      <c r="D175">
        <v>1259</v>
      </c>
      <c r="E175">
        <v>102235000</v>
      </c>
      <c r="F175">
        <v>28.1</v>
      </c>
      <c r="G175">
        <v>1366417754</v>
      </c>
      <c r="H175">
        <v>5</v>
      </c>
      <c r="I175">
        <v>471031528</v>
      </c>
      <c r="J175">
        <v>6</v>
      </c>
      <c r="K175">
        <v>2607000</v>
      </c>
    </row>
    <row r="176" spans="2:11" x14ac:dyDescent="0.25">
      <c r="B176">
        <v>27100000</v>
      </c>
      <c r="C176">
        <v>17318452893</v>
      </c>
      <c r="D176">
        <v>889</v>
      </c>
      <c r="E176">
        <v>429692000</v>
      </c>
      <c r="F176">
        <v>28.1</v>
      </c>
      <c r="G176">
        <v>1366417754</v>
      </c>
      <c r="H176">
        <v>5</v>
      </c>
      <c r="I176">
        <v>471031528</v>
      </c>
      <c r="J176">
        <v>8</v>
      </c>
      <c r="K176">
        <v>10844400</v>
      </c>
    </row>
    <row r="177" spans="2:11" x14ac:dyDescent="0.25">
      <c r="B177">
        <v>27000000</v>
      </c>
      <c r="C177">
        <v>6570935979</v>
      </c>
      <c r="D177">
        <v>554</v>
      </c>
      <c r="E177">
        <v>144453000</v>
      </c>
      <c r="F177">
        <v>88.2</v>
      </c>
      <c r="G177">
        <v>328239523</v>
      </c>
      <c r="H177">
        <v>15</v>
      </c>
      <c r="I177">
        <v>270663028</v>
      </c>
      <c r="J177">
        <v>14</v>
      </c>
      <c r="K177">
        <v>3683400</v>
      </c>
    </row>
    <row r="178" spans="2:11" x14ac:dyDescent="0.25">
      <c r="B178">
        <v>26900000</v>
      </c>
      <c r="C178">
        <v>7938616641</v>
      </c>
      <c r="D178">
        <v>3956</v>
      </c>
      <c r="E178">
        <v>82912000</v>
      </c>
      <c r="F178">
        <v>51.3</v>
      </c>
      <c r="G178">
        <v>212559417</v>
      </c>
      <c r="H178">
        <v>12</v>
      </c>
      <c r="I178">
        <v>183241641</v>
      </c>
      <c r="J178">
        <v>12</v>
      </c>
      <c r="K178">
        <v>2113800</v>
      </c>
    </row>
    <row r="179" spans="2:11" x14ac:dyDescent="0.25">
      <c r="B179">
        <v>26700000</v>
      </c>
      <c r="C179">
        <v>4388047013</v>
      </c>
      <c r="D179">
        <v>241</v>
      </c>
      <c r="E179">
        <v>276187000</v>
      </c>
      <c r="F179">
        <v>88.2</v>
      </c>
      <c r="G179">
        <v>328239523</v>
      </c>
      <c r="H179">
        <v>15</v>
      </c>
      <c r="I179">
        <v>270663028</v>
      </c>
      <c r="J179">
        <v>7</v>
      </c>
      <c r="K179">
        <v>7014000</v>
      </c>
    </row>
    <row r="180" spans="2:11" x14ac:dyDescent="0.25">
      <c r="B180">
        <v>26700000</v>
      </c>
      <c r="C180">
        <v>10317306313</v>
      </c>
      <c r="D180">
        <v>975</v>
      </c>
      <c r="E180">
        <v>24363000</v>
      </c>
      <c r="F180">
        <v>55.3</v>
      </c>
      <c r="G180">
        <v>50339443</v>
      </c>
      <c r="H180">
        <v>10</v>
      </c>
      <c r="I180">
        <v>40827302</v>
      </c>
      <c r="J180">
        <v>11</v>
      </c>
      <c r="K180">
        <v>621600</v>
      </c>
    </row>
    <row r="181" spans="2:11" x14ac:dyDescent="0.25">
      <c r="B181">
        <v>26700000</v>
      </c>
      <c r="C181">
        <v>7173668905</v>
      </c>
      <c r="D181">
        <v>6471</v>
      </c>
      <c r="E181">
        <v>118226000</v>
      </c>
      <c r="F181">
        <v>88.2</v>
      </c>
      <c r="G181">
        <v>328239523</v>
      </c>
      <c r="H181">
        <v>15</v>
      </c>
      <c r="I181">
        <v>270663028</v>
      </c>
      <c r="J181">
        <v>11</v>
      </c>
      <c r="K181">
        <v>3015000</v>
      </c>
    </row>
    <row r="182" spans="2:11" x14ac:dyDescent="0.25">
      <c r="B182">
        <v>26500000</v>
      </c>
      <c r="C182">
        <v>15065753455</v>
      </c>
      <c r="D182">
        <v>10022</v>
      </c>
      <c r="E182">
        <v>163130000</v>
      </c>
      <c r="F182">
        <v>35.5</v>
      </c>
      <c r="G182">
        <v>108116615</v>
      </c>
      <c r="H182">
        <v>2</v>
      </c>
      <c r="I182">
        <v>50975903</v>
      </c>
      <c r="J182">
        <v>7</v>
      </c>
      <c r="K182">
        <v>4159800</v>
      </c>
    </row>
    <row r="183" spans="2:11" x14ac:dyDescent="0.25">
      <c r="B183">
        <v>26500000</v>
      </c>
      <c r="C183">
        <v>20358117330</v>
      </c>
      <c r="D183">
        <v>6873</v>
      </c>
      <c r="E183">
        <v>89098000</v>
      </c>
      <c r="F183">
        <v>88.2</v>
      </c>
      <c r="G183">
        <v>328239523</v>
      </c>
      <c r="H183">
        <v>15</v>
      </c>
      <c r="I183">
        <v>270663028</v>
      </c>
      <c r="J183">
        <v>14</v>
      </c>
      <c r="K183">
        <v>2272200</v>
      </c>
    </row>
    <row r="184" spans="2:11" x14ac:dyDescent="0.25">
      <c r="B184">
        <v>26400000</v>
      </c>
      <c r="C184">
        <v>8595760553</v>
      </c>
      <c r="D184">
        <v>3622</v>
      </c>
      <c r="E184">
        <v>99677000</v>
      </c>
      <c r="F184">
        <v>28.1</v>
      </c>
      <c r="G184">
        <v>1366417754</v>
      </c>
      <c r="H184">
        <v>5</v>
      </c>
      <c r="I184">
        <v>471031528</v>
      </c>
      <c r="J184">
        <v>8</v>
      </c>
      <c r="K184">
        <v>2541600</v>
      </c>
    </row>
    <row r="185" spans="2:11" x14ac:dyDescent="0.25">
      <c r="B185">
        <v>26400000</v>
      </c>
      <c r="C185">
        <v>27006526665</v>
      </c>
      <c r="D185">
        <v>865</v>
      </c>
      <c r="E185">
        <v>1046000000</v>
      </c>
      <c r="F185">
        <v>88.2</v>
      </c>
      <c r="G185">
        <v>328239523</v>
      </c>
      <c r="H185">
        <v>15</v>
      </c>
      <c r="I185">
        <v>270663028</v>
      </c>
      <c r="J185">
        <v>3</v>
      </c>
      <c r="K185">
        <v>26769000</v>
      </c>
    </row>
    <row r="186" spans="2:11" x14ac:dyDescent="0.25">
      <c r="B186">
        <v>26400000</v>
      </c>
      <c r="C186">
        <v>17211600007</v>
      </c>
      <c r="D186">
        <v>967</v>
      </c>
      <c r="E186">
        <v>1225000000</v>
      </c>
      <c r="F186">
        <v>61.9</v>
      </c>
      <c r="G186">
        <v>60297396</v>
      </c>
      <c r="H186">
        <v>10</v>
      </c>
      <c r="I186">
        <v>42651966</v>
      </c>
      <c r="J186">
        <v>2</v>
      </c>
      <c r="K186">
        <v>31238400</v>
      </c>
    </row>
    <row r="187" spans="2:11" x14ac:dyDescent="0.25">
      <c r="B187">
        <v>26300000</v>
      </c>
      <c r="C187">
        <v>4749833967</v>
      </c>
      <c r="D187">
        <v>190</v>
      </c>
      <c r="E187">
        <v>17264000</v>
      </c>
      <c r="F187">
        <v>28.1</v>
      </c>
      <c r="G187">
        <v>1366417754</v>
      </c>
      <c r="H187">
        <v>5</v>
      </c>
      <c r="I187">
        <v>471031528</v>
      </c>
      <c r="J187">
        <v>8</v>
      </c>
      <c r="K187">
        <v>440400</v>
      </c>
    </row>
    <row r="188" spans="2:11" x14ac:dyDescent="0.25">
      <c r="B188">
        <v>26200000</v>
      </c>
      <c r="C188">
        <v>31977463002</v>
      </c>
      <c r="D188">
        <v>775</v>
      </c>
      <c r="E188">
        <v>487076000</v>
      </c>
      <c r="F188">
        <v>88.2</v>
      </c>
      <c r="G188">
        <v>328239523</v>
      </c>
      <c r="H188">
        <v>15</v>
      </c>
      <c r="I188">
        <v>270663028</v>
      </c>
      <c r="J188">
        <v>4</v>
      </c>
      <c r="K188">
        <v>12130800</v>
      </c>
    </row>
    <row r="189" spans="2:11" x14ac:dyDescent="0.25">
      <c r="B189">
        <v>26200000</v>
      </c>
      <c r="C189">
        <v>16097531087</v>
      </c>
      <c r="D189">
        <v>5985</v>
      </c>
      <c r="E189">
        <v>721848000</v>
      </c>
      <c r="F189">
        <v>63.2</v>
      </c>
      <c r="G189">
        <v>126226568</v>
      </c>
      <c r="H189">
        <v>2</v>
      </c>
      <c r="I189">
        <v>115782416</v>
      </c>
      <c r="J189">
        <v>3</v>
      </c>
      <c r="K189">
        <v>18483000</v>
      </c>
    </row>
    <row r="190" spans="2:11" x14ac:dyDescent="0.25">
      <c r="B190">
        <v>26100000</v>
      </c>
      <c r="C190">
        <v>10435474336</v>
      </c>
      <c r="D190">
        <v>1619</v>
      </c>
      <c r="E190">
        <v>68156000</v>
      </c>
      <c r="F190">
        <v>88.2</v>
      </c>
      <c r="G190">
        <v>328239523</v>
      </c>
      <c r="H190">
        <v>15</v>
      </c>
      <c r="I190">
        <v>270663028</v>
      </c>
      <c r="J190">
        <v>17</v>
      </c>
      <c r="K190">
        <v>1737600</v>
      </c>
    </row>
    <row r="191" spans="2:11" x14ac:dyDescent="0.25">
      <c r="B191">
        <v>26100000</v>
      </c>
      <c r="C191">
        <v>7886440199</v>
      </c>
      <c r="D191">
        <v>0</v>
      </c>
      <c r="F191">
        <v>68</v>
      </c>
      <c r="G191">
        <v>34268528</v>
      </c>
      <c r="H191">
        <v>6</v>
      </c>
      <c r="I191">
        <v>28807838</v>
      </c>
      <c r="J191">
        <v>4</v>
      </c>
      <c r="K191">
        <v>0</v>
      </c>
    </row>
    <row r="192" spans="2:11" x14ac:dyDescent="0.25">
      <c r="B192">
        <v>26000000</v>
      </c>
      <c r="C192">
        <v>17308961985</v>
      </c>
      <c r="D192">
        <v>240</v>
      </c>
      <c r="E192">
        <v>55454000</v>
      </c>
      <c r="F192">
        <v>88.2</v>
      </c>
      <c r="G192">
        <v>328239523</v>
      </c>
      <c r="H192">
        <v>15</v>
      </c>
      <c r="I192">
        <v>270663028</v>
      </c>
      <c r="J192">
        <v>17</v>
      </c>
      <c r="K192">
        <v>1414200</v>
      </c>
    </row>
    <row r="193" spans="2:11" x14ac:dyDescent="0.25">
      <c r="B193">
        <v>25900000</v>
      </c>
      <c r="C193">
        <v>11372071889</v>
      </c>
      <c r="D193">
        <v>65286</v>
      </c>
      <c r="E193">
        <v>230183000</v>
      </c>
      <c r="F193">
        <v>36.299999999999997</v>
      </c>
      <c r="G193">
        <v>270203917</v>
      </c>
      <c r="H193">
        <v>5</v>
      </c>
      <c r="I193">
        <v>151509724</v>
      </c>
      <c r="J193">
        <v>10</v>
      </c>
      <c r="K193">
        <v>5869200</v>
      </c>
    </row>
    <row r="194" spans="2:11" x14ac:dyDescent="0.25">
      <c r="B194">
        <v>25800000</v>
      </c>
      <c r="C194">
        <v>15541421838</v>
      </c>
      <c r="D194">
        <v>1762</v>
      </c>
      <c r="E194">
        <v>54947000</v>
      </c>
      <c r="F194">
        <v>68.900000000000006</v>
      </c>
      <c r="G194">
        <v>36991981</v>
      </c>
      <c r="H194">
        <v>6</v>
      </c>
      <c r="I194">
        <v>30628482</v>
      </c>
      <c r="J194">
        <v>12</v>
      </c>
      <c r="K194">
        <v>1401000</v>
      </c>
    </row>
    <row r="195" spans="2:11" x14ac:dyDescent="0.25">
      <c r="B195">
        <v>25700000</v>
      </c>
      <c r="C195">
        <v>17793809548</v>
      </c>
      <c r="D195">
        <v>749</v>
      </c>
      <c r="E195">
        <v>164215000</v>
      </c>
      <c r="F195">
        <v>88.2</v>
      </c>
      <c r="G195">
        <v>328239523</v>
      </c>
      <c r="H195">
        <v>15</v>
      </c>
      <c r="I195">
        <v>270663028</v>
      </c>
      <c r="J195">
        <v>13</v>
      </c>
      <c r="K195">
        <v>4188000</v>
      </c>
    </row>
    <row r="196" spans="2:11" x14ac:dyDescent="0.25">
      <c r="B196">
        <v>25700000</v>
      </c>
      <c r="C196">
        <v>7466926260</v>
      </c>
      <c r="D196">
        <v>982</v>
      </c>
      <c r="E196">
        <v>30501000</v>
      </c>
      <c r="F196">
        <v>40.200000000000003</v>
      </c>
      <c r="G196">
        <v>126014024</v>
      </c>
      <c r="H196">
        <v>3</v>
      </c>
      <c r="I196">
        <v>102626859</v>
      </c>
      <c r="J196">
        <v>10</v>
      </c>
      <c r="K196">
        <v>777600</v>
      </c>
    </row>
    <row r="197" spans="2:11" x14ac:dyDescent="0.25">
      <c r="B197">
        <v>25700000</v>
      </c>
      <c r="C197">
        <v>10242981063</v>
      </c>
      <c r="D197">
        <v>42</v>
      </c>
      <c r="E197">
        <v>103631000</v>
      </c>
      <c r="F197">
        <v>88.2</v>
      </c>
      <c r="G197">
        <v>328239523</v>
      </c>
      <c r="H197">
        <v>15</v>
      </c>
      <c r="I197">
        <v>270663028</v>
      </c>
      <c r="J197">
        <v>10</v>
      </c>
      <c r="K197">
        <v>2642400</v>
      </c>
    </row>
    <row r="198" spans="2:11" x14ac:dyDescent="0.25">
      <c r="B198">
        <v>25600000</v>
      </c>
      <c r="C198">
        <v>25592378292</v>
      </c>
      <c r="D198">
        <v>287</v>
      </c>
      <c r="E198">
        <v>318593000</v>
      </c>
      <c r="F198">
        <v>88.2</v>
      </c>
      <c r="G198">
        <v>328239523</v>
      </c>
      <c r="H198">
        <v>15</v>
      </c>
      <c r="I198">
        <v>270663028</v>
      </c>
      <c r="J198">
        <v>14</v>
      </c>
      <c r="K198">
        <v>8277600</v>
      </c>
    </row>
    <row r="199" spans="2:11" x14ac:dyDescent="0.25">
      <c r="B199">
        <v>25500000</v>
      </c>
      <c r="C199">
        <v>14401218086</v>
      </c>
      <c r="D199">
        <v>78</v>
      </c>
      <c r="E199">
        <v>195499000</v>
      </c>
      <c r="F199">
        <v>88.2</v>
      </c>
      <c r="G199">
        <v>328239523</v>
      </c>
      <c r="H199">
        <v>15</v>
      </c>
      <c r="I199">
        <v>270663028</v>
      </c>
      <c r="J199">
        <v>11</v>
      </c>
      <c r="K199">
        <v>4985400</v>
      </c>
    </row>
    <row r="200" spans="2:11" x14ac:dyDescent="0.25">
      <c r="B200">
        <v>25400000</v>
      </c>
      <c r="C200">
        <v>6430853035</v>
      </c>
      <c r="D200">
        <v>3716</v>
      </c>
      <c r="E200">
        <v>58487000</v>
      </c>
      <c r="F200">
        <v>36.299999999999997</v>
      </c>
      <c r="G200">
        <v>270203917</v>
      </c>
      <c r="H200">
        <v>5</v>
      </c>
      <c r="I200">
        <v>151509724</v>
      </c>
      <c r="J200">
        <v>7</v>
      </c>
      <c r="K200">
        <v>1491000</v>
      </c>
    </row>
    <row r="201" spans="2:11" x14ac:dyDescent="0.25">
      <c r="B201">
        <v>25400000</v>
      </c>
      <c r="C201">
        <v>34300482066</v>
      </c>
      <c r="D201">
        <v>8775</v>
      </c>
      <c r="E201">
        <v>815341000</v>
      </c>
      <c r="F201">
        <v>88.2</v>
      </c>
      <c r="G201">
        <v>328239523</v>
      </c>
      <c r="H201">
        <v>15</v>
      </c>
      <c r="I201">
        <v>270663028</v>
      </c>
      <c r="J201">
        <v>7</v>
      </c>
      <c r="K201">
        <v>21022800</v>
      </c>
    </row>
    <row r="202" spans="2:11" x14ac:dyDescent="0.25">
      <c r="B202">
        <v>25300000</v>
      </c>
      <c r="C202">
        <v>17331663193</v>
      </c>
      <c r="D202">
        <v>398</v>
      </c>
      <c r="E202">
        <v>198875000</v>
      </c>
      <c r="F202">
        <v>60</v>
      </c>
      <c r="G202">
        <v>66834405</v>
      </c>
      <c r="H202">
        <v>4</v>
      </c>
      <c r="I202">
        <v>55908316</v>
      </c>
      <c r="J202">
        <v>13</v>
      </c>
      <c r="K202">
        <v>5071200</v>
      </c>
    </row>
    <row r="203" spans="2:11" x14ac:dyDescent="0.25">
      <c r="B203">
        <v>25200000</v>
      </c>
      <c r="C203">
        <v>11081602368</v>
      </c>
      <c r="D203">
        <v>2025</v>
      </c>
      <c r="E203">
        <v>140319000</v>
      </c>
      <c r="F203">
        <v>88.2</v>
      </c>
      <c r="G203">
        <v>328239523</v>
      </c>
      <c r="H203">
        <v>15</v>
      </c>
      <c r="I203">
        <v>270663028</v>
      </c>
      <c r="J203">
        <v>8</v>
      </c>
      <c r="K203">
        <v>3578400</v>
      </c>
    </row>
    <row r="204" spans="2:11" x14ac:dyDescent="0.25">
      <c r="B204">
        <v>25200000</v>
      </c>
      <c r="C204">
        <v>10409352249</v>
      </c>
      <c r="D204">
        <v>51129</v>
      </c>
      <c r="E204">
        <v>273920000</v>
      </c>
      <c r="F204">
        <v>28.1</v>
      </c>
      <c r="G204">
        <v>1366417754</v>
      </c>
      <c r="H204">
        <v>5</v>
      </c>
      <c r="I204">
        <v>471031528</v>
      </c>
      <c r="J204">
        <v>8</v>
      </c>
      <c r="K204">
        <v>7011000</v>
      </c>
    </row>
    <row r="205" spans="2:11" x14ac:dyDescent="0.25">
      <c r="B205">
        <v>25100000</v>
      </c>
      <c r="C205">
        <v>19458807708</v>
      </c>
      <c r="D205">
        <v>118</v>
      </c>
      <c r="E205">
        <v>94246000</v>
      </c>
      <c r="F205">
        <v>88.2</v>
      </c>
      <c r="G205">
        <v>328239523</v>
      </c>
      <c r="H205">
        <v>15</v>
      </c>
      <c r="I205">
        <v>270663028</v>
      </c>
      <c r="J205">
        <v>14</v>
      </c>
      <c r="K205">
        <v>2403600</v>
      </c>
    </row>
    <row r="206" spans="2:11" x14ac:dyDescent="0.25">
      <c r="B206">
        <v>25100000</v>
      </c>
      <c r="C206">
        <v>16357064198</v>
      </c>
      <c r="D206">
        <v>24837</v>
      </c>
      <c r="E206">
        <v>49009000</v>
      </c>
      <c r="F206">
        <v>68.900000000000006</v>
      </c>
      <c r="G206">
        <v>36991981</v>
      </c>
      <c r="H206">
        <v>6</v>
      </c>
      <c r="I206">
        <v>30628482</v>
      </c>
      <c r="J206">
        <v>16</v>
      </c>
      <c r="K206">
        <v>1249800</v>
      </c>
    </row>
    <row r="207" spans="2:11" x14ac:dyDescent="0.25">
      <c r="B207">
        <v>25000000</v>
      </c>
      <c r="C207">
        <v>14169516119</v>
      </c>
      <c r="D207">
        <v>89179</v>
      </c>
      <c r="E207">
        <v>123189000</v>
      </c>
      <c r="F207">
        <v>36.299999999999997</v>
      </c>
      <c r="G207">
        <v>270203917</v>
      </c>
      <c r="H207">
        <v>5</v>
      </c>
      <c r="I207">
        <v>151509724</v>
      </c>
      <c r="J207">
        <v>9</v>
      </c>
      <c r="K207">
        <v>3141600</v>
      </c>
    </row>
    <row r="208" spans="2:11" x14ac:dyDescent="0.25">
      <c r="B208">
        <v>25000000</v>
      </c>
      <c r="C208">
        <v>14827085149</v>
      </c>
      <c r="D208">
        <v>147</v>
      </c>
      <c r="E208">
        <v>284144000</v>
      </c>
      <c r="F208">
        <v>55.3</v>
      </c>
      <c r="G208">
        <v>50339443</v>
      </c>
      <c r="H208">
        <v>10</v>
      </c>
      <c r="I208">
        <v>40827302</v>
      </c>
      <c r="J208">
        <v>7</v>
      </c>
      <c r="K208">
        <v>7026000</v>
      </c>
    </row>
    <row r="209" spans="2:11" x14ac:dyDescent="0.25">
      <c r="B209">
        <v>24800000</v>
      </c>
      <c r="C209">
        <v>17387583720</v>
      </c>
      <c r="D209">
        <v>1644</v>
      </c>
      <c r="E209">
        <v>331889000</v>
      </c>
      <c r="F209">
        <v>60</v>
      </c>
      <c r="G209">
        <v>66834405</v>
      </c>
      <c r="H209">
        <v>4</v>
      </c>
      <c r="I209">
        <v>55908316</v>
      </c>
      <c r="J209">
        <v>7</v>
      </c>
      <c r="K209">
        <v>8298000</v>
      </c>
    </row>
    <row r="210" spans="2:11" x14ac:dyDescent="0.25">
      <c r="B210">
        <v>24800000</v>
      </c>
      <c r="C210">
        <v>2588501115</v>
      </c>
      <c r="D210">
        <v>672</v>
      </c>
      <c r="E210">
        <v>336291</v>
      </c>
      <c r="F210">
        <v>40.200000000000003</v>
      </c>
      <c r="G210">
        <v>126014024</v>
      </c>
      <c r="H210">
        <v>3</v>
      </c>
      <c r="I210">
        <v>102626859</v>
      </c>
      <c r="J210">
        <v>14</v>
      </c>
      <c r="K210">
        <v>8304</v>
      </c>
    </row>
    <row r="211" spans="2:11" x14ac:dyDescent="0.25">
      <c r="B211">
        <v>24800000</v>
      </c>
      <c r="C211">
        <v>3699352704</v>
      </c>
      <c r="D211">
        <v>1894</v>
      </c>
      <c r="E211">
        <v>134412000</v>
      </c>
      <c r="F211">
        <v>88.2</v>
      </c>
      <c r="G211">
        <v>328239523</v>
      </c>
      <c r="H211">
        <v>15</v>
      </c>
      <c r="I211">
        <v>270663028</v>
      </c>
      <c r="J211">
        <v>17</v>
      </c>
      <c r="K211">
        <v>3427200</v>
      </c>
    </row>
    <row r="212" spans="2:11" x14ac:dyDescent="0.25">
      <c r="B212">
        <v>24700000</v>
      </c>
      <c r="C212">
        <v>20531704527</v>
      </c>
      <c r="D212">
        <v>104</v>
      </c>
      <c r="E212">
        <v>139443000</v>
      </c>
      <c r="F212">
        <v>88.2</v>
      </c>
      <c r="G212">
        <v>328239523</v>
      </c>
      <c r="H212">
        <v>15</v>
      </c>
      <c r="I212">
        <v>270663028</v>
      </c>
      <c r="J212">
        <v>14</v>
      </c>
      <c r="K212">
        <v>3556200</v>
      </c>
    </row>
    <row r="213" spans="2:11" x14ac:dyDescent="0.25">
      <c r="B213">
        <v>24700000</v>
      </c>
      <c r="C213">
        <v>2994726412</v>
      </c>
      <c r="D213">
        <v>412</v>
      </c>
      <c r="E213">
        <v>23263000</v>
      </c>
      <c r="F213">
        <v>113.1</v>
      </c>
      <c r="G213">
        <v>25766605</v>
      </c>
      <c r="H213">
        <v>5</v>
      </c>
      <c r="I213">
        <v>21844756</v>
      </c>
      <c r="J213">
        <v>12</v>
      </c>
      <c r="K213">
        <v>593400</v>
      </c>
    </row>
    <row r="214" spans="2:11" x14ac:dyDescent="0.25">
      <c r="B214">
        <v>24600000</v>
      </c>
      <c r="C214">
        <v>23755792542</v>
      </c>
      <c r="D214">
        <v>175</v>
      </c>
      <c r="E214">
        <v>88940000</v>
      </c>
      <c r="F214">
        <v>88.2</v>
      </c>
      <c r="G214">
        <v>328239523</v>
      </c>
      <c r="H214">
        <v>15</v>
      </c>
      <c r="I214">
        <v>270663028</v>
      </c>
      <c r="J214">
        <v>13</v>
      </c>
      <c r="K214">
        <v>2268000</v>
      </c>
    </row>
    <row r="215" spans="2:11" x14ac:dyDescent="0.25">
      <c r="B215">
        <v>24600000</v>
      </c>
      <c r="C215">
        <v>3647987299</v>
      </c>
      <c r="D215">
        <v>120</v>
      </c>
      <c r="E215">
        <v>88625000</v>
      </c>
      <c r="F215">
        <v>88.2</v>
      </c>
      <c r="G215">
        <v>328239523</v>
      </c>
      <c r="H215">
        <v>15</v>
      </c>
      <c r="I215">
        <v>270663028</v>
      </c>
      <c r="J215">
        <v>11</v>
      </c>
      <c r="K215">
        <v>2260200</v>
      </c>
    </row>
    <row r="216" spans="2:11" x14ac:dyDescent="0.25">
      <c r="B216">
        <v>24500000</v>
      </c>
      <c r="C216">
        <v>23962070944</v>
      </c>
      <c r="D216">
        <v>18950</v>
      </c>
      <c r="E216">
        <v>105567000</v>
      </c>
      <c r="F216">
        <v>94.3</v>
      </c>
      <c r="G216">
        <v>51709098</v>
      </c>
      <c r="H216">
        <v>4</v>
      </c>
      <c r="I216">
        <v>42106719</v>
      </c>
      <c r="J216">
        <v>12</v>
      </c>
      <c r="K216">
        <v>2692200</v>
      </c>
    </row>
    <row r="217" spans="2:11" x14ac:dyDescent="0.25">
      <c r="B217">
        <v>24400000</v>
      </c>
      <c r="C217">
        <v>12385924995</v>
      </c>
      <c r="D217">
        <v>658</v>
      </c>
      <c r="E217">
        <v>169865000</v>
      </c>
      <c r="F217">
        <v>88.2</v>
      </c>
      <c r="G217">
        <v>328239523</v>
      </c>
      <c r="H217">
        <v>15</v>
      </c>
      <c r="I217">
        <v>270663028</v>
      </c>
      <c r="J217">
        <v>4</v>
      </c>
      <c r="K217">
        <v>4332000</v>
      </c>
    </row>
    <row r="218" spans="2:11" x14ac:dyDescent="0.25">
      <c r="B218">
        <v>24300000</v>
      </c>
      <c r="C218">
        <v>6608773195</v>
      </c>
      <c r="D218">
        <v>1667</v>
      </c>
      <c r="E218">
        <v>94853000</v>
      </c>
      <c r="F218">
        <v>28.1</v>
      </c>
      <c r="G218">
        <v>1366417754</v>
      </c>
      <c r="H218">
        <v>5</v>
      </c>
      <c r="I218">
        <v>471031528</v>
      </c>
      <c r="J218">
        <v>9</v>
      </c>
      <c r="K218">
        <v>2418600</v>
      </c>
    </row>
    <row r="219" spans="2:11" x14ac:dyDescent="0.25">
      <c r="B219">
        <v>24200000</v>
      </c>
      <c r="C219">
        <v>2700914170</v>
      </c>
      <c r="D219">
        <v>67</v>
      </c>
      <c r="E219">
        <v>33590000</v>
      </c>
      <c r="F219">
        <v>40.200000000000003</v>
      </c>
      <c r="G219">
        <v>126014024</v>
      </c>
      <c r="H219">
        <v>3</v>
      </c>
      <c r="I219">
        <v>102626859</v>
      </c>
      <c r="J219">
        <v>2</v>
      </c>
      <c r="K219">
        <v>856800</v>
      </c>
    </row>
    <row r="220" spans="2:11" x14ac:dyDescent="0.25">
      <c r="B220">
        <v>24200000</v>
      </c>
      <c r="C220">
        <v>15724160183</v>
      </c>
      <c r="D220">
        <v>469</v>
      </c>
      <c r="E220">
        <v>151208000</v>
      </c>
      <c r="F220">
        <v>36.799999999999997</v>
      </c>
      <c r="G220">
        <v>9770529</v>
      </c>
      <c r="H220">
        <v>2</v>
      </c>
      <c r="I220">
        <v>8479744</v>
      </c>
      <c r="J220">
        <v>4</v>
      </c>
      <c r="K220">
        <v>3855600</v>
      </c>
    </row>
    <row r="221" spans="2:11" x14ac:dyDescent="0.25">
      <c r="B221">
        <v>24100000</v>
      </c>
      <c r="C221">
        <v>329774870</v>
      </c>
      <c r="D221">
        <v>36</v>
      </c>
      <c r="E221">
        <v>328503000</v>
      </c>
      <c r="F221">
        <v>88.2</v>
      </c>
      <c r="G221">
        <v>328239523</v>
      </c>
      <c r="H221">
        <v>15</v>
      </c>
      <c r="I221">
        <v>270663028</v>
      </c>
      <c r="J221">
        <v>4</v>
      </c>
      <c r="K221">
        <v>8292600</v>
      </c>
    </row>
    <row r="222" spans="2:11" x14ac:dyDescent="0.25">
      <c r="B222">
        <v>24100000</v>
      </c>
      <c r="C222">
        <v>10999000479</v>
      </c>
      <c r="D222">
        <v>802</v>
      </c>
      <c r="E222">
        <v>401512000</v>
      </c>
      <c r="F222">
        <v>90</v>
      </c>
      <c r="G222">
        <v>44938712</v>
      </c>
      <c r="H222">
        <v>10</v>
      </c>
      <c r="I222">
        <v>41339571</v>
      </c>
      <c r="J222">
        <v>9</v>
      </c>
      <c r="K222">
        <v>10202400</v>
      </c>
    </row>
    <row r="223" spans="2:11" x14ac:dyDescent="0.25">
      <c r="B223">
        <v>24100000</v>
      </c>
      <c r="C223">
        <v>56106087508</v>
      </c>
      <c r="D223">
        <v>23491</v>
      </c>
      <c r="E223">
        <v>424815000</v>
      </c>
      <c r="F223">
        <v>23.9</v>
      </c>
      <c r="G223">
        <v>83429615</v>
      </c>
      <c r="H223">
        <v>13</v>
      </c>
      <c r="I223">
        <v>63097818</v>
      </c>
      <c r="J223">
        <v>9</v>
      </c>
      <c r="K223">
        <v>10837200</v>
      </c>
    </row>
    <row r="224" spans="2:11" x14ac:dyDescent="0.25">
      <c r="B224">
        <v>24100000</v>
      </c>
      <c r="C224">
        <v>8425505919</v>
      </c>
      <c r="D224">
        <v>252</v>
      </c>
      <c r="E224">
        <v>63293000</v>
      </c>
      <c r="F224">
        <v>88.2</v>
      </c>
      <c r="G224">
        <v>328239523</v>
      </c>
      <c r="H224">
        <v>15</v>
      </c>
      <c r="I224">
        <v>270663028</v>
      </c>
      <c r="J224">
        <v>15</v>
      </c>
      <c r="K224">
        <v>1614000</v>
      </c>
    </row>
    <row r="225" spans="2:11" x14ac:dyDescent="0.25">
      <c r="B225">
        <v>24100000</v>
      </c>
      <c r="C225">
        <v>11041261296</v>
      </c>
      <c r="D225">
        <v>590</v>
      </c>
      <c r="E225">
        <v>66884000</v>
      </c>
      <c r="F225">
        <v>88.2</v>
      </c>
      <c r="G225">
        <v>328239523</v>
      </c>
      <c r="H225">
        <v>15</v>
      </c>
      <c r="I225">
        <v>270663028</v>
      </c>
      <c r="J225">
        <v>4</v>
      </c>
      <c r="K225">
        <v>1705200</v>
      </c>
    </row>
    <row r="226" spans="2:11" x14ac:dyDescent="0.25">
      <c r="B226">
        <v>24100000</v>
      </c>
      <c r="C226">
        <v>6002166932</v>
      </c>
      <c r="D226">
        <v>1252</v>
      </c>
      <c r="E226">
        <v>5439000</v>
      </c>
      <c r="F226">
        <v>60</v>
      </c>
      <c r="G226">
        <v>66834405</v>
      </c>
      <c r="H226">
        <v>4</v>
      </c>
      <c r="I226">
        <v>55908316</v>
      </c>
      <c r="J226">
        <v>14</v>
      </c>
      <c r="K226">
        <v>139200</v>
      </c>
    </row>
    <row r="227" spans="2:11" x14ac:dyDescent="0.25">
      <c r="B227">
        <v>24000000</v>
      </c>
      <c r="C227">
        <v>13943030228</v>
      </c>
      <c r="D227">
        <v>901</v>
      </c>
      <c r="E227">
        <v>761451000</v>
      </c>
      <c r="F227">
        <v>51.3</v>
      </c>
      <c r="G227">
        <v>212559417</v>
      </c>
      <c r="H227">
        <v>12</v>
      </c>
      <c r="I227">
        <v>183241641</v>
      </c>
      <c r="J227">
        <v>3</v>
      </c>
      <c r="K227">
        <v>19142400</v>
      </c>
    </row>
    <row r="228" spans="2:11" x14ac:dyDescent="0.25">
      <c r="B228">
        <v>24000000</v>
      </c>
      <c r="C228">
        <v>8279004442</v>
      </c>
      <c r="D228">
        <v>4009</v>
      </c>
      <c r="E228">
        <v>151697000</v>
      </c>
      <c r="F228">
        <v>88.2</v>
      </c>
      <c r="G228">
        <v>328239523</v>
      </c>
      <c r="H228">
        <v>15</v>
      </c>
      <c r="I228">
        <v>270663028</v>
      </c>
      <c r="J228">
        <v>11</v>
      </c>
      <c r="K228">
        <v>3868200</v>
      </c>
    </row>
    <row r="229" spans="2:11" x14ac:dyDescent="0.25">
      <c r="B229">
        <v>23900000</v>
      </c>
      <c r="C229">
        <v>4067878931</v>
      </c>
      <c r="D229">
        <v>505</v>
      </c>
      <c r="E229">
        <v>58126000</v>
      </c>
      <c r="F229">
        <v>88.2</v>
      </c>
      <c r="G229">
        <v>328239523</v>
      </c>
      <c r="H229">
        <v>15</v>
      </c>
      <c r="I229">
        <v>270663028</v>
      </c>
      <c r="J229">
        <v>7</v>
      </c>
      <c r="K229">
        <v>1482000</v>
      </c>
    </row>
    <row r="230" spans="2:11" x14ac:dyDescent="0.25">
      <c r="B230">
        <v>23900000</v>
      </c>
      <c r="C230">
        <v>6582932625</v>
      </c>
      <c r="D230">
        <v>257</v>
      </c>
      <c r="E230">
        <v>10853000</v>
      </c>
      <c r="F230">
        <v>88.2</v>
      </c>
      <c r="G230">
        <v>328239523</v>
      </c>
      <c r="H230">
        <v>15</v>
      </c>
      <c r="I230">
        <v>270663028</v>
      </c>
      <c r="J230">
        <v>12</v>
      </c>
      <c r="K230">
        <v>276600</v>
      </c>
    </row>
    <row r="231" spans="2:11" x14ac:dyDescent="0.25">
      <c r="B231">
        <v>23900000</v>
      </c>
      <c r="C231">
        <v>7213499085</v>
      </c>
      <c r="D231">
        <v>511</v>
      </c>
      <c r="E231">
        <v>177769000</v>
      </c>
      <c r="F231">
        <v>88.2</v>
      </c>
      <c r="G231">
        <v>328239523</v>
      </c>
      <c r="H231">
        <v>15</v>
      </c>
      <c r="I231">
        <v>270663028</v>
      </c>
      <c r="J231">
        <v>11</v>
      </c>
      <c r="K231">
        <v>4533000</v>
      </c>
    </row>
    <row r="232" spans="2:11" x14ac:dyDescent="0.25">
      <c r="B232">
        <v>23800000</v>
      </c>
      <c r="C232">
        <v>10414479943</v>
      </c>
      <c r="D232">
        <v>2425</v>
      </c>
      <c r="E232">
        <v>98052000</v>
      </c>
      <c r="F232">
        <v>88.2</v>
      </c>
      <c r="G232">
        <v>328239523</v>
      </c>
      <c r="H232">
        <v>15</v>
      </c>
      <c r="I232">
        <v>270663028</v>
      </c>
      <c r="J232">
        <v>8</v>
      </c>
      <c r="K232">
        <v>2500200</v>
      </c>
    </row>
    <row r="233" spans="2:11" x14ac:dyDescent="0.25">
      <c r="B233">
        <v>23800000</v>
      </c>
      <c r="C233">
        <v>17688774915</v>
      </c>
      <c r="D233">
        <v>443</v>
      </c>
      <c r="E233">
        <v>122914000</v>
      </c>
      <c r="F233">
        <v>88.2</v>
      </c>
      <c r="G233">
        <v>328239523</v>
      </c>
      <c r="H233">
        <v>15</v>
      </c>
      <c r="I233">
        <v>270663028</v>
      </c>
      <c r="J233">
        <v>16</v>
      </c>
      <c r="K233">
        <v>3134400</v>
      </c>
    </row>
    <row r="234" spans="2:11" x14ac:dyDescent="0.25">
      <c r="B234">
        <v>23700000</v>
      </c>
      <c r="C234">
        <v>2543809954</v>
      </c>
      <c r="D234">
        <v>1732</v>
      </c>
      <c r="E234">
        <v>8368000</v>
      </c>
      <c r="F234">
        <v>88.2</v>
      </c>
      <c r="G234">
        <v>328239523</v>
      </c>
      <c r="H234">
        <v>15</v>
      </c>
      <c r="I234">
        <v>270663028</v>
      </c>
      <c r="J234">
        <v>11</v>
      </c>
      <c r="K234">
        <v>213600</v>
      </c>
    </row>
    <row r="235" spans="2:11" x14ac:dyDescent="0.25">
      <c r="B235">
        <v>23700000</v>
      </c>
      <c r="C235">
        <v>7451792132</v>
      </c>
      <c r="D235">
        <v>0</v>
      </c>
      <c r="F235">
        <v>68.900000000000006</v>
      </c>
      <c r="G235">
        <v>36991981</v>
      </c>
      <c r="H235">
        <v>6</v>
      </c>
      <c r="I235">
        <v>30628482</v>
      </c>
      <c r="J235">
        <v>10</v>
      </c>
      <c r="K235">
        <v>0</v>
      </c>
    </row>
    <row r="236" spans="2:11" x14ac:dyDescent="0.25">
      <c r="B236">
        <v>23700000</v>
      </c>
      <c r="C236">
        <v>15510153803</v>
      </c>
      <c r="D236">
        <v>1099</v>
      </c>
      <c r="E236">
        <v>32817000</v>
      </c>
      <c r="F236">
        <v>60</v>
      </c>
      <c r="G236">
        <v>66834405</v>
      </c>
      <c r="H236">
        <v>4</v>
      </c>
      <c r="I236">
        <v>55908316</v>
      </c>
      <c r="J236">
        <v>9</v>
      </c>
      <c r="K236">
        <v>837000</v>
      </c>
    </row>
    <row r="237" spans="2:11" x14ac:dyDescent="0.25">
      <c r="B237">
        <v>23700000</v>
      </c>
      <c r="C237">
        <v>20289689389</v>
      </c>
      <c r="D237">
        <v>769</v>
      </c>
      <c r="E237">
        <v>755054000</v>
      </c>
      <c r="F237">
        <v>88.2</v>
      </c>
      <c r="G237">
        <v>328239523</v>
      </c>
      <c r="H237">
        <v>15</v>
      </c>
      <c r="I237">
        <v>270663028</v>
      </c>
      <c r="J237">
        <v>3</v>
      </c>
      <c r="K237">
        <v>19132800</v>
      </c>
    </row>
    <row r="238" spans="2:11" x14ac:dyDescent="0.25">
      <c r="B238">
        <v>23600000</v>
      </c>
      <c r="C238">
        <v>15901824841</v>
      </c>
      <c r="D238">
        <v>392</v>
      </c>
      <c r="E238">
        <v>77927000</v>
      </c>
      <c r="F238">
        <v>0</v>
      </c>
      <c r="G238">
        <v>0</v>
      </c>
      <c r="H238">
        <v>0</v>
      </c>
      <c r="I238">
        <v>0</v>
      </c>
      <c r="J238">
        <v>11</v>
      </c>
      <c r="K238">
        <v>1987200</v>
      </c>
    </row>
    <row r="239" spans="2:11" x14ac:dyDescent="0.25">
      <c r="B239">
        <v>23600000</v>
      </c>
      <c r="C239">
        <v>2135644776</v>
      </c>
      <c r="D239">
        <v>226</v>
      </c>
      <c r="E239">
        <v>46862000</v>
      </c>
      <c r="F239">
        <v>40.200000000000003</v>
      </c>
      <c r="G239">
        <v>126014024</v>
      </c>
      <c r="H239">
        <v>3</v>
      </c>
      <c r="I239">
        <v>102626859</v>
      </c>
      <c r="J239">
        <v>9</v>
      </c>
      <c r="K239">
        <v>1194600</v>
      </c>
    </row>
    <row r="240" spans="2:11" x14ac:dyDescent="0.25">
      <c r="B240">
        <v>23600000</v>
      </c>
      <c r="C240">
        <v>5994002464</v>
      </c>
      <c r="D240">
        <v>719</v>
      </c>
      <c r="E240">
        <v>10803000</v>
      </c>
      <c r="F240">
        <v>88.2</v>
      </c>
      <c r="G240">
        <v>328239523</v>
      </c>
      <c r="H240">
        <v>15</v>
      </c>
      <c r="I240">
        <v>270663028</v>
      </c>
      <c r="J240">
        <v>8</v>
      </c>
      <c r="K240">
        <v>275400</v>
      </c>
    </row>
    <row r="241" spans="2:11" x14ac:dyDescent="0.25">
      <c r="B241">
        <v>23600000</v>
      </c>
      <c r="C241">
        <v>6766461070</v>
      </c>
      <c r="D241">
        <v>552</v>
      </c>
      <c r="E241">
        <v>44542000</v>
      </c>
      <c r="F241">
        <v>88.2</v>
      </c>
      <c r="G241">
        <v>328239523</v>
      </c>
      <c r="H241">
        <v>15</v>
      </c>
      <c r="I241">
        <v>270663028</v>
      </c>
      <c r="J241">
        <v>10</v>
      </c>
      <c r="K241">
        <v>1135800</v>
      </c>
    </row>
    <row r="242" spans="2:11" x14ac:dyDescent="0.25">
      <c r="B242">
        <v>23600000</v>
      </c>
      <c r="C242">
        <v>7920637200</v>
      </c>
      <c r="D242">
        <v>1251</v>
      </c>
      <c r="E242">
        <v>53589000</v>
      </c>
      <c r="F242">
        <v>60</v>
      </c>
      <c r="G242">
        <v>66834405</v>
      </c>
      <c r="H242">
        <v>4</v>
      </c>
      <c r="I242">
        <v>55908316</v>
      </c>
      <c r="J242">
        <v>9</v>
      </c>
      <c r="K242">
        <v>1366800</v>
      </c>
    </row>
    <row r="243" spans="2:11" x14ac:dyDescent="0.25">
      <c r="B243">
        <v>23500000</v>
      </c>
      <c r="C243">
        <v>14777034543</v>
      </c>
      <c r="D243">
        <v>6066</v>
      </c>
      <c r="E243">
        <v>41669000</v>
      </c>
      <c r="F243">
        <v>60</v>
      </c>
      <c r="G243">
        <v>66834405</v>
      </c>
      <c r="H243">
        <v>4</v>
      </c>
      <c r="I243">
        <v>55908316</v>
      </c>
      <c r="J243">
        <v>9</v>
      </c>
      <c r="K243">
        <v>1062600</v>
      </c>
    </row>
    <row r="244" spans="2:11" x14ac:dyDescent="0.25">
      <c r="B244">
        <v>23500000</v>
      </c>
      <c r="C244">
        <v>14696994366</v>
      </c>
      <c r="D244">
        <v>1044</v>
      </c>
      <c r="E244">
        <v>59629000</v>
      </c>
      <c r="F244">
        <v>60</v>
      </c>
      <c r="G244">
        <v>66834405</v>
      </c>
      <c r="H244">
        <v>4</v>
      </c>
      <c r="I244">
        <v>55908316</v>
      </c>
      <c r="J244">
        <v>8</v>
      </c>
      <c r="K244">
        <v>1520400</v>
      </c>
    </row>
    <row r="245" spans="2:11" x14ac:dyDescent="0.25">
      <c r="B245">
        <v>23400000</v>
      </c>
      <c r="C245">
        <v>9465863821</v>
      </c>
      <c r="D245">
        <v>6672</v>
      </c>
      <c r="E245">
        <v>367347000</v>
      </c>
      <c r="F245">
        <v>28.1</v>
      </c>
      <c r="G245">
        <v>1366417754</v>
      </c>
      <c r="H245">
        <v>5</v>
      </c>
      <c r="I245">
        <v>471031528</v>
      </c>
      <c r="J245">
        <v>2</v>
      </c>
      <c r="K245">
        <v>9550800</v>
      </c>
    </row>
    <row r="246" spans="2:11" x14ac:dyDescent="0.25">
      <c r="B246">
        <v>23400000</v>
      </c>
      <c r="C246">
        <v>7926899136</v>
      </c>
      <c r="D246">
        <v>1291</v>
      </c>
      <c r="E246">
        <v>28285000</v>
      </c>
      <c r="F246">
        <v>51.3</v>
      </c>
      <c r="G246">
        <v>212559417</v>
      </c>
      <c r="H246">
        <v>12</v>
      </c>
      <c r="I246">
        <v>183241641</v>
      </c>
      <c r="J246">
        <v>9</v>
      </c>
      <c r="K246">
        <v>721200</v>
      </c>
    </row>
    <row r="247" spans="2:11" x14ac:dyDescent="0.25">
      <c r="B247">
        <v>23300000</v>
      </c>
      <c r="C247">
        <v>22471357411</v>
      </c>
      <c r="D247">
        <v>3657</v>
      </c>
      <c r="E247">
        <v>124187000</v>
      </c>
      <c r="F247">
        <v>88.2</v>
      </c>
      <c r="G247">
        <v>328239523</v>
      </c>
      <c r="H247">
        <v>15</v>
      </c>
      <c r="I247">
        <v>270663028</v>
      </c>
      <c r="J247">
        <v>17</v>
      </c>
      <c r="K247">
        <v>3166200</v>
      </c>
    </row>
    <row r="248" spans="2:11" x14ac:dyDescent="0.25">
      <c r="B248">
        <v>23200000</v>
      </c>
      <c r="C248">
        <v>2634</v>
      </c>
      <c r="D248">
        <v>1</v>
      </c>
      <c r="E248">
        <v>6589000000</v>
      </c>
      <c r="F248">
        <v>88.2</v>
      </c>
      <c r="G248">
        <v>328239523</v>
      </c>
      <c r="H248">
        <v>15</v>
      </c>
      <c r="I248">
        <v>270663028</v>
      </c>
      <c r="J248">
        <v>7</v>
      </c>
      <c r="K248">
        <v>0</v>
      </c>
    </row>
    <row r="249" spans="2:11" x14ac:dyDescent="0.25">
      <c r="B249">
        <v>23200000</v>
      </c>
      <c r="C249">
        <v>15751661213</v>
      </c>
      <c r="D249">
        <v>172</v>
      </c>
      <c r="E249">
        <v>143169000</v>
      </c>
      <c r="F249">
        <v>88.2</v>
      </c>
      <c r="G249">
        <v>328239523</v>
      </c>
      <c r="H249">
        <v>15</v>
      </c>
      <c r="I249">
        <v>270663028</v>
      </c>
      <c r="J249">
        <v>15</v>
      </c>
      <c r="K249">
        <v>3651000</v>
      </c>
    </row>
    <row r="250" spans="2:11" x14ac:dyDescent="0.25">
      <c r="B250">
        <v>23100000</v>
      </c>
      <c r="C250">
        <v>12889240875</v>
      </c>
      <c r="D250">
        <v>22578</v>
      </c>
      <c r="E250">
        <v>52678000</v>
      </c>
      <c r="F250">
        <v>28.1</v>
      </c>
      <c r="G250">
        <v>1366417754</v>
      </c>
      <c r="H250">
        <v>5</v>
      </c>
      <c r="I250">
        <v>471031528</v>
      </c>
      <c r="J250">
        <v>9</v>
      </c>
      <c r="K250">
        <v>1343400</v>
      </c>
    </row>
    <row r="251" spans="2:11" x14ac:dyDescent="0.25">
      <c r="B251">
        <v>23100000</v>
      </c>
      <c r="C251">
        <v>25579831081</v>
      </c>
      <c r="D251">
        <v>15462</v>
      </c>
      <c r="E251">
        <v>130233000</v>
      </c>
      <c r="F251">
        <v>49.3</v>
      </c>
      <c r="G251">
        <v>69625582</v>
      </c>
      <c r="H251">
        <v>1</v>
      </c>
      <c r="I251">
        <v>35294600</v>
      </c>
      <c r="J251">
        <v>12</v>
      </c>
      <c r="K251">
        <v>3321000</v>
      </c>
    </row>
    <row r="252" spans="2:11" x14ac:dyDescent="0.25">
      <c r="B252">
        <v>23100000</v>
      </c>
      <c r="C252">
        <v>2551113422</v>
      </c>
      <c r="D252">
        <v>4445</v>
      </c>
      <c r="E252">
        <v>13246000</v>
      </c>
      <c r="F252">
        <v>88.2</v>
      </c>
      <c r="G252">
        <v>328239523</v>
      </c>
      <c r="H252">
        <v>15</v>
      </c>
      <c r="I252">
        <v>270663028</v>
      </c>
      <c r="J252">
        <v>16</v>
      </c>
      <c r="K252">
        <v>337800</v>
      </c>
    </row>
    <row r="253" spans="2:11" x14ac:dyDescent="0.25">
      <c r="B253">
        <v>23100000</v>
      </c>
      <c r="C253">
        <v>9299371231</v>
      </c>
      <c r="D253">
        <v>456</v>
      </c>
      <c r="E253">
        <v>304021000</v>
      </c>
      <c r="F253">
        <v>28.1</v>
      </c>
      <c r="G253">
        <v>1366417754</v>
      </c>
      <c r="H253">
        <v>5</v>
      </c>
      <c r="I253">
        <v>471031528</v>
      </c>
      <c r="J253">
        <v>7</v>
      </c>
      <c r="K253">
        <v>7656000</v>
      </c>
    </row>
    <row r="254" spans="2:11" x14ac:dyDescent="0.25">
      <c r="B254">
        <v>23100000</v>
      </c>
      <c r="C254">
        <v>13151870846</v>
      </c>
      <c r="D254">
        <v>3781</v>
      </c>
      <c r="E254">
        <v>128448000</v>
      </c>
      <c r="F254">
        <v>88.2</v>
      </c>
      <c r="G254">
        <v>328239523</v>
      </c>
      <c r="H254">
        <v>15</v>
      </c>
      <c r="I254">
        <v>270663028</v>
      </c>
      <c r="J254">
        <v>10</v>
      </c>
      <c r="K254">
        <v>3275400</v>
      </c>
    </row>
    <row r="255" spans="2:11" x14ac:dyDescent="0.25">
      <c r="B255">
        <v>23000000</v>
      </c>
      <c r="C255">
        <v>31494513067</v>
      </c>
      <c r="D255">
        <v>2905</v>
      </c>
      <c r="E255">
        <v>756717000</v>
      </c>
      <c r="F255">
        <v>70.2</v>
      </c>
      <c r="G255">
        <v>83132799</v>
      </c>
      <c r="H255">
        <v>3</v>
      </c>
      <c r="I255">
        <v>64324835</v>
      </c>
      <c r="J255">
        <v>4</v>
      </c>
      <c r="K255">
        <v>19135200</v>
      </c>
    </row>
    <row r="256" spans="2:11" x14ac:dyDescent="0.25">
      <c r="B256">
        <v>23000000</v>
      </c>
      <c r="C256">
        <v>3378047383</v>
      </c>
      <c r="D256">
        <v>5041</v>
      </c>
      <c r="E256">
        <v>22262000</v>
      </c>
      <c r="F256">
        <v>28.1</v>
      </c>
      <c r="G256">
        <v>1366417754</v>
      </c>
      <c r="H256">
        <v>5</v>
      </c>
      <c r="I256">
        <v>471031528</v>
      </c>
      <c r="J256">
        <v>7</v>
      </c>
      <c r="K256">
        <v>567600</v>
      </c>
    </row>
    <row r="257" spans="2:11" x14ac:dyDescent="0.25">
      <c r="B257">
        <v>23000000</v>
      </c>
      <c r="C257">
        <v>6041264489</v>
      </c>
      <c r="D257">
        <v>1598</v>
      </c>
      <c r="E257">
        <v>35539000</v>
      </c>
      <c r="F257">
        <v>90</v>
      </c>
      <c r="G257">
        <v>44938712</v>
      </c>
      <c r="H257">
        <v>10</v>
      </c>
      <c r="I257">
        <v>41339571</v>
      </c>
      <c r="J257">
        <v>17</v>
      </c>
      <c r="K257">
        <v>906600</v>
      </c>
    </row>
    <row r="258" spans="2:11" x14ac:dyDescent="0.25">
      <c r="B258">
        <v>23000000</v>
      </c>
      <c r="C258">
        <v>10939966484</v>
      </c>
      <c r="D258">
        <v>5718</v>
      </c>
      <c r="E258">
        <v>93183000</v>
      </c>
      <c r="F258">
        <v>28.1</v>
      </c>
      <c r="G258">
        <v>1366417754</v>
      </c>
      <c r="H258">
        <v>5</v>
      </c>
      <c r="I258">
        <v>471031528</v>
      </c>
      <c r="J258">
        <v>9</v>
      </c>
      <c r="K258">
        <v>2376000</v>
      </c>
    </row>
    <row r="259" spans="2:11" x14ac:dyDescent="0.25">
      <c r="B259">
        <v>22900000</v>
      </c>
      <c r="C259">
        <v>5320485069</v>
      </c>
      <c r="D259">
        <v>1670</v>
      </c>
      <c r="E259">
        <v>118846000</v>
      </c>
      <c r="F259">
        <v>28.1</v>
      </c>
      <c r="G259">
        <v>1366417754</v>
      </c>
      <c r="H259">
        <v>5</v>
      </c>
      <c r="I259">
        <v>471031528</v>
      </c>
      <c r="J259">
        <v>12</v>
      </c>
      <c r="K259">
        <v>0</v>
      </c>
    </row>
    <row r="260" spans="2:11" x14ac:dyDescent="0.25">
      <c r="B260">
        <v>22900000</v>
      </c>
      <c r="C260">
        <v>5380073627</v>
      </c>
      <c r="D260">
        <v>0</v>
      </c>
      <c r="F260">
        <v>88.2</v>
      </c>
      <c r="G260">
        <v>328239523</v>
      </c>
      <c r="H260">
        <v>15</v>
      </c>
      <c r="I260">
        <v>270663028</v>
      </c>
      <c r="J260">
        <v>17</v>
      </c>
      <c r="K260">
        <v>0</v>
      </c>
    </row>
    <row r="261" spans="2:11" x14ac:dyDescent="0.25">
      <c r="B261">
        <v>22900000</v>
      </c>
      <c r="C261">
        <v>16298342829</v>
      </c>
      <c r="D261">
        <v>1159</v>
      </c>
      <c r="E261">
        <v>169056000</v>
      </c>
      <c r="F261">
        <v>34.4</v>
      </c>
      <c r="G261">
        <v>10101694</v>
      </c>
      <c r="H261">
        <v>15</v>
      </c>
      <c r="I261">
        <v>9213048</v>
      </c>
      <c r="J261">
        <v>10</v>
      </c>
      <c r="K261">
        <v>4311000</v>
      </c>
    </row>
    <row r="262" spans="2:11" x14ac:dyDescent="0.25">
      <c r="B262">
        <v>22900000</v>
      </c>
      <c r="C262">
        <v>13206471140</v>
      </c>
      <c r="D262">
        <v>1251</v>
      </c>
      <c r="E262">
        <v>136821000</v>
      </c>
      <c r="F262">
        <v>40.200000000000003</v>
      </c>
      <c r="G262">
        <v>126014024</v>
      </c>
      <c r="H262">
        <v>3</v>
      </c>
      <c r="I262">
        <v>102626859</v>
      </c>
      <c r="J262">
        <v>5</v>
      </c>
      <c r="K262">
        <v>3489000</v>
      </c>
    </row>
    <row r="263" spans="2:11" x14ac:dyDescent="0.25">
      <c r="B263">
        <v>22700000</v>
      </c>
      <c r="C263">
        <v>10115316784</v>
      </c>
      <c r="D263">
        <v>985</v>
      </c>
      <c r="E263">
        <v>155215000</v>
      </c>
      <c r="F263">
        <v>88.2</v>
      </c>
      <c r="G263">
        <v>328239523</v>
      </c>
      <c r="H263">
        <v>15</v>
      </c>
      <c r="I263">
        <v>270663028</v>
      </c>
      <c r="J263">
        <v>8</v>
      </c>
      <c r="K263">
        <v>3958200</v>
      </c>
    </row>
    <row r="264" spans="2:11" x14ac:dyDescent="0.25">
      <c r="B264">
        <v>22600000</v>
      </c>
      <c r="C264">
        <v>20847038152</v>
      </c>
      <c r="D264">
        <v>60964</v>
      </c>
      <c r="E264">
        <v>982238000</v>
      </c>
      <c r="F264">
        <v>28.1</v>
      </c>
      <c r="G264">
        <v>1366417754</v>
      </c>
      <c r="H264">
        <v>5</v>
      </c>
      <c r="I264">
        <v>471031528</v>
      </c>
      <c r="J264">
        <v>7</v>
      </c>
      <c r="K264">
        <v>24873600</v>
      </c>
    </row>
    <row r="265" spans="2:11" x14ac:dyDescent="0.25">
      <c r="B265">
        <v>22600000</v>
      </c>
      <c r="C265">
        <v>9223534599</v>
      </c>
      <c r="D265">
        <v>495</v>
      </c>
      <c r="E265">
        <v>399152000</v>
      </c>
      <c r="F265">
        <v>28.1</v>
      </c>
      <c r="G265">
        <v>1366417754</v>
      </c>
      <c r="H265">
        <v>5</v>
      </c>
      <c r="I265">
        <v>471031528</v>
      </c>
      <c r="J265">
        <v>3</v>
      </c>
      <c r="K265">
        <v>10198800</v>
      </c>
    </row>
    <row r="266" spans="2:11" x14ac:dyDescent="0.25">
      <c r="B266">
        <v>22600000</v>
      </c>
      <c r="C266">
        <v>14231943358</v>
      </c>
      <c r="D266">
        <v>180</v>
      </c>
      <c r="E266">
        <v>81660000</v>
      </c>
      <c r="F266">
        <v>88.2</v>
      </c>
      <c r="G266">
        <v>328239523</v>
      </c>
      <c r="H266">
        <v>15</v>
      </c>
      <c r="I266">
        <v>270663028</v>
      </c>
      <c r="J266">
        <v>11</v>
      </c>
      <c r="K266">
        <v>2082000</v>
      </c>
    </row>
    <row r="267" spans="2:11" x14ac:dyDescent="0.25">
      <c r="B267">
        <v>22600000</v>
      </c>
      <c r="C267">
        <v>17507060680</v>
      </c>
      <c r="D267">
        <v>1189</v>
      </c>
      <c r="E267">
        <v>73829000</v>
      </c>
      <c r="F267">
        <v>68</v>
      </c>
      <c r="G267">
        <v>34268528</v>
      </c>
      <c r="H267">
        <v>6</v>
      </c>
      <c r="I267">
        <v>28807838</v>
      </c>
      <c r="J267">
        <v>12</v>
      </c>
      <c r="K267">
        <v>1882800</v>
      </c>
    </row>
    <row r="268" spans="2:11" x14ac:dyDescent="0.25">
      <c r="B268">
        <v>22600000</v>
      </c>
      <c r="C268">
        <v>13405849040</v>
      </c>
      <c r="D268">
        <v>171</v>
      </c>
      <c r="E268">
        <v>95253000</v>
      </c>
      <c r="F268">
        <v>88.2</v>
      </c>
      <c r="G268">
        <v>328239523</v>
      </c>
      <c r="H268">
        <v>15</v>
      </c>
      <c r="I268">
        <v>270663028</v>
      </c>
      <c r="J268">
        <v>15</v>
      </c>
      <c r="K268">
        <v>2428800</v>
      </c>
    </row>
    <row r="269" spans="2:11" x14ac:dyDescent="0.25">
      <c r="B269">
        <v>22600000</v>
      </c>
      <c r="C269">
        <v>27084848152</v>
      </c>
      <c r="D269">
        <v>2321</v>
      </c>
      <c r="E269">
        <v>1174000000</v>
      </c>
      <c r="F269">
        <v>88.2</v>
      </c>
      <c r="G269">
        <v>328239523</v>
      </c>
      <c r="H269">
        <v>15</v>
      </c>
      <c r="I269">
        <v>270663028</v>
      </c>
      <c r="J269">
        <v>2</v>
      </c>
      <c r="K269">
        <v>29961000</v>
      </c>
    </row>
    <row r="270" spans="2:11" x14ac:dyDescent="0.25">
      <c r="B270">
        <v>22500000</v>
      </c>
      <c r="C270">
        <v>2431154438</v>
      </c>
      <c r="D270">
        <v>3377</v>
      </c>
      <c r="E270">
        <v>48740000</v>
      </c>
      <c r="F270">
        <v>28.1</v>
      </c>
      <c r="G270">
        <v>1366417754</v>
      </c>
      <c r="H270">
        <v>5</v>
      </c>
      <c r="I270">
        <v>471031528</v>
      </c>
      <c r="J270">
        <v>8</v>
      </c>
      <c r="K270">
        <v>1243200</v>
      </c>
    </row>
    <row r="271" spans="2:11" x14ac:dyDescent="0.25">
      <c r="B271">
        <v>22500000</v>
      </c>
      <c r="C271">
        <v>10613701948</v>
      </c>
      <c r="D271">
        <v>526</v>
      </c>
      <c r="E271">
        <v>65066000</v>
      </c>
      <c r="F271">
        <v>88.2</v>
      </c>
      <c r="G271">
        <v>328239523</v>
      </c>
      <c r="H271">
        <v>15</v>
      </c>
      <c r="I271">
        <v>270663028</v>
      </c>
      <c r="J271">
        <v>4</v>
      </c>
      <c r="K271">
        <v>1659600</v>
      </c>
    </row>
    <row r="272" spans="2:11" x14ac:dyDescent="0.25">
      <c r="B272">
        <v>22500000</v>
      </c>
      <c r="C272">
        <v>13835173331</v>
      </c>
      <c r="D272">
        <v>3315</v>
      </c>
      <c r="E272">
        <v>175094000</v>
      </c>
      <c r="F272">
        <v>88.2</v>
      </c>
      <c r="G272">
        <v>328239523</v>
      </c>
      <c r="H272">
        <v>15</v>
      </c>
      <c r="I272">
        <v>270663028</v>
      </c>
      <c r="J272">
        <v>13</v>
      </c>
      <c r="K272">
        <v>4465200</v>
      </c>
    </row>
    <row r="273" spans="2:11" x14ac:dyDescent="0.25">
      <c r="B273">
        <v>22400000</v>
      </c>
      <c r="C273">
        <v>8040036209</v>
      </c>
      <c r="D273">
        <v>58</v>
      </c>
      <c r="E273">
        <v>72242000</v>
      </c>
      <c r="F273">
        <v>90</v>
      </c>
      <c r="G273">
        <v>44938712</v>
      </c>
      <c r="H273">
        <v>10</v>
      </c>
      <c r="I273">
        <v>41339571</v>
      </c>
      <c r="J273">
        <v>7</v>
      </c>
      <c r="K273">
        <v>1842600</v>
      </c>
    </row>
    <row r="274" spans="2:11" x14ac:dyDescent="0.25">
      <c r="B274">
        <v>22300000</v>
      </c>
      <c r="C274">
        <v>8663830163</v>
      </c>
      <c r="D274">
        <v>34</v>
      </c>
      <c r="E274">
        <v>735</v>
      </c>
      <c r="F274">
        <v>65.599999999999994</v>
      </c>
      <c r="G274">
        <v>67059887</v>
      </c>
      <c r="H274">
        <v>8</v>
      </c>
      <c r="I274">
        <v>54123364</v>
      </c>
      <c r="J274">
        <v>3</v>
      </c>
      <c r="K274">
        <v>19.080000000000002</v>
      </c>
    </row>
    <row r="275" spans="2:11" x14ac:dyDescent="0.25">
      <c r="B275">
        <v>22300000</v>
      </c>
      <c r="C275">
        <v>24059336857</v>
      </c>
      <c r="D275">
        <v>1724</v>
      </c>
      <c r="E275">
        <v>132110000</v>
      </c>
      <c r="F275">
        <v>88.2</v>
      </c>
      <c r="G275">
        <v>328239523</v>
      </c>
      <c r="H275">
        <v>15</v>
      </c>
      <c r="I275">
        <v>270663028</v>
      </c>
      <c r="J275">
        <v>10</v>
      </c>
      <c r="K275">
        <v>3368400</v>
      </c>
    </row>
    <row r="276" spans="2:11" x14ac:dyDescent="0.25">
      <c r="B276">
        <v>22200000</v>
      </c>
      <c r="C276">
        <v>11136266461</v>
      </c>
      <c r="D276">
        <v>999</v>
      </c>
      <c r="E276">
        <v>139333000</v>
      </c>
      <c r="F276">
        <v>88.2</v>
      </c>
      <c r="G276">
        <v>328239523</v>
      </c>
      <c r="H276">
        <v>15</v>
      </c>
      <c r="I276">
        <v>270663028</v>
      </c>
      <c r="J276">
        <v>8</v>
      </c>
      <c r="K276">
        <v>3552600</v>
      </c>
    </row>
    <row r="277" spans="2:11" x14ac:dyDescent="0.25">
      <c r="B277">
        <v>22000000</v>
      </c>
      <c r="C277">
        <v>9924807127</v>
      </c>
      <c r="D277">
        <v>157</v>
      </c>
      <c r="E277">
        <v>111500000</v>
      </c>
      <c r="F277">
        <v>88.2</v>
      </c>
      <c r="G277">
        <v>328239523</v>
      </c>
      <c r="H277">
        <v>15</v>
      </c>
      <c r="I277">
        <v>270663028</v>
      </c>
      <c r="J277">
        <v>14</v>
      </c>
      <c r="K277">
        <v>2843400</v>
      </c>
    </row>
    <row r="278" spans="2:11" x14ac:dyDescent="0.25">
      <c r="B278">
        <v>22000000</v>
      </c>
      <c r="C278">
        <v>8594440895</v>
      </c>
      <c r="D278">
        <v>515</v>
      </c>
      <c r="E278">
        <v>183871000</v>
      </c>
      <c r="F278">
        <v>88.2</v>
      </c>
      <c r="G278">
        <v>328239523</v>
      </c>
      <c r="H278">
        <v>15</v>
      </c>
      <c r="I278">
        <v>270663028</v>
      </c>
      <c r="J278">
        <v>4</v>
      </c>
      <c r="K278">
        <v>4689000</v>
      </c>
    </row>
    <row r="279" spans="2:11" x14ac:dyDescent="0.25">
      <c r="B279">
        <v>22000000</v>
      </c>
      <c r="C279">
        <v>18347969186</v>
      </c>
      <c r="D279">
        <v>6274</v>
      </c>
      <c r="E279">
        <v>711254000</v>
      </c>
      <c r="F279">
        <v>63.2</v>
      </c>
      <c r="G279">
        <v>126226568</v>
      </c>
      <c r="H279">
        <v>2</v>
      </c>
      <c r="I279">
        <v>115782416</v>
      </c>
      <c r="J279">
        <v>2</v>
      </c>
      <c r="K279">
        <v>17866800</v>
      </c>
    </row>
    <row r="280" spans="2:11" x14ac:dyDescent="0.25">
      <c r="B280">
        <v>21900000</v>
      </c>
      <c r="C280">
        <v>4454917643</v>
      </c>
      <c r="D280">
        <v>301</v>
      </c>
      <c r="E280">
        <v>184946000</v>
      </c>
      <c r="F280">
        <v>88.2</v>
      </c>
      <c r="G280">
        <v>328239523</v>
      </c>
      <c r="H280">
        <v>15</v>
      </c>
      <c r="I280">
        <v>270663028</v>
      </c>
      <c r="J280">
        <v>9</v>
      </c>
      <c r="K280">
        <v>4716000</v>
      </c>
    </row>
    <row r="281" spans="2:11" x14ac:dyDescent="0.25">
      <c r="B281">
        <v>21900000</v>
      </c>
      <c r="C281">
        <v>5918314128</v>
      </c>
      <c r="D281">
        <v>946</v>
      </c>
      <c r="E281">
        <v>234222000</v>
      </c>
      <c r="F281">
        <v>88.2</v>
      </c>
      <c r="G281">
        <v>328239523</v>
      </c>
      <c r="H281">
        <v>15</v>
      </c>
      <c r="I281">
        <v>270663028</v>
      </c>
      <c r="J281">
        <v>9</v>
      </c>
      <c r="K281">
        <v>5973000</v>
      </c>
    </row>
    <row r="282" spans="2:11" x14ac:dyDescent="0.25">
      <c r="B282">
        <v>21900000</v>
      </c>
      <c r="C282">
        <v>15552070846</v>
      </c>
      <c r="D282">
        <v>816</v>
      </c>
      <c r="E282">
        <v>687028000</v>
      </c>
      <c r="F282">
        <v>88.2</v>
      </c>
      <c r="G282">
        <v>328239523</v>
      </c>
      <c r="H282">
        <v>15</v>
      </c>
      <c r="I282">
        <v>270663028</v>
      </c>
      <c r="J282">
        <v>9</v>
      </c>
      <c r="K282">
        <v>17230800</v>
      </c>
    </row>
    <row r="283" spans="2:11" x14ac:dyDescent="0.25">
      <c r="B283">
        <v>21900000</v>
      </c>
      <c r="C283">
        <v>20657571751</v>
      </c>
      <c r="D283">
        <v>116</v>
      </c>
      <c r="E283">
        <v>4719</v>
      </c>
      <c r="F283">
        <v>40.200000000000003</v>
      </c>
      <c r="G283">
        <v>126014024</v>
      </c>
      <c r="H283">
        <v>3</v>
      </c>
      <c r="I283">
        <v>102626859</v>
      </c>
      <c r="J283">
        <v>15</v>
      </c>
      <c r="K283">
        <v>120</v>
      </c>
    </row>
    <row r="284" spans="2:11" x14ac:dyDescent="0.25">
      <c r="B284">
        <v>21800000</v>
      </c>
      <c r="C284">
        <v>4469711607</v>
      </c>
      <c r="D284">
        <v>257</v>
      </c>
      <c r="E284">
        <v>197953000</v>
      </c>
      <c r="F284">
        <v>88.2</v>
      </c>
      <c r="G284">
        <v>328239523</v>
      </c>
      <c r="H284">
        <v>15</v>
      </c>
      <c r="I284">
        <v>270663028</v>
      </c>
      <c r="J284">
        <v>15</v>
      </c>
      <c r="K284">
        <v>5047800</v>
      </c>
    </row>
    <row r="285" spans="2:11" x14ac:dyDescent="0.25">
      <c r="B285">
        <v>21800000</v>
      </c>
      <c r="C285">
        <v>5614621131</v>
      </c>
      <c r="D285">
        <v>10162</v>
      </c>
      <c r="E285">
        <v>45812000</v>
      </c>
      <c r="F285">
        <v>88.2</v>
      </c>
      <c r="G285">
        <v>328239523</v>
      </c>
      <c r="H285">
        <v>15</v>
      </c>
      <c r="I285">
        <v>270663028</v>
      </c>
      <c r="J285">
        <v>17</v>
      </c>
      <c r="K285">
        <v>1168200</v>
      </c>
    </row>
    <row r="286" spans="2:11" x14ac:dyDescent="0.25">
      <c r="B286">
        <v>21800000</v>
      </c>
      <c r="C286">
        <v>11288359365</v>
      </c>
      <c r="D286">
        <v>164</v>
      </c>
      <c r="E286">
        <v>128047000</v>
      </c>
      <c r="F286">
        <v>60</v>
      </c>
      <c r="G286">
        <v>66834405</v>
      </c>
      <c r="H286">
        <v>4</v>
      </c>
      <c r="I286">
        <v>55908316</v>
      </c>
      <c r="J286">
        <v>12</v>
      </c>
      <c r="K286">
        <v>3265200</v>
      </c>
    </row>
    <row r="287" spans="2:11" x14ac:dyDescent="0.25">
      <c r="B287">
        <v>21800000</v>
      </c>
      <c r="C287">
        <v>12140232004</v>
      </c>
      <c r="D287">
        <v>266</v>
      </c>
      <c r="E287">
        <v>51134000</v>
      </c>
      <c r="F287">
        <v>60</v>
      </c>
      <c r="G287">
        <v>66834405</v>
      </c>
      <c r="H287">
        <v>4</v>
      </c>
      <c r="I287">
        <v>55908316</v>
      </c>
      <c r="J287">
        <v>12</v>
      </c>
      <c r="K287">
        <v>1303800</v>
      </c>
    </row>
    <row r="288" spans="2:11" x14ac:dyDescent="0.25">
      <c r="B288">
        <v>21700000</v>
      </c>
      <c r="C288">
        <v>8507818877</v>
      </c>
      <c r="D288">
        <v>15126</v>
      </c>
      <c r="E288">
        <v>1598000000</v>
      </c>
      <c r="F288">
        <v>36.799999999999997</v>
      </c>
      <c r="G288">
        <v>9770529</v>
      </c>
      <c r="H288">
        <v>2</v>
      </c>
      <c r="I288">
        <v>8479744</v>
      </c>
      <c r="J288">
        <v>2</v>
      </c>
      <c r="K288">
        <v>40797600</v>
      </c>
    </row>
    <row r="289" spans="2:11" x14ac:dyDescent="0.25">
      <c r="B289">
        <v>21600000</v>
      </c>
      <c r="C289">
        <v>9597894786</v>
      </c>
      <c r="D289">
        <v>2942</v>
      </c>
      <c r="E289">
        <v>193174000</v>
      </c>
      <c r="F289">
        <v>51.3</v>
      </c>
      <c r="G289">
        <v>212559417</v>
      </c>
      <c r="H289">
        <v>12</v>
      </c>
      <c r="I289">
        <v>183241641</v>
      </c>
      <c r="J289">
        <v>10</v>
      </c>
      <c r="K289">
        <v>4926000</v>
      </c>
    </row>
    <row r="290" spans="2:11" x14ac:dyDescent="0.25">
      <c r="B290">
        <v>21600000</v>
      </c>
      <c r="C290">
        <v>5863377051</v>
      </c>
      <c r="D290">
        <v>219</v>
      </c>
      <c r="E290">
        <v>194604000</v>
      </c>
      <c r="F290">
        <v>28.1</v>
      </c>
      <c r="G290">
        <v>1366417754</v>
      </c>
      <c r="H290">
        <v>5</v>
      </c>
      <c r="I290">
        <v>471031528</v>
      </c>
      <c r="J290">
        <v>5</v>
      </c>
      <c r="K290">
        <v>4962600</v>
      </c>
    </row>
    <row r="291" spans="2:11" x14ac:dyDescent="0.25">
      <c r="B291">
        <v>21600000</v>
      </c>
      <c r="C291">
        <v>9346383505</v>
      </c>
      <c r="D291">
        <v>228</v>
      </c>
      <c r="E291">
        <v>63919000</v>
      </c>
      <c r="F291">
        <v>88.2</v>
      </c>
      <c r="G291">
        <v>328239523</v>
      </c>
      <c r="H291">
        <v>15</v>
      </c>
      <c r="I291">
        <v>270663028</v>
      </c>
      <c r="J291">
        <v>4</v>
      </c>
      <c r="K291">
        <v>1630200</v>
      </c>
    </row>
    <row r="292" spans="2:11" x14ac:dyDescent="0.25">
      <c r="B292">
        <v>21500000</v>
      </c>
      <c r="C292">
        <v>5890180734</v>
      </c>
      <c r="D292">
        <v>51</v>
      </c>
      <c r="E292">
        <v>113542000</v>
      </c>
      <c r="F292">
        <v>88.2</v>
      </c>
      <c r="G292">
        <v>328239523</v>
      </c>
      <c r="H292">
        <v>15</v>
      </c>
      <c r="I292">
        <v>270663028</v>
      </c>
      <c r="J292">
        <v>5</v>
      </c>
      <c r="K292">
        <v>2895600</v>
      </c>
    </row>
    <row r="293" spans="2:11" x14ac:dyDescent="0.25">
      <c r="B293">
        <v>21500000</v>
      </c>
      <c r="C293">
        <v>15013096899</v>
      </c>
      <c r="D293">
        <v>158</v>
      </c>
      <c r="E293">
        <v>15459</v>
      </c>
      <c r="F293">
        <v>40.200000000000003</v>
      </c>
      <c r="G293">
        <v>126014024</v>
      </c>
      <c r="H293">
        <v>3</v>
      </c>
      <c r="I293">
        <v>102626859</v>
      </c>
      <c r="J293">
        <v>9</v>
      </c>
      <c r="K293">
        <v>396</v>
      </c>
    </row>
    <row r="294" spans="2:11" x14ac:dyDescent="0.25">
      <c r="B294">
        <v>21500000</v>
      </c>
      <c r="C294">
        <v>8409641722</v>
      </c>
      <c r="D294">
        <v>17</v>
      </c>
      <c r="E294">
        <v>49</v>
      </c>
      <c r="F294">
        <v>88.5</v>
      </c>
      <c r="G294">
        <v>18952038</v>
      </c>
      <c r="H294">
        <v>7</v>
      </c>
      <c r="I294">
        <v>16610135</v>
      </c>
      <c r="J294">
        <v>7</v>
      </c>
      <c r="K294">
        <v>1.2600000000000002</v>
      </c>
    </row>
    <row r="295" spans="2:11" x14ac:dyDescent="0.25">
      <c r="B295">
        <v>21400000</v>
      </c>
      <c r="C295">
        <v>1573058816</v>
      </c>
      <c r="D295">
        <v>0</v>
      </c>
      <c r="F295">
        <v>70.2</v>
      </c>
      <c r="G295">
        <v>83132799</v>
      </c>
      <c r="H295">
        <v>3</v>
      </c>
      <c r="I295">
        <v>64324835</v>
      </c>
      <c r="J295">
        <v>10</v>
      </c>
      <c r="K295">
        <v>0</v>
      </c>
    </row>
    <row r="296" spans="2:11" x14ac:dyDescent="0.25">
      <c r="B296">
        <v>21400000</v>
      </c>
      <c r="C296">
        <v>6264261757</v>
      </c>
      <c r="D296">
        <v>114</v>
      </c>
      <c r="E296">
        <v>160690000</v>
      </c>
      <c r="F296">
        <v>28.1</v>
      </c>
      <c r="G296">
        <v>1366417754</v>
      </c>
      <c r="H296">
        <v>5</v>
      </c>
      <c r="I296">
        <v>471031528</v>
      </c>
      <c r="J296">
        <v>5</v>
      </c>
      <c r="K296">
        <v>4098000</v>
      </c>
    </row>
    <row r="297" spans="2:11" x14ac:dyDescent="0.25">
      <c r="B297">
        <v>21300000</v>
      </c>
      <c r="C297">
        <v>6269945014</v>
      </c>
      <c r="D297">
        <v>733</v>
      </c>
      <c r="E297">
        <v>160227000</v>
      </c>
      <c r="F297">
        <v>88.2</v>
      </c>
      <c r="G297">
        <v>328239523</v>
      </c>
      <c r="H297">
        <v>15</v>
      </c>
      <c r="I297">
        <v>270663028</v>
      </c>
      <c r="J297">
        <v>6</v>
      </c>
      <c r="K297">
        <v>4086000</v>
      </c>
    </row>
    <row r="298" spans="2:11" x14ac:dyDescent="0.25">
      <c r="B298">
        <v>21300000</v>
      </c>
      <c r="C298">
        <v>10644857969</v>
      </c>
      <c r="D298">
        <v>78</v>
      </c>
      <c r="E298">
        <v>103171000</v>
      </c>
      <c r="F298">
        <v>88.2</v>
      </c>
      <c r="G298">
        <v>328239523</v>
      </c>
      <c r="H298">
        <v>15</v>
      </c>
      <c r="I298">
        <v>270663028</v>
      </c>
      <c r="J298">
        <v>12</v>
      </c>
      <c r="K298">
        <v>2631000</v>
      </c>
    </row>
    <row r="299" spans="2:11" x14ac:dyDescent="0.25">
      <c r="B299">
        <v>21300000</v>
      </c>
      <c r="C299">
        <v>12761253839</v>
      </c>
      <c r="D299">
        <v>951</v>
      </c>
      <c r="E299">
        <v>729409000</v>
      </c>
      <c r="F299">
        <v>28.1</v>
      </c>
      <c r="G299">
        <v>1366417754</v>
      </c>
      <c r="H299">
        <v>5</v>
      </c>
      <c r="I299">
        <v>471031528</v>
      </c>
      <c r="J299">
        <v>7</v>
      </c>
      <c r="K299">
        <v>18494400</v>
      </c>
    </row>
    <row r="300" spans="2:11" x14ac:dyDescent="0.25">
      <c r="B300">
        <v>21300000</v>
      </c>
      <c r="C300">
        <v>5141834668</v>
      </c>
      <c r="D300">
        <v>1608</v>
      </c>
      <c r="E300">
        <v>68350000</v>
      </c>
      <c r="F300">
        <v>88.2</v>
      </c>
      <c r="G300">
        <v>328239523</v>
      </c>
      <c r="H300">
        <v>15</v>
      </c>
      <c r="I300">
        <v>270663028</v>
      </c>
      <c r="J300">
        <v>9</v>
      </c>
      <c r="K300">
        <v>1743000</v>
      </c>
    </row>
    <row r="301" spans="2:11" x14ac:dyDescent="0.25">
      <c r="B301">
        <v>21300000</v>
      </c>
      <c r="C301">
        <v>10047736580</v>
      </c>
      <c r="D301">
        <v>669</v>
      </c>
      <c r="E301">
        <v>236293000</v>
      </c>
      <c r="F301">
        <v>28.1</v>
      </c>
      <c r="G301">
        <v>1366417754</v>
      </c>
      <c r="H301">
        <v>5</v>
      </c>
      <c r="I301">
        <v>471031528</v>
      </c>
      <c r="J301">
        <v>2</v>
      </c>
      <c r="K301">
        <v>6025800</v>
      </c>
    </row>
    <row r="302" spans="2:11" x14ac:dyDescent="0.25">
      <c r="B302">
        <v>21300000</v>
      </c>
      <c r="C302">
        <v>12895427184</v>
      </c>
      <c r="D302">
        <v>20225</v>
      </c>
      <c r="E302">
        <v>561020000</v>
      </c>
      <c r="F302">
        <v>28.1</v>
      </c>
      <c r="G302">
        <v>1366417754</v>
      </c>
      <c r="H302">
        <v>5</v>
      </c>
      <c r="I302">
        <v>471031528</v>
      </c>
      <c r="J302">
        <v>6</v>
      </c>
      <c r="K302">
        <v>14041800</v>
      </c>
    </row>
    <row r="303" spans="2:11" x14ac:dyDescent="0.25">
      <c r="B303">
        <v>21200000</v>
      </c>
      <c r="C303">
        <v>11364908616</v>
      </c>
      <c r="D303">
        <v>31989</v>
      </c>
      <c r="E303">
        <v>142317000</v>
      </c>
      <c r="F303">
        <v>35.5</v>
      </c>
      <c r="G303">
        <v>108116615</v>
      </c>
      <c r="H303">
        <v>2</v>
      </c>
      <c r="I303">
        <v>50975903</v>
      </c>
      <c r="J303">
        <v>14</v>
      </c>
      <c r="K303">
        <v>3629400</v>
      </c>
    </row>
    <row r="304" spans="2:11" x14ac:dyDescent="0.25">
      <c r="B304">
        <v>21100000</v>
      </c>
      <c r="C304">
        <v>5783557209</v>
      </c>
      <c r="D304">
        <v>4728</v>
      </c>
      <c r="E304">
        <v>24691000</v>
      </c>
      <c r="F304">
        <v>88.2</v>
      </c>
      <c r="G304">
        <v>328239523</v>
      </c>
      <c r="H304">
        <v>15</v>
      </c>
      <c r="I304">
        <v>270663028</v>
      </c>
      <c r="J304">
        <v>7</v>
      </c>
      <c r="K304">
        <v>630000</v>
      </c>
    </row>
    <row r="305" spans="2:11" x14ac:dyDescent="0.25">
      <c r="B305">
        <v>21100000</v>
      </c>
      <c r="C305">
        <v>4526271677</v>
      </c>
      <c r="D305">
        <v>2325</v>
      </c>
      <c r="E305">
        <v>26974000</v>
      </c>
      <c r="F305">
        <v>36.299999999999997</v>
      </c>
      <c r="G305">
        <v>270203917</v>
      </c>
      <c r="H305">
        <v>5</v>
      </c>
      <c r="I305">
        <v>151509724</v>
      </c>
      <c r="J305">
        <v>7</v>
      </c>
      <c r="K305">
        <v>687600</v>
      </c>
    </row>
    <row r="306" spans="2:11" x14ac:dyDescent="0.25">
      <c r="B306">
        <v>21000000</v>
      </c>
      <c r="C306">
        <v>4380564906</v>
      </c>
      <c r="D306">
        <v>403</v>
      </c>
      <c r="E306">
        <v>2476000</v>
      </c>
      <c r="F306">
        <v>88.2</v>
      </c>
      <c r="G306">
        <v>328239523</v>
      </c>
      <c r="H306">
        <v>15</v>
      </c>
      <c r="I306">
        <v>270663028</v>
      </c>
      <c r="J306">
        <v>17</v>
      </c>
      <c r="K306">
        <v>63114</v>
      </c>
    </row>
    <row r="307" spans="2:11" x14ac:dyDescent="0.25">
      <c r="B307">
        <v>21000000</v>
      </c>
      <c r="C307">
        <v>7762905663</v>
      </c>
      <c r="D307">
        <v>2883</v>
      </c>
      <c r="E307">
        <v>118410000</v>
      </c>
      <c r="F307">
        <v>51.3</v>
      </c>
      <c r="G307">
        <v>212559417</v>
      </c>
      <c r="H307">
        <v>12</v>
      </c>
      <c r="I307">
        <v>183241641</v>
      </c>
      <c r="J307">
        <v>8</v>
      </c>
      <c r="K307">
        <v>3019200</v>
      </c>
    </row>
    <row r="308" spans="2:11" x14ac:dyDescent="0.25">
      <c r="B308">
        <v>21000000</v>
      </c>
      <c r="C308">
        <v>10631638628</v>
      </c>
      <c r="D308">
        <v>420</v>
      </c>
      <c r="E308">
        <v>80062000</v>
      </c>
      <c r="F308">
        <v>88.2</v>
      </c>
      <c r="G308">
        <v>328239523</v>
      </c>
      <c r="H308">
        <v>15</v>
      </c>
      <c r="I308">
        <v>270663028</v>
      </c>
      <c r="J308">
        <v>10</v>
      </c>
      <c r="K308">
        <v>2041200</v>
      </c>
    </row>
    <row r="309" spans="2:11" x14ac:dyDescent="0.25">
      <c r="B309">
        <v>21000000</v>
      </c>
      <c r="C309">
        <v>9789121606</v>
      </c>
      <c r="D309">
        <v>498</v>
      </c>
      <c r="E309">
        <v>133362000</v>
      </c>
      <c r="F309">
        <v>88.2</v>
      </c>
      <c r="G309">
        <v>328239523</v>
      </c>
      <c r="H309">
        <v>15</v>
      </c>
      <c r="I309">
        <v>270663028</v>
      </c>
      <c r="J309">
        <v>4</v>
      </c>
      <c r="K309">
        <v>3400200</v>
      </c>
    </row>
    <row r="310" spans="2:11" x14ac:dyDescent="0.25">
      <c r="B310">
        <v>20900000</v>
      </c>
      <c r="C310">
        <v>1693149479</v>
      </c>
      <c r="D310">
        <v>896</v>
      </c>
      <c r="E310">
        <v>28588000</v>
      </c>
      <c r="F310">
        <v>28.1</v>
      </c>
      <c r="G310">
        <v>1366417754</v>
      </c>
      <c r="H310">
        <v>5</v>
      </c>
      <c r="I310">
        <v>471031528</v>
      </c>
      <c r="J310">
        <v>9</v>
      </c>
      <c r="K310">
        <v>729000</v>
      </c>
    </row>
    <row r="311" spans="2:11" x14ac:dyDescent="0.25">
      <c r="B311">
        <v>20900000</v>
      </c>
      <c r="C311">
        <v>3828000587</v>
      </c>
      <c r="D311">
        <v>6262</v>
      </c>
      <c r="E311">
        <v>52330000</v>
      </c>
      <c r="F311">
        <v>51.3</v>
      </c>
      <c r="G311">
        <v>212559417</v>
      </c>
      <c r="H311">
        <v>12</v>
      </c>
      <c r="I311">
        <v>183241641</v>
      </c>
      <c r="J311">
        <v>10</v>
      </c>
      <c r="K311">
        <v>1334400</v>
      </c>
    </row>
    <row r="312" spans="2:11" x14ac:dyDescent="0.25">
      <c r="B312">
        <v>20900000</v>
      </c>
      <c r="C312">
        <v>4927879069</v>
      </c>
      <c r="D312">
        <v>982</v>
      </c>
      <c r="E312">
        <v>2989000</v>
      </c>
      <c r="F312">
        <v>88.2</v>
      </c>
      <c r="G312">
        <v>328239523</v>
      </c>
      <c r="H312">
        <v>15</v>
      </c>
      <c r="I312">
        <v>270663028</v>
      </c>
      <c r="J312">
        <v>9</v>
      </c>
      <c r="K312">
        <v>0</v>
      </c>
    </row>
    <row r="313" spans="2:11" x14ac:dyDescent="0.25">
      <c r="B313">
        <v>20900000</v>
      </c>
      <c r="C313">
        <v>11058049885</v>
      </c>
      <c r="D313">
        <v>9850</v>
      </c>
      <c r="E313">
        <v>383700000</v>
      </c>
      <c r="F313">
        <v>88.2</v>
      </c>
      <c r="G313">
        <v>328239523</v>
      </c>
      <c r="H313">
        <v>15</v>
      </c>
      <c r="I313">
        <v>270663028</v>
      </c>
      <c r="J313">
        <v>3</v>
      </c>
      <c r="K313">
        <v>9575400</v>
      </c>
    </row>
    <row r="314" spans="2:11" x14ac:dyDescent="0.25">
      <c r="B314">
        <v>20900000</v>
      </c>
      <c r="C314">
        <v>17324976752</v>
      </c>
      <c r="D314">
        <v>6</v>
      </c>
      <c r="E314">
        <v>99</v>
      </c>
      <c r="F314">
        <v>88.2</v>
      </c>
      <c r="G314">
        <v>328239523</v>
      </c>
      <c r="H314">
        <v>15</v>
      </c>
      <c r="I314">
        <v>270663028</v>
      </c>
      <c r="J314">
        <v>17</v>
      </c>
      <c r="K314">
        <v>2.5200000000000005</v>
      </c>
    </row>
    <row r="315" spans="2:11" x14ac:dyDescent="0.25">
      <c r="B315">
        <v>20800000</v>
      </c>
      <c r="C315">
        <v>1870608170</v>
      </c>
      <c r="D315">
        <v>288</v>
      </c>
      <c r="E315">
        <v>23897000</v>
      </c>
      <c r="F315">
        <v>51.3</v>
      </c>
      <c r="G315">
        <v>212559417</v>
      </c>
      <c r="H315">
        <v>12</v>
      </c>
      <c r="I315">
        <v>183241641</v>
      </c>
      <c r="J315">
        <v>12</v>
      </c>
      <c r="K315">
        <v>609600</v>
      </c>
    </row>
    <row r="316" spans="2:11" x14ac:dyDescent="0.25">
      <c r="B316">
        <v>20800000</v>
      </c>
      <c r="C316">
        <v>2378448129</v>
      </c>
      <c r="D316">
        <v>193</v>
      </c>
      <c r="E316">
        <v>29269000</v>
      </c>
      <c r="F316">
        <v>70.2</v>
      </c>
      <c r="G316">
        <v>83132799</v>
      </c>
      <c r="H316">
        <v>3</v>
      </c>
      <c r="I316">
        <v>64324835</v>
      </c>
      <c r="J316">
        <v>10</v>
      </c>
      <c r="K316">
        <v>746400</v>
      </c>
    </row>
    <row r="317" spans="2:11" x14ac:dyDescent="0.25">
      <c r="B317">
        <v>20700000</v>
      </c>
      <c r="C317">
        <v>17963202261</v>
      </c>
      <c r="D317">
        <v>619</v>
      </c>
      <c r="E317">
        <v>874796000</v>
      </c>
      <c r="F317">
        <v>88.2</v>
      </c>
      <c r="G317">
        <v>328239523</v>
      </c>
      <c r="H317">
        <v>15</v>
      </c>
      <c r="I317">
        <v>270663028</v>
      </c>
      <c r="J317">
        <v>3</v>
      </c>
      <c r="K317">
        <v>22312200</v>
      </c>
    </row>
    <row r="318" spans="2:11" x14ac:dyDescent="0.25">
      <c r="B318">
        <v>20700000</v>
      </c>
      <c r="C318">
        <v>5091618606</v>
      </c>
      <c r="D318">
        <v>5062</v>
      </c>
      <c r="E318">
        <v>20012000</v>
      </c>
      <c r="F318">
        <v>88.2</v>
      </c>
      <c r="G318">
        <v>328239523</v>
      </c>
      <c r="H318">
        <v>15</v>
      </c>
      <c r="I318">
        <v>270663028</v>
      </c>
      <c r="J318">
        <v>5</v>
      </c>
      <c r="K318">
        <v>510000</v>
      </c>
    </row>
    <row r="319" spans="2:11" x14ac:dyDescent="0.25">
      <c r="B319">
        <v>20700000</v>
      </c>
      <c r="C319">
        <v>8658941531</v>
      </c>
      <c r="D319">
        <v>889</v>
      </c>
      <c r="E319">
        <v>552266000</v>
      </c>
      <c r="F319">
        <v>81.900000000000006</v>
      </c>
      <c r="G319">
        <v>144373535</v>
      </c>
      <c r="H319">
        <v>5</v>
      </c>
      <c r="I319">
        <v>107683889</v>
      </c>
      <c r="J319">
        <v>7</v>
      </c>
      <c r="K319">
        <v>14028600</v>
      </c>
    </row>
    <row r="320" spans="2:11" x14ac:dyDescent="0.25">
      <c r="B320">
        <v>20700000</v>
      </c>
      <c r="C320">
        <v>12624879732</v>
      </c>
      <c r="D320">
        <v>47926</v>
      </c>
      <c r="E320">
        <v>73025000</v>
      </c>
      <c r="F320">
        <v>88.2</v>
      </c>
      <c r="G320">
        <v>328239523</v>
      </c>
      <c r="H320">
        <v>15</v>
      </c>
      <c r="I320">
        <v>270663028</v>
      </c>
      <c r="J320">
        <v>17</v>
      </c>
      <c r="K320">
        <v>1862400</v>
      </c>
    </row>
    <row r="321" spans="2:11" x14ac:dyDescent="0.25">
      <c r="B321">
        <v>20600000</v>
      </c>
      <c r="C321">
        <v>4956090094</v>
      </c>
      <c r="D321">
        <v>15</v>
      </c>
      <c r="E321">
        <v>85</v>
      </c>
      <c r="F321">
        <v>36.299999999999997</v>
      </c>
      <c r="G321">
        <v>270203917</v>
      </c>
      <c r="H321">
        <v>5</v>
      </c>
      <c r="I321">
        <v>151509724</v>
      </c>
      <c r="J321">
        <v>16</v>
      </c>
      <c r="K321">
        <v>2.16</v>
      </c>
    </row>
    <row r="322" spans="2:11" x14ac:dyDescent="0.25">
      <c r="B322">
        <v>20600000</v>
      </c>
      <c r="C322">
        <v>7657171980</v>
      </c>
      <c r="D322">
        <v>83</v>
      </c>
      <c r="E322">
        <v>193176000</v>
      </c>
      <c r="F322">
        <v>90</v>
      </c>
      <c r="G322">
        <v>44938712</v>
      </c>
      <c r="H322">
        <v>10</v>
      </c>
      <c r="I322">
        <v>41339571</v>
      </c>
      <c r="J322">
        <v>6</v>
      </c>
      <c r="K322">
        <v>4926000</v>
      </c>
    </row>
    <row r="323" spans="2:11" x14ac:dyDescent="0.25">
      <c r="B323">
        <v>20600000</v>
      </c>
      <c r="C323">
        <v>10292874715</v>
      </c>
      <c r="D323">
        <v>156</v>
      </c>
      <c r="E323">
        <v>81236000</v>
      </c>
      <c r="F323">
        <v>67</v>
      </c>
      <c r="G323">
        <v>10285453</v>
      </c>
      <c r="H323">
        <v>6</v>
      </c>
      <c r="I323">
        <v>9021165</v>
      </c>
      <c r="J323">
        <v>13</v>
      </c>
      <c r="K323">
        <v>2071200</v>
      </c>
    </row>
    <row r="324" spans="2:11" x14ac:dyDescent="0.25">
      <c r="B324">
        <v>20500000</v>
      </c>
      <c r="C324">
        <v>15038593883</v>
      </c>
      <c r="D324">
        <v>33229</v>
      </c>
      <c r="E324">
        <v>158540000</v>
      </c>
      <c r="F324">
        <v>94.3</v>
      </c>
      <c r="G324">
        <v>51709098</v>
      </c>
      <c r="H324">
        <v>4</v>
      </c>
      <c r="I324">
        <v>42106719</v>
      </c>
      <c r="J324">
        <v>17</v>
      </c>
      <c r="K324">
        <v>4042800</v>
      </c>
    </row>
    <row r="325" spans="2:11" x14ac:dyDescent="0.25">
      <c r="B325">
        <v>20500000</v>
      </c>
      <c r="C325">
        <v>8768697257</v>
      </c>
      <c r="D325">
        <v>1323</v>
      </c>
      <c r="E325">
        <v>26082000</v>
      </c>
      <c r="F325">
        <v>113.1</v>
      </c>
      <c r="G325">
        <v>25766605</v>
      </c>
      <c r="H325">
        <v>5</v>
      </c>
      <c r="I325">
        <v>21844756</v>
      </c>
      <c r="J325">
        <v>8</v>
      </c>
      <c r="K325">
        <v>664800</v>
      </c>
    </row>
    <row r="326" spans="2:11" x14ac:dyDescent="0.25">
      <c r="B326">
        <v>20500000</v>
      </c>
      <c r="C326">
        <v>11009148579</v>
      </c>
      <c r="D326">
        <v>296</v>
      </c>
      <c r="E326">
        <v>195203000</v>
      </c>
      <c r="F326">
        <v>88.2</v>
      </c>
      <c r="G326">
        <v>328239523</v>
      </c>
      <c r="H326">
        <v>15</v>
      </c>
      <c r="I326">
        <v>270663028</v>
      </c>
      <c r="J326">
        <v>6</v>
      </c>
      <c r="K326">
        <v>4977600</v>
      </c>
    </row>
    <row r="327" spans="2:11" x14ac:dyDescent="0.25">
      <c r="B327">
        <v>20400000</v>
      </c>
      <c r="C327">
        <v>1796227417</v>
      </c>
      <c r="D327">
        <v>206</v>
      </c>
      <c r="E327">
        <v>39495000</v>
      </c>
      <c r="F327">
        <v>51.3</v>
      </c>
      <c r="G327">
        <v>212559417</v>
      </c>
      <c r="H327">
        <v>12</v>
      </c>
      <c r="I327">
        <v>183241641</v>
      </c>
      <c r="J327">
        <v>8</v>
      </c>
      <c r="K327">
        <v>1007400</v>
      </c>
    </row>
    <row r="328" spans="2:11" x14ac:dyDescent="0.25">
      <c r="B328">
        <v>20400000</v>
      </c>
      <c r="C328">
        <v>7311322368</v>
      </c>
      <c r="D328">
        <v>1006</v>
      </c>
      <c r="E328">
        <v>14646000</v>
      </c>
      <c r="F328">
        <v>88.2</v>
      </c>
      <c r="G328">
        <v>328239523</v>
      </c>
      <c r="H328">
        <v>15</v>
      </c>
      <c r="I328">
        <v>270663028</v>
      </c>
      <c r="J328">
        <v>10</v>
      </c>
      <c r="K328">
        <v>373800</v>
      </c>
    </row>
    <row r="329" spans="2:11" x14ac:dyDescent="0.25">
      <c r="B329">
        <v>20400000</v>
      </c>
      <c r="C329">
        <v>13397000296</v>
      </c>
      <c r="D329">
        <v>0</v>
      </c>
      <c r="F329">
        <v>9.6999999999999993</v>
      </c>
      <c r="G329">
        <v>38041754</v>
      </c>
      <c r="H329">
        <v>11</v>
      </c>
      <c r="I329">
        <v>9797273</v>
      </c>
      <c r="J329">
        <v>16</v>
      </c>
      <c r="K329">
        <v>0</v>
      </c>
    </row>
    <row r="330" spans="2:11" x14ac:dyDescent="0.25">
      <c r="B330">
        <v>20400000</v>
      </c>
      <c r="C330">
        <v>29406206620</v>
      </c>
      <c r="D330">
        <v>51515</v>
      </c>
      <c r="E330">
        <v>907534000</v>
      </c>
      <c r="F330">
        <v>28.1</v>
      </c>
      <c r="G330">
        <v>1366417754</v>
      </c>
      <c r="H330">
        <v>5</v>
      </c>
      <c r="I330">
        <v>471031528</v>
      </c>
      <c r="J330">
        <v>16</v>
      </c>
      <c r="K330">
        <v>22961400</v>
      </c>
    </row>
    <row r="331" spans="2:11" x14ac:dyDescent="0.25">
      <c r="B331">
        <v>20400000</v>
      </c>
      <c r="C331">
        <v>4707412332</v>
      </c>
      <c r="D331">
        <v>462</v>
      </c>
      <c r="E331">
        <v>28990000</v>
      </c>
      <c r="F331">
        <v>82.7</v>
      </c>
      <c r="G331">
        <v>44385155</v>
      </c>
      <c r="H331">
        <v>9</v>
      </c>
      <c r="I331">
        <v>30835699</v>
      </c>
      <c r="J331">
        <v>10</v>
      </c>
      <c r="K331">
        <v>739200</v>
      </c>
    </row>
    <row r="332" spans="2:11" x14ac:dyDescent="0.25">
      <c r="B332">
        <v>20400000</v>
      </c>
      <c r="C332">
        <v>3579555124</v>
      </c>
      <c r="D332">
        <v>239</v>
      </c>
      <c r="E332">
        <v>41289000</v>
      </c>
      <c r="F332">
        <v>28.1</v>
      </c>
      <c r="G332">
        <v>1366417754</v>
      </c>
      <c r="H332">
        <v>5</v>
      </c>
      <c r="I332">
        <v>471031528</v>
      </c>
      <c r="J332">
        <v>10</v>
      </c>
      <c r="K332">
        <v>1053000</v>
      </c>
    </row>
    <row r="333" spans="2:11" x14ac:dyDescent="0.25">
      <c r="B333">
        <v>20300000</v>
      </c>
      <c r="C333">
        <v>2441288701</v>
      </c>
      <c r="D333">
        <v>1245</v>
      </c>
      <c r="E333">
        <v>86457000</v>
      </c>
      <c r="F333">
        <v>60</v>
      </c>
      <c r="G333">
        <v>66834405</v>
      </c>
      <c r="H333">
        <v>4</v>
      </c>
      <c r="I333">
        <v>55908316</v>
      </c>
      <c r="J333">
        <v>10</v>
      </c>
      <c r="K333">
        <v>2204400</v>
      </c>
    </row>
    <row r="334" spans="2:11" x14ac:dyDescent="0.25">
      <c r="B334">
        <v>20300000</v>
      </c>
      <c r="C334">
        <v>11819051552</v>
      </c>
      <c r="D334">
        <v>875</v>
      </c>
      <c r="E334">
        <v>112768000</v>
      </c>
      <c r="F334">
        <v>36.299999999999997</v>
      </c>
      <c r="G334">
        <v>270203917</v>
      </c>
      <c r="H334">
        <v>5</v>
      </c>
      <c r="I334">
        <v>151509724</v>
      </c>
      <c r="J334">
        <v>4</v>
      </c>
      <c r="K334">
        <v>2875800</v>
      </c>
    </row>
    <row r="335" spans="2:11" x14ac:dyDescent="0.25">
      <c r="B335">
        <v>20200000</v>
      </c>
      <c r="C335">
        <v>2951914200</v>
      </c>
      <c r="D335">
        <v>460</v>
      </c>
      <c r="E335">
        <v>263864000</v>
      </c>
      <c r="F335">
        <v>55.3</v>
      </c>
      <c r="G335">
        <v>50339443</v>
      </c>
      <c r="H335">
        <v>10</v>
      </c>
      <c r="I335">
        <v>40827302</v>
      </c>
      <c r="J335">
        <v>14</v>
      </c>
      <c r="K335">
        <v>6996000</v>
      </c>
    </row>
    <row r="336" spans="2:11" x14ac:dyDescent="0.25">
      <c r="B336">
        <v>20200000</v>
      </c>
      <c r="C336">
        <v>2764127969</v>
      </c>
      <c r="D336">
        <v>693</v>
      </c>
      <c r="E336">
        <v>15556000</v>
      </c>
      <c r="F336">
        <v>36.799999999999997</v>
      </c>
      <c r="G336">
        <v>9770529</v>
      </c>
      <c r="H336">
        <v>2</v>
      </c>
      <c r="I336">
        <v>8479744</v>
      </c>
      <c r="J336">
        <v>9</v>
      </c>
      <c r="K336">
        <v>396600</v>
      </c>
    </row>
    <row r="337" spans="2:11" x14ac:dyDescent="0.25">
      <c r="B337">
        <v>20200000</v>
      </c>
      <c r="C337">
        <v>7274150246</v>
      </c>
      <c r="D337">
        <v>226</v>
      </c>
      <c r="E337">
        <v>113420000</v>
      </c>
      <c r="F337">
        <v>28.1</v>
      </c>
      <c r="G337">
        <v>1366417754</v>
      </c>
      <c r="H337">
        <v>5</v>
      </c>
      <c r="I337">
        <v>471031528</v>
      </c>
      <c r="J337">
        <v>6</v>
      </c>
      <c r="K337">
        <v>2892600</v>
      </c>
    </row>
    <row r="338" spans="2:11" x14ac:dyDescent="0.25">
      <c r="B338">
        <v>20200000</v>
      </c>
      <c r="C338">
        <v>20919403720</v>
      </c>
      <c r="D338">
        <v>1935</v>
      </c>
      <c r="E338">
        <v>1245000000</v>
      </c>
      <c r="F338">
        <v>88.1</v>
      </c>
      <c r="G338">
        <v>1912789</v>
      </c>
      <c r="H338">
        <v>7</v>
      </c>
      <c r="I338">
        <v>1304943</v>
      </c>
      <c r="J338">
        <v>3</v>
      </c>
      <c r="K338">
        <v>31867200</v>
      </c>
    </row>
    <row r="339" spans="2:11" x14ac:dyDescent="0.25">
      <c r="B339">
        <v>20200000</v>
      </c>
      <c r="C339">
        <v>19694265358</v>
      </c>
      <c r="D339">
        <v>761</v>
      </c>
      <c r="E339">
        <v>452250000</v>
      </c>
      <c r="F339">
        <v>88.2</v>
      </c>
      <c r="G339">
        <v>328239523</v>
      </c>
      <c r="H339">
        <v>15</v>
      </c>
      <c r="I339">
        <v>270663028</v>
      </c>
      <c r="J339">
        <v>2</v>
      </c>
      <c r="K339">
        <v>11478600</v>
      </c>
    </row>
    <row r="340" spans="2:11" x14ac:dyDescent="0.25">
      <c r="B340">
        <v>20200000</v>
      </c>
      <c r="C340">
        <v>6098644584</v>
      </c>
      <c r="D340">
        <v>3713</v>
      </c>
      <c r="E340">
        <v>64489000</v>
      </c>
      <c r="F340">
        <v>36.299999999999997</v>
      </c>
      <c r="G340">
        <v>270203917</v>
      </c>
      <c r="H340">
        <v>5</v>
      </c>
      <c r="I340">
        <v>151509724</v>
      </c>
      <c r="J340">
        <v>9</v>
      </c>
      <c r="K340">
        <v>1644600</v>
      </c>
    </row>
    <row r="341" spans="2:11" x14ac:dyDescent="0.25">
      <c r="B341">
        <v>20100000</v>
      </c>
      <c r="C341">
        <v>23353115850</v>
      </c>
      <c r="D341">
        <v>3774</v>
      </c>
      <c r="E341">
        <v>221702000</v>
      </c>
      <c r="F341">
        <v>88.2</v>
      </c>
      <c r="G341">
        <v>328239523</v>
      </c>
      <c r="H341">
        <v>15</v>
      </c>
      <c r="I341">
        <v>270663028</v>
      </c>
      <c r="J341">
        <v>9</v>
      </c>
      <c r="K341">
        <v>5653200</v>
      </c>
    </row>
    <row r="342" spans="2:11" x14ac:dyDescent="0.25">
      <c r="B342">
        <v>20100000</v>
      </c>
      <c r="C342">
        <v>6618524158</v>
      </c>
      <c r="D342">
        <v>241</v>
      </c>
      <c r="E342">
        <v>25263000</v>
      </c>
      <c r="F342">
        <v>88.2</v>
      </c>
      <c r="G342">
        <v>328239523</v>
      </c>
      <c r="H342">
        <v>15</v>
      </c>
      <c r="I342">
        <v>270663028</v>
      </c>
      <c r="J342">
        <v>13</v>
      </c>
      <c r="K342">
        <v>644400</v>
      </c>
    </row>
    <row r="343" spans="2:11" x14ac:dyDescent="0.25">
      <c r="B343">
        <v>20100000</v>
      </c>
      <c r="C343">
        <v>8920141342</v>
      </c>
      <c r="D343">
        <v>4974</v>
      </c>
      <c r="E343">
        <v>5420000</v>
      </c>
      <c r="F343">
        <v>51.3</v>
      </c>
      <c r="G343">
        <v>212559417</v>
      </c>
      <c r="H343">
        <v>12</v>
      </c>
      <c r="I343">
        <v>183241641</v>
      </c>
      <c r="J343">
        <v>11</v>
      </c>
      <c r="K343">
        <v>138600</v>
      </c>
    </row>
    <row r="344" spans="2:11" x14ac:dyDescent="0.25">
      <c r="B344">
        <v>20100000</v>
      </c>
      <c r="C344">
        <v>11317309935</v>
      </c>
      <c r="D344">
        <v>1481</v>
      </c>
      <c r="E344">
        <v>14862000</v>
      </c>
      <c r="F344">
        <v>88.2</v>
      </c>
      <c r="G344">
        <v>328239523</v>
      </c>
      <c r="H344">
        <v>15</v>
      </c>
      <c r="I344">
        <v>270663028</v>
      </c>
      <c r="J344">
        <v>16</v>
      </c>
      <c r="K344">
        <v>378600</v>
      </c>
    </row>
    <row r="345" spans="2:11" x14ac:dyDescent="0.25">
      <c r="B345">
        <v>20100000</v>
      </c>
      <c r="C345">
        <v>14816075927</v>
      </c>
      <c r="D345">
        <v>2384</v>
      </c>
      <c r="E345">
        <v>276751000</v>
      </c>
      <c r="F345">
        <v>88.2</v>
      </c>
      <c r="G345">
        <v>328239523</v>
      </c>
      <c r="H345">
        <v>15</v>
      </c>
      <c r="I345">
        <v>270663028</v>
      </c>
      <c r="J345">
        <v>10</v>
      </c>
      <c r="K345">
        <v>7015200</v>
      </c>
    </row>
    <row r="346" spans="2:11" x14ac:dyDescent="0.25">
      <c r="B346">
        <v>20100000</v>
      </c>
      <c r="C346">
        <v>6119294270</v>
      </c>
      <c r="D346">
        <v>5491</v>
      </c>
      <c r="E346">
        <v>105784000</v>
      </c>
      <c r="F346">
        <v>88.2</v>
      </c>
      <c r="G346">
        <v>328239523</v>
      </c>
      <c r="H346">
        <v>15</v>
      </c>
      <c r="I346">
        <v>270663028</v>
      </c>
      <c r="J346">
        <v>5</v>
      </c>
      <c r="K346">
        <v>2697000</v>
      </c>
    </row>
    <row r="347" spans="2:11" x14ac:dyDescent="0.25">
      <c r="B347">
        <v>20100000</v>
      </c>
      <c r="C347">
        <v>5634695322</v>
      </c>
      <c r="D347">
        <v>1</v>
      </c>
      <c r="E347">
        <v>63</v>
      </c>
      <c r="F347">
        <v>88.2</v>
      </c>
      <c r="G347">
        <v>328239523</v>
      </c>
      <c r="H347">
        <v>15</v>
      </c>
      <c r="I347">
        <v>270663028</v>
      </c>
      <c r="J347">
        <v>12</v>
      </c>
      <c r="K347">
        <v>1.62</v>
      </c>
    </row>
    <row r="348" spans="2:11" x14ac:dyDescent="0.25">
      <c r="B348">
        <v>20100000</v>
      </c>
      <c r="C348">
        <v>17913237851</v>
      </c>
      <c r="D348">
        <v>7737</v>
      </c>
      <c r="E348">
        <v>9112000</v>
      </c>
      <c r="F348">
        <v>88.2</v>
      </c>
      <c r="G348">
        <v>328239523</v>
      </c>
      <c r="H348">
        <v>15</v>
      </c>
      <c r="I348">
        <v>270663028</v>
      </c>
      <c r="J348">
        <v>12</v>
      </c>
      <c r="K348">
        <v>232200</v>
      </c>
    </row>
    <row r="349" spans="2:11" x14ac:dyDescent="0.25">
      <c r="B349">
        <v>20000000</v>
      </c>
      <c r="C349">
        <v>13154314376</v>
      </c>
      <c r="D349">
        <v>4339</v>
      </c>
      <c r="E349">
        <v>23206000</v>
      </c>
      <c r="F349">
        <v>88.2</v>
      </c>
      <c r="G349">
        <v>328239523</v>
      </c>
      <c r="H349">
        <v>15</v>
      </c>
      <c r="I349">
        <v>270663028</v>
      </c>
      <c r="J349">
        <v>16</v>
      </c>
      <c r="K349">
        <v>591600</v>
      </c>
    </row>
    <row r="350" spans="2:11" x14ac:dyDescent="0.25">
      <c r="B350">
        <v>20000000</v>
      </c>
      <c r="C350">
        <v>559765455</v>
      </c>
      <c r="D350">
        <v>1527</v>
      </c>
      <c r="E350">
        <v>1331000</v>
      </c>
      <c r="F350">
        <v>88.2</v>
      </c>
      <c r="G350">
        <v>328239523</v>
      </c>
      <c r="H350">
        <v>15</v>
      </c>
      <c r="I350">
        <v>270663028</v>
      </c>
      <c r="J350">
        <v>17</v>
      </c>
      <c r="K350">
        <v>33798</v>
      </c>
    </row>
    <row r="351" spans="2:11" x14ac:dyDescent="0.25">
      <c r="B351">
        <v>20000000</v>
      </c>
      <c r="C351">
        <v>3875172235</v>
      </c>
      <c r="D351">
        <v>1527</v>
      </c>
      <c r="E351">
        <v>39228000</v>
      </c>
      <c r="F351">
        <v>60</v>
      </c>
      <c r="G351">
        <v>66834405</v>
      </c>
      <c r="H351">
        <v>4</v>
      </c>
      <c r="I351">
        <v>55908316</v>
      </c>
      <c r="J351">
        <v>17</v>
      </c>
      <c r="K351">
        <v>1000200</v>
      </c>
    </row>
    <row r="352" spans="2:11" x14ac:dyDescent="0.25">
      <c r="B352">
        <v>20000000</v>
      </c>
      <c r="C352">
        <v>6033295543</v>
      </c>
      <c r="D352">
        <v>1</v>
      </c>
      <c r="F352">
        <v>68.900000000000006</v>
      </c>
      <c r="G352">
        <v>36991981</v>
      </c>
      <c r="H352">
        <v>6</v>
      </c>
      <c r="I352">
        <v>30628482</v>
      </c>
      <c r="J352">
        <v>17</v>
      </c>
      <c r="K352">
        <v>0</v>
      </c>
    </row>
    <row r="353" spans="2:11" x14ac:dyDescent="0.25">
      <c r="B353">
        <v>20000000</v>
      </c>
      <c r="C353">
        <v>9715291883</v>
      </c>
      <c r="D353">
        <v>1476</v>
      </c>
      <c r="E353">
        <v>70278000</v>
      </c>
      <c r="F353">
        <v>28.1</v>
      </c>
      <c r="G353">
        <v>1366417754</v>
      </c>
      <c r="H353">
        <v>5</v>
      </c>
      <c r="I353">
        <v>471031528</v>
      </c>
      <c r="J353">
        <v>12</v>
      </c>
      <c r="K353">
        <v>0</v>
      </c>
    </row>
    <row r="354" spans="2:11" x14ac:dyDescent="0.25">
      <c r="B354">
        <v>19900000</v>
      </c>
      <c r="C354">
        <v>13917423958</v>
      </c>
      <c r="D354">
        <v>416</v>
      </c>
      <c r="E354">
        <v>214803000</v>
      </c>
      <c r="F354">
        <v>51.3</v>
      </c>
      <c r="G354">
        <v>212559417</v>
      </c>
      <c r="H354">
        <v>12</v>
      </c>
      <c r="I354">
        <v>183241641</v>
      </c>
      <c r="J354">
        <v>12</v>
      </c>
      <c r="K354">
        <v>5477400</v>
      </c>
    </row>
    <row r="355" spans="2:11" x14ac:dyDescent="0.25">
      <c r="B355">
        <v>19800000</v>
      </c>
      <c r="C355">
        <v>3234880084</v>
      </c>
      <c r="D355">
        <v>1411</v>
      </c>
      <c r="E355">
        <v>5650000</v>
      </c>
      <c r="F355">
        <v>70.2</v>
      </c>
      <c r="G355">
        <v>83132799</v>
      </c>
      <c r="H355">
        <v>3</v>
      </c>
      <c r="I355">
        <v>64324835</v>
      </c>
      <c r="J355">
        <v>12</v>
      </c>
      <c r="K355">
        <v>144000</v>
      </c>
    </row>
    <row r="356" spans="2:11" x14ac:dyDescent="0.25">
      <c r="B356">
        <v>19800000</v>
      </c>
      <c r="C356">
        <v>5759442450</v>
      </c>
      <c r="D356">
        <v>760</v>
      </c>
      <c r="E356">
        <v>6137000</v>
      </c>
      <c r="F356">
        <v>88.2</v>
      </c>
      <c r="G356">
        <v>328239523</v>
      </c>
      <c r="H356">
        <v>15</v>
      </c>
      <c r="I356">
        <v>270663028</v>
      </c>
      <c r="J356">
        <v>5</v>
      </c>
      <c r="K356">
        <v>156000</v>
      </c>
    </row>
    <row r="357" spans="2:11" x14ac:dyDescent="0.25">
      <c r="B357">
        <v>19800000</v>
      </c>
      <c r="C357">
        <v>12293479945</v>
      </c>
      <c r="D357">
        <v>9930</v>
      </c>
      <c r="E357">
        <v>16229</v>
      </c>
      <c r="F357">
        <v>88.2</v>
      </c>
      <c r="G357">
        <v>328239523</v>
      </c>
      <c r="H357">
        <v>15</v>
      </c>
      <c r="I357">
        <v>270663028</v>
      </c>
      <c r="J357">
        <v>9</v>
      </c>
      <c r="K357">
        <v>414</v>
      </c>
    </row>
    <row r="358" spans="2:11" x14ac:dyDescent="0.25">
      <c r="B358">
        <v>19700000</v>
      </c>
      <c r="C358">
        <v>1803249241</v>
      </c>
      <c r="D358">
        <v>250</v>
      </c>
      <c r="E358">
        <v>3769000</v>
      </c>
      <c r="F358">
        <v>88.2</v>
      </c>
      <c r="G358">
        <v>328239523</v>
      </c>
      <c r="H358">
        <v>15</v>
      </c>
      <c r="I358">
        <v>270663028</v>
      </c>
      <c r="J358">
        <v>13</v>
      </c>
      <c r="K358">
        <v>96252</v>
      </c>
    </row>
    <row r="359" spans="2:11" x14ac:dyDescent="0.25">
      <c r="B359">
        <v>19700000</v>
      </c>
      <c r="C359">
        <v>10955619815</v>
      </c>
      <c r="D359">
        <v>1</v>
      </c>
      <c r="F359">
        <v>88.2</v>
      </c>
      <c r="G359">
        <v>328239523</v>
      </c>
      <c r="H359">
        <v>15</v>
      </c>
      <c r="I359">
        <v>270663028</v>
      </c>
      <c r="J359">
        <v>11</v>
      </c>
      <c r="K359">
        <v>0</v>
      </c>
    </row>
    <row r="360" spans="2:11" x14ac:dyDescent="0.25">
      <c r="B360">
        <v>19700000</v>
      </c>
      <c r="C360">
        <v>11323617496</v>
      </c>
      <c r="D360">
        <v>4225</v>
      </c>
      <c r="E360">
        <v>54192000</v>
      </c>
      <c r="F360">
        <v>60</v>
      </c>
      <c r="G360">
        <v>66834405</v>
      </c>
      <c r="H360">
        <v>4</v>
      </c>
      <c r="I360">
        <v>55908316</v>
      </c>
      <c r="J360">
        <v>15</v>
      </c>
      <c r="K360">
        <v>1381800</v>
      </c>
    </row>
    <row r="361" spans="2:11" x14ac:dyDescent="0.25">
      <c r="B361">
        <v>19700000</v>
      </c>
      <c r="C361">
        <v>9808676159</v>
      </c>
      <c r="D361">
        <v>267</v>
      </c>
      <c r="E361">
        <v>336</v>
      </c>
      <c r="F361">
        <v>60</v>
      </c>
      <c r="G361">
        <v>66834405</v>
      </c>
      <c r="H361">
        <v>4</v>
      </c>
      <c r="I361">
        <v>55908316</v>
      </c>
      <c r="J361">
        <v>17</v>
      </c>
      <c r="K361">
        <v>6.48</v>
      </c>
    </row>
    <row r="362" spans="2:11" x14ac:dyDescent="0.25">
      <c r="B362">
        <v>19600000</v>
      </c>
      <c r="C362">
        <v>2851024430</v>
      </c>
      <c r="D362">
        <v>17</v>
      </c>
      <c r="E362">
        <v>23</v>
      </c>
      <c r="F362">
        <v>88.2</v>
      </c>
      <c r="G362">
        <v>328239523</v>
      </c>
      <c r="H362">
        <v>15</v>
      </c>
      <c r="I362">
        <v>270663028</v>
      </c>
      <c r="J362">
        <v>14</v>
      </c>
      <c r="K362">
        <v>0.6</v>
      </c>
    </row>
    <row r="363" spans="2:11" x14ac:dyDescent="0.25">
      <c r="B363">
        <v>19600000</v>
      </c>
      <c r="C363">
        <v>13930021471</v>
      </c>
      <c r="D363">
        <v>18661</v>
      </c>
      <c r="E363">
        <v>274212000</v>
      </c>
      <c r="F363">
        <v>88.2</v>
      </c>
      <c r="G363">
        <v>328239523</v>
      </c>
      <c r="H363">
        <v>15</v>
      </c>
      <c r="I363">
        <v>270663028</v>
      </c>
      <c r="J363">
        <v>9</v>
      </c>
      <c r="K363">
        <v>7011600</v>
      </c>
    </row>
    <row r="364" spans="2:11" x14ac:dyDescent="0.25">
      <c r="B364">
        <v>19600000</v>
      </c>
      <c r="C364">
        <v>8779729549</v>
      </c>
      <c r="D364">
        <v>1306</v>
      </c>
      <c r="E364">
        <v>110806000</v>
      </c>
      <c r="F364">
        <v>23.9</v>
      </c>
      <c r="G364">
        <v>83429615</v>
      </c>
      <c r="H364">
        <v>13</v>
      </c>
      <c r="I364">
        <v>63097818</v>
      </c>
      <c r="J364">
        <v>3</v>
      </c>
      <c r="K364">
        <v>2825400</v>
      </c>
    </row>
    <row r="365" spans="2:11" x14ac:dyDescent="0.25">
      <c r="B365">
        <v>19600000</v>
      </c>
      <c r="C365">
        <v>7906181776</v>
      </c>
      <c r="D365">
        <v>214</v>
      </c>
      <c r="E365">
        <v>2304000000</v>
      </c>
      <c r="F365">
        <v>88.2</v>
      </c>
      <c r="G365">
        <v>328239523</v>
      </c>
      <c r="H365">
        <v>15</v>
      </c>
      <c r="I365">
        <v>270663028</v>
      </c>
      <c r="J365">
        <v>7</v>
      </c>
      <c r="K365">
        <v>58656000</v>
      </c>
    </row>
    <row r="366" spans="2:11" x14ac:dyDescent="0.25">
      <c r="B366">
        <v>19600000</v>
      </c>
      <c r="C366">
        <v>3961318438</v>
      </c>
      <c r="D366">
        <v>674</v>
      </c>
      <c r="E366">
        <v>22292000</v>
      </c>
      <c r="F366">
        <v>88.2</v>
      </c>
      <c r="G366">
        <v>328239523</v>
      </c>
      <c r="H366">
        <v>15</v>
      </c>
      <c r="I366">
        <v>270663028</v>
      </c>
      <c r="J366">
        <v>10</v>
      </c>
      <c r="K366">
        <v>568800</v>
      </c>
    </row>
    <row r="367" spans="2:11" x14ac:dyDescent="0.25">
      <c r="B367">
        <v>19500000</v>
      </c>
      <c r="C367">
        <v>5234251168</v>
      </c>
      <c r="D367">
        <v>847</v>
      </c>
      <c r="E367">
        <v>59841000</v>
      </c>
      <c r="F367">
        <v>28.1</v>
      </c>
      <c r="G367">
        <v>1366417754</v>
      </c>
      <c r="H367">
        <v>5</v>
      </c>
      <c r="I367">
        <v>471031528</v>
      </c>
      <c r="J367">
        <v>9</v>
      </c>
      <c r="K367">
        <v>0</v>
      </c>
    </row>
    <row r="368" spans="2:11" x14ac:dyDescent="0.25">
      <c r="B368">
        <v>19400000</v>
      </c>
      <c r="C368">
        <v>2255542592</v>
      </c>
      <c r="D368">
        <v>4750</v>
      </c>
      <c r="E368">
        <v>32111000</v>
      </c>
      <c r="F368">
        <v>28.1</v>
      </c>
      <c r="G368">
        <v>1366417754</v>
      </c>
      <c r="H368">
        <v>5</v>
      </c>
      <c r="I368">
        <v>471031528</v>
      </c>
      <c r="J368">
        <v>6</v>
      </c>
      <c r="K368">
        <v>818400</v>
      </c>
    </row>
    <row r="369" spans="2:11" x14ac:dyDescent="0.25">
      <c r="B369">
        <v>19400000</v>
      </c>
      <c r="C369">
        <v>1577859332</v>
      </c>
      <c r="D369">
        <v>85</v>
      </c>
      <c r="E369">
        <v>2382000</v>
      </c>
      <c r="F369">
        <v>40.200000000000003</v>
      </c>
      <c r="G369">
        <v>126014024</v>
      </c>
      <c r="H369">
        <v>3</v>
      </c>
      <c r="I369">
        <v>102626859</v>
      </c>
      <c r="J369">
        <v>6</v>
      </c>
      <c r="K369">
        <v>60570</v>
      </c>
    </row>
    <row r="370" spans="2:11" x14ac:dyDescent="0.25">
      <c r="B370">
        <v>19400000</v>
      </c>
      <c r="C370">
        <v>23038014291</v>
      </c>
      <c r="D370">
        <v>125974</v>
      </c>
      <c r="E370">
        <v>272917000</v>
      </c>
      <c r="F370">
        <v>28.1</v>
      </c>
      <c r="G370">
        <v>1366417754</v>
      </c>
      <c r="H370">
        <v>5</v>
      </c>
      <c r="I370">
        <v>471031528</v>
      </c>
      <c r="J370">
        <v>13</v>
      </c>
      <c r="K370">
        <v>7009200</v>
      </c>
    </row>
    <row r="371" spans="2:11" x14ac:dyDescent="0.25">
      <c r="B371">
        <v>19400000</v>
      </c>
      <c r="C371">
        <v>5529131886</v>
      </c>
      <c r="D371">
        <v>10728</v>
      </c>
      <c r="E371">
        <v>58863000</v>
      </c>
      <c r="F371">
        <v>59.6</v>
      </c>
      <c r="G371">
        <v>8574832</v>
      </c>
      <c r="H371">
        <v>5</v>
      </c>
      <c r="I371">
        <v>6332428</v>
      </c>
      <c r="J371">
        <v>17</v>
      </c>
      <c r="K371">
        <v>1501200</v>
      </c>
    </row>
    <row r="372" spans="2:11" x14ac:dyDescent="0.25">
      <c r="B372">
        <v>19300000</v>
      </c>
      <c r="C372">
        <v>264228052</v>
      </c>
      <c r="D372">
        <v>335</v>
      </c>
      <c r="E372">
        <v>37167000</v>
      </c>
      <c r="F372">
        <v>28.1</v>
      </c>
      <c r="G372">
        <v>1366417754</v>
      </c>
      <c r="H372">
        <v>5</v>
      </c>
      <c r="I372">
        <v>471031528</v>
      </c>
      <c r="J372">
        <v>2</v>
      </c>
      <c r="K372">
        <v>948000</v>
      </c>
    </row>
    <row r="373" spans="2:11" x14ac:dyDescent="0.25">
      <c r="B373">
        <v>19200000</v>
      </c>
      <c r="C373">
        <v>4329121104</v>
      </c>
      <c r="D373">
        <v>570</v>
      </c>
      <c r="E373">
        <v>2730000</v>
      </c>
      <c r="F373">
        <v>88.2</v>
      </c>
      <c r="G373">
        <v>328239523</v>
      </c>
      <c r="H373">
        <v>15</v>
      </c>
      <c r="I373">
        <v>270663028</v>
      </c>
      <c r="J373">
        <v>18</v>
      </c>
      <c r="K373">
        <v>69498</v>
      </c>
    </row>
    <row r="374" spans="2:11" x14ac:dyDescent="0.25">
      <c r="B374">
        <v>19200000</v>
      </c>
      <c r="C374">
        <v>7590582024</v>
      </c>
      <c r="D374">
        <v>8285</v>
      </c>
      <c r="E374">
        <v>28678000</v>
      </c>
      <c r="F374">
        <v>28.1</v>
      </c>
      <c r="G374">
        <v>1366417754</v>
      </c>
      <c r="H374">
        <v>5</v>
      </c>
      <c r="I374">
        <v>471031528</v>
      </c>
      <c r="J374">
        <v>12</v>
      </c>
      <c r="K374">
        <v>731400</v>
      </c>
    </row>
    <row r="375" spans="2:11" x14ac:dyDescent="0.25">
      <c r="B375">
        <v>19100000</v>
      </c>
      <c r="C375">
        <v>13124645973</v>
      </c>
      <c r="D375">
        <v>6526</v>
      </c>
      <c r="E375">
        <v>17243000</v>
      </c>
      <c r="F375">
        <v>88.2</v>
      </c>
      <c r="G375">
        <v>328239523</v>
      </c>
      <c r="H375">
        <v>15</v>
      </c>
      <c r="I375">
        <v>270663028</v>
      </c>
      <c r="J375">
        <v>17</v>
      </c>
      <c r="K375">
        <v>439800</v>
      </c>
    </row>
    <row r="376" spans="2:11" x14ac:dyDescent="0.25">
      <c r="B376">
        <v>19100000</v>
      </c>
      <c r="C376">
        <v>4566120190</v>
      </c>
      <c r="D376">
        <v>139</v>
      </c>
      <c r="E376">
        <v>30986000</v>
      </c>
      <c r="F376">
        <v>88.2</v>
      </c>
      <c r="G376">
        <v>328239523</v>
      </c>
      <c r="H376">
        <v>15</v>
      </c>
      <c r="I376">
        <v>270663028</v>
      </c>
      <c r="J376">
        <v>9</v>
      </c>
      <c r="K376">
        <v>789600</v>
      </c>
    </row>
    <row r="377" spans="2:11" x14ac:dyDescent="0.25">
      <c r="B377">
        <v>19000000</v>
      </c>
      <c r="C377">
        <v>4924054368</v>
      </c>
      <c r="D377">
        <v>60</v>
      </c>
      <c r="E377">
        <v>21587000</v>
      </c>
      <c r="F377">
        <v>88.2</v>
      </c>
      <c r="G377">
        <v>328239523</v>
      </c>
      <c r="H377">
        <v>15</v>
      </c>
      <c r="I377">
        <v>270663028</v>
      </c>
      <c r="J377">
        <v>5</v>
      </c>
      <c r="K377">
        <v>550200</v>
      </c>
    </row>
    <row r="378" spans="2:11" x14ac:dyDescent="0.25">
      <c r="B378">
        <v>19000000</v>
      </c>
      <c r="C378">
        <v>7229175322</v>
      </c>
      <c r="D378">
        <v>903</v>
      </c>
      <c r="E378">
        <v>123338000</v>
      </c>
      <c r="F378">
        <v>40.200000000000003</v>
      </c>
      <c r="G378">
        <v>126014024</v>
      </c>
      <c r="H378">
        <v>3</v>
      </c>
      <c r="I378">
        <v>102626859</v>
      </c>
      <c r="J378">
        <v>5</v>
      </c>
      <c r="K378">
        <v>3145200</v>
      </c>
    </row>
    <row r="379" spans="2:11" x14ac:dyDescent="0.25">
      <c r="B379">
        <v>19000000</v>
      </c>
      <c r="C379">
        <v>8281724393</v>
      </c>
      <c r="D379">
        <v>1525</v>
      </c>
      <c r="E379">
        <v>105706000</v>
      </c>
      <c r="F379">
        <v>28.1</v>
      </c>
      <c r="G379">
        <v>1366417754</v>
      </c>
      <c r="H379">
        <v>5</v>
      </c>
      <c r="I379">
        <v>471031528</v>
      </c>
      <c r="J379">
        <v>5</v>
      </c>
      <c r="K379">
        <v>2695200</v>
      </c>
    </row>
    <row r="380" spans="2:11" x14ac:dyDescent="0.25">
      <c r="B380">
        <v>19000000</v>
      </c>
      <c r="C380">
        <v>13824277846</v>
      </c>
      <c r="D380">
        <v>1154</v>
      </c>
      <c r="E380">
        <v>76903000</v>
      </c>
      <c r="F380">
        <v>51.3</v>
      </c>
      <c r="G380">
        <v>212559417</v>
      </c>
      <c r="H380">
        <v>12</v>
      </c>
      <c r="I380">
        <v>183241641</v>
      </c>
      <c r="J380">
        <v>11</v>
      </c>
      <c r="K380">
        <v>1960800</v>
      </c>
    </row>
    <row r="381" spans="2:11" x14ac:dyDescent="0.25">
      <c r="B381">
        <v>19000000</v>
      </c>
      <c r="C381">
        <v>16014044618</v>
      </c>
      <c r="D381">
        <v>79</v>
      </c>
      <c r="E381">
        <v>102410000</v>
      </c>
      <c r="F381">
        <v>60</v>
      </c>
      <c r="G381">
        <v>66834405</v>
      </c>
      <c r="H381">
        <v>4</v>
      </c>
      <c r="I381">
        <v>55908316</v>
      </c>
      <c r="J381">
        <v>16</v>
      </c>
      <c r="K381">
        <v>2611200</v>
      </c>
    </row>
    <row r="382" spans="2:11" x14ac:dyDescent="0.25">
      <c r="B382">
        <v>19000000</v>
      </c>
      <c r="C382">
        <v>15126092508</v>
      </c>
      <c r="D382">
        <v>64496</v>
      </c>
      <c r="E382">
        <v>107989000</v>
      </c>
      <c r="F382">
        <v>94.3</v>
      </c>
      <c r="G382">
        <v>51709098</v>
      </c>
      <c r="H382">
        <v>4</v>
      </c>
      <c r="I382">
        <v>42106719</v>
      </c>
      <c r="J382">
        <v>16</v>
      </c>
      <c r="K382">
        <v>2754000</v>
      </c>
    </row>
    <row r="383" spans="2:11" x14ac:dyDescent="0.25">
      <c r="B383">
        <v>18900000</v>
      </c>
      <c r="C383">
        <v>2855519150</v>
      </c>
      <c r="D383">
        <v>375</v>
      </c>
      <c r="E383">
        <v>24563000</v>
      </c>
      <c r="F383">
        <v>81.900000000000006</v>
      </c>
      <c r="G383">
        <v>144373535</v>
      </c>
      <c r="H383">
        <v>5</v>
      </c>
      <c r="I383">
        <v>107683889</v>
      </c>
      <c r="J383">
        <v>8</v>
      </c>
      <c r="K383">
        <v>626400</v>
      </c>
    </row>
    <row r="384" spans="2:11" x14ac:dyDescent="0.25">
      <c r="B384">
        <v>18900000</v>
      </c>
      <c r="C384">
        <v>9813245108</v>
      </c>
      <c r="D384">
        <v>719</v>
      </c>
      <c r="E384">
        <v>140398000</v>
      </c>
      <c r="F384">
        <v>40.200000000000003</v>
      </c>
      <c r="G384">
        <v>126014024</v>
      </c>
      <c r="H384">
        <v>3</v>
      </c>
      <c r="I384">
        <v>102626859</v>
      </c>
      <c r="J384">
        <v>5</v>
      </c>
      <c r="K384">
        <v>3580200</v>
      </c>
    </row>
    <row r="385" spans="2:11" x14ac:dyDescent="0.25">
      <c r="B385">
        <v>18800000</v>
      </c>
      <c r="C385">
        <v>3654621568</v>
      </c>
      <c r="D385">
        <v>2072</v>
      </c>
      <c r="E385">
        <v>29874000</v>
      </c>
      <c r="F385">
        <v>88.2</v>
      </c>
      <c r="G385">
        <v>328239523</v>
      </c>
      <c r="H385">
        <v>15</v>
      </c>
      <c r="I385">
        <v>270663028</v>
      </c>
      <c r="J385">
        <v>12</v>
      </c>
      <c r="K385">
        <v>762000</v>
      </c>
    </row>
    <row r="386" spans="2:11" x14ac:dyDescent="0.25">
      <c r="B386">
        <v>18800000</v>
      </c>
      <c r="C386">
        <v>5257834105</v>
      </c>
      <c r="D386">
        <v>312</v>
      </c>
      <c r="E386">
        <v>78158000</v>
      </c>
      <c r="F386">
        <v>60</v>
      </c>
      <c r="G386">
        <v>66834405</v>
      </c>
      <c r="H386">
        <v>4</v>
      </c>
      <c r="I386">
        <v>55908316</v>
      </c>
      <c r="J386">
        <v>8</v>
      </c>
      <c r="K386">
        <v>1992600</v>
      </c>
    </row>
    <row r="387" spans="2:11" x14ac:dyDescent="0.25">
      <c r="B387">
        <v>18800000</v>
      </c>
      <c r="C387">
        <v>9573641299</v>
      </c>
      <c r="D387">
        <v>217</v>
      </c>
      <c r="E387">
        <v>97758000</v>
      </c>
      <c r="F387">
        <v>88.2</v>
      </c>
      <c r="G387">
        <v>328239523</v>
      </c>
      <c r="H387">
        <v>15</v>
      </c>
      <c r="I387">
        <v>270663028</v>
      </c>
      <c r="J387">
        <v>13</v>
      </c>
      <c r="K387">
        <v>2492400</v>
      </c>
    </row>
    <row r="388" spans="2:11" x14ac:dyDescent="0.25">
      <c r="B388">
        <v>18800000</v>
      </c>
      <c r="C388">
        <v>9594188708</v>
      </c>
      <c r="D388">
        <v>530</v>
      </c>
      <c r="E388">
        <v>68006000</v>
      </c>
      <c r="F388">
        <v>82.7</v>
      </c>
      <c r="G388">
        <v>44385155</v>
      </c>
      <c r="H388">
        <v>9</v>
      </c>
      <c r="I388">
        <v>30835699</v>
      </c>
      <c r="J388">
        <v>8</v>
      </c>
      <c r="K388">
        <v>1734000</v>
      </c>
    </row>
    <row r="389" spans="2:11" x14ac:dyDescent="0.25">
      <c r="B389">
        <v>18800000</v>
      </c>
      <c r="C389">
        <v>3276891538</v>
      </c>
      <c r="D389">
        <v>304</v>
      </c>
      <c r="E389">
        <v>109026000</v>
      </c>
      <c r="F389">
        <v>28.1</v>
      </c>
      <c r="G389">
        <v>1366417754</v>
      </c>
      <c r="H389">
        <v>5</v>
      </c>
      <c r="I389">
        <v>471031528</v>
      </c>
      <c r="J389">
        <v>9</v>
      </c>
      <c r="K389">
        <v>2780400</v>
      </c>
    </row>
    <row r="390" spans="2:11" x14ac:dyDescent="0.25">
      <c r="B390">
        <v>18700000</v>
      </c>
      <c r="C390">
        <v>12295637162</v>
      </c>
      <c r="D390">
        <v>16</v>
      </c>
      <c r="E390">
        <v>102</v>
      </c>
      <c r="F390">
        <v>88.9</v>
      </c>
      <c r="G390">
        <v>47076781</v>
      </c>
      <c r="H390">
        <v>14</v>
      </c>
      <c r="I390">
        <v>37927409</v>
      </c>
      <c r="J390">
        <v>18</v>
      </c>
      <c r="K390">
        <v>2.6399999999999997</v>
      </c>
    </row>
    <row r="391" spans="2:11" x14ac:dyDescent="0.25">
      <c r="B391">
        <v>18600000</v>
      </c>
      <c r="C391">
        <v>6047584292</v>
      </c>
      <c r="D391">
        <v>4487</v>
      </c>
      <c r="E391">
        <v>102431000</v>
      </c>
      <c r="F391">
        <v>28.1</v>
      </c>
      <c r="G391">
        <v>1366417754</v>
      </c>
      <c r="H391">
        <v>5</v>
      </c>
      <c r="I391">
        <v>471031528</v>
      </c>
      <c r="J391">
        <v>16</v>
      </c>
      <c r="K391">
        <v>2611800</v>
      </c>
    </row>
    <row r="392" spans="2:11" x14ac:dyDescent="0.25">
      <c r="B392">
        <v>18600000</v>
      </c>
      <c r="C392">
        <v>7008250496</v>
      </c>
      <c r="D392">
        <v>457</v>
      </c>
      <c r="E392">
        <v>43396000</v>
      </c>
      <c r="F392">
        <v>88.2</v>
      </c>
      <c r="G392">
        <v>328239523</v>
      </c>
      <c r="H392">
        <v>15</v>
      </c>
      <c r="I392">
        <v>270663028</v>
      </c>
      <c r="J392">
        <v>4</v>
      </c>
      <c r="K392">
        <v>1106400</v>
      </c>
    </row>
    <row r="393" spans="2:11" x14ac:dyDescent="0.25">
      <c r="B393">
        <v>18600000</v>
      </c>
      <c r="C393">
        <v>20196704276</v>
      </c>
      <c r="D393">
        <v>6287</v>
      </c>
      <c r="E393">
        <v>168597000</v>
      </c>
      <c r="F393">
        <v>49.3</v>
      </c>
      <c r="G393">
        <v>69625582</v>
      </c>
      <c r="H393">
        <v>1</v>
      </c>
      <c r="I393">
        <v>35294600</v>
      </c>
      <c r="J393">
        <v>9</v>
      </c>
      <c r="K393">
        <v>4299000</v>
      </c>
    </row>
    <row r="394" spans="2:11" x14ac:dyDescent="0.25">
      <c r="B394">
        <v>18600000</v>
      </c>
      <c r="C394">
        <v>8761255550</v>
      </c>
      <c r="D394">
        <v>6289</v>
      </c>
      <c r="E394">
        <v>43007000</v>
      </c>
      <c r="F394">
        <v>68</v>
      </c>
      <c r="G394">
        <v>34268528</v>
      </c>
      <c r="H394">
        <v>6</v>
      </c>
      <c r="I394">
        <v>28807838</v>
      </c>
      <c r="J394">
        <v>9</v>
      </c>
      <c r="K394">
        <v>1096800</v>
      </c>
    </row>
    <row r="395" spans="2:11" x14ac:dyDescent="0.25">
      <c r="B395">
        <v>18500000</v>
      </c>
      <c r="C395">
        <v>2908120896</v>
      </c>
      <c r="D395">
        <v>1329</v>
      </c>
      <c r="E395">
        <v>6148000000</v>
      </c>
      <c r="F395">
        <v>51.3</v>
      </c>
      <c r="G395">
        <v>212559417</v>
      </c>
      <c r="H395">
        <v>12</v>
      </c>
      <c r="I395">
        <v>183241641</v>
      </c>
      <c r="J395">
        <v>16</v>
      </c>
      <c r="K395">
        <v>0</v>
      </c>
    </row>
    <row r="396" spans="2:11" x14ac:dyDescent="0.25">
      <c r="B396">
        <v>18500000</v>
      </c>
      <c r="C396">
        <v>3457618361</v>
      </c>
      <c r="D396">
        <v>374</v>
      </c>
      <c r="E396">
        <v>38282000</v>
      </c>
      <c r="F396">
        <v>81.900000000000006</v>
      </c>
      <c r="G396">
        <v>144373535</v>
      </c>
      <c r="H396">
        <v>5</v>
      </c>
      <c r="I396">
        <v>107683889</v>
      </c>
      <c r="J396">
        <v>15</v>
      </c>
      <c r="K396">
        <v>976200</v>
      </c>
    </row>
    <row r="397" spans="2:11" x14ac:dyDescent="0.25">
      <c r="B397">
        <v>18500000</v>
      </c>
      <c r="C397">
        <v>8147575884</v>
      </c>
      <c r="D397">
        <v>493</v>
      </c>
      <c r="E397">
        <v>48947000</v>
      </c>
      <c r="F397">
        <v>81.900000000000006</v>
      </c>
      <c r="G397">
        <v>144373535</v>
      </c>
      <c r="H397">
        <v>5</v>
      </c>
      <c r="I397">
        <v>107683889</v>
      </c>
      <c r="J397">
        <v>7</v>
      </c>
      <c r="K397">
        <v>1248000</v>
      </c>
    </row>
    <row r="398" spans="2:11" x14ac:dyDescent="0.25">
      <c r="B398">
        <v>18500000</v>
      </c>
      <c r="C398">
        <v>4051072188</v>
      </c>
      <c r="D398">
        <v>679</v>
      </c>
      <c r="E398">
        <v>197369000</v>
      </c>
      <c r="F398">
        <v>36.299999999999997</v>
      </c>
      <c r="G398">
        <v>270203917</v>
      </c>
      <c r="H398">
        <v>5</v>
      </c>
      <c r="I398">
        <v>151509724</v>
      </c>
      <c r="J398">
        <v>9</v>
      </c>
      <c r="K398">
        <v>5032800</v>
      </c>
    </row>
    <row r="399" spans="2:11" x14ac:dyDescent="0.25">
      <c r="B399">
        <v>18400000</v>
      </c>
      <c r="C399">
        <v>4120324310</v>
      </c>
      <c r="D399">
        <v>111</v>
      </c>
      <c r="E399">
        <v>14430000</v>
      </c>
      <c r="F399">
        <v>88.2</v>
      </c>
      <c r="G399">
        <v>328239523</v>
      </c>
      <c r="H399">
        <v>15</v>
      </c>
      <c r="I399">
        <v>270663028</v>
      </c>
      <c r="J399">
        <v>14</v>
      </c>
      <c r="K399">
        <v>367800</v>
      </c>
    </row>
    <row r="400" spans="2:11" x14ac:dyDescent="0.25">
      <c r="B400">
        <v>18400000</v>
      </c>
      <c r="C400">
        <v>7038827526</v>
      </c>
      <c r="D400">
        <v>6943</v>
      </c>
      <c r="E400">
        <v>11004000</v>
      </c>
      <c r="F400">
        <v>88.9</v>
      </c>
      <c r="G400">
        <v>47076781</v>
      </c>
      <c r="H400">
        <v>14</v>
      </c>
      <c r="I400">
        <v>37927409</v>
      </c>
      <c r="J400">
        <v>12</v>
      </c>
      <c r="K400">
        <v>280800</v>
      </c>
    </row>
    <row r="401" spans="2:11" x14ac:dyDescent="0.25">
      <c r="B401">
        <v>18400000</v>
      </c>
      <c r="C401">
        <v>11544297793</v>
      </c>
      <c r="D401">
        <v>3159</v>
      </c>
      <c r="E401">
        <v>54133000</v>
      </c>
      <c r="F401">
        <v>49.3</v>
      </c>
      <c r="G401">
        <v>69625582</v>
      </c>
      <c r="H401">
        <v>1</v>
      </c>
      <c r="I401">
        <v>35294600</v>
      </c>
      <c r="J401">
        <v>12</v>
      </c>
      <c r="K401">
        <v>1380000</v>
      </c>
    </row>
    <row r="402" spans="2:11" x14ac:dyDescent="0.25">
      <c r="B402">
        <v>18400000</v>
      </c>
      <c r="C402">
        <v>25367126292</v>
      </c>
      <c r="D402">
        <v>197</v>
      </c>
      <c r="E402">
        <v>267126000</v>
      </c>
      <c r="F402">
        <v>88.2</v>
      </c>
      <c r="G402">
        <v>328239523</v>
      </c>
      <c r="H402">
        <v>15</v>
      </c>
      <c r="I402">
        <v>270663028</v>
      </c>
      <c r="J402">
        <v>14</v>
      </c>
      <c r="K402">
        <v>7000800</v>
      </c>
    </row>
    <row r="403" spans="2:11" x14ac:dyDescent="0.25">
      <c r="B403">
        <v>18300000</v>
      </c>
      <c r="C403">
        <v>1606834186</v>
      </c>
      <c r="D403">
        <v>786</v>
      </c>
      <c r="E403">
        <v>17063000</v>
      </c>
      <c r="F403">
        <v>36.299999999999997</v>
      </c>
      <c r="G403">
        <v>270203917</v>
      </c>
      <c r="H403">
        <v>5</v>
      </c>
      <c r="I403">
        <v>151509724</v>
      </c>
      <c r="J403">
        <v>6</v>
      </c>
      <c r="K403">
        <v>435600</v>
      </c>
    </row>
    <row r="404" spans="2:11" x14ac:dyDescent="0.25">
      <c r="B404">
        <v>18300000</v>
      </c>
      <c r="C404">
        <v>7760819588</v>
      </c>
      <c r="D404">
        <v>142</v>
      </c>
      <c r="E404">
        <v>127982000</v>
      </c>
      <c r="F404">
        <v>88.2</v>
      </c>
      <c r="G404">
        <v>328239523</v>
      </c>
      <c r="H404">
        <v>15</v>
      </c>
      <c r="I404">
        <v>270663028</v>
      </c>
      <c r="J404">
        <v>14</v>
      </c>
      <c r="K404">
        <v>3263400</v>
      </c>
    </row>
    <row r="405" spans="2:11" x14ac:dyDescent="0.25">
      <c r="B405">
        <v>18300000</v>
      </c>
      <c r="C405">
        <v>1556003039</v>
      </c>
      <c r="D405">
        <v>1324</v>
      </c>
      <c r="E405">
        <v>140261000</v>
      </c>
      <c r="F405">
        <v>88.2</v>
      </c>
      <c r="G405">
        <v>328239523</v>
      </c>
      <c r="H405">
        <v>15</v>
      </c>
      <c r="I405">
        <v>270663028</v>
      </c>
      <c r="J405">
        <v>7</v>
      </c>
      <c r="K405">
        <v>3576600</v>
      </c>
    </row>
    <row r="406" spans="2:11" x14ac:dyDescent="0.25">
      <c r="B406">
        <v>18300000</v>
      </c>
      <c r="C406">
        <v>8798044678</v>
      </c>
      <c r="D406">
        <v>0</v>
      </c>
      <c r="F406">
        <v>0</v>
      </c>
      <c r="G406">
        <v>0</v>
      </c>
      <c r="H406">
        <v>0</v>
      </c>
      <c r="I406">
        <v>0</v>
      </c>
      <c r="K406">
        <v>0</v>
      </c>
    </row>
    <row r="407" spans="2:11" x14ac:dyDescent="0.25">
      <c r="B407">
        <v>18200000</v>
      </c>
      <c r="C407">
        <v>3213324455</v>
      </c>
      <c r="D407">
        <v>6903</v>
      </c>
      <c r="E407">
        <v>18045000</v>
      </c>
      <c r="F407">
        <v>51.3</v>
      </c>
      <c r="G407">
        <v>212559417</v>
      </c>
      <c r="H407">
        <v>12</v>
      </c>
      <c r="I407">
        <v>183241641</v>
      </c>
      <c r="J407">
        <v>6</v>
      </c>
      <c r="K407">
        <v>460200</v>
      </c>
    </row>
    <row r="408" spans="2:11" x14ac:dyDescent="0.25">
      <c r="B408">
        <v>18100000</v>
      </c>
      <c r="C408">
        <v>13378360425</v>
      </c>
      <c r="D408">
        <v>420</v>
      </c>
      <c r="E408">
        <v>497044000</v>
      </c>
      <c r="F408">
        <v>88.2</v>
      </c>
      <c r="G408">
        <v>328239523</v>
      </c>
      <c r="H408">
        <v>15</v>
      </c>
      <c r="I408">
        <v>270663028</v>
      </c>
      <c r="J408">
        <v>10</v>
      </c>
      <c r="K408">
        <v>12745800</v>
      </c>
    </row>
    <row r="409" spans="2:11" x14ac:dyDescent="0.25">
      <c r="B409">
        <v>18100000</v>
      </c>
      <c r="C409">
        <v>3306242674</v>
      </c>
      <c r="D409">
        <v>1037</v>
      </c>
      <c r="E409">
        <v>27312000</v>
      </c>
      <c r="F409">
        <v>36.299999999999997</v>
      </c>
      <c r="G409">
        <v>270203917</v>
      </c>
      <c r="H409">
        <v>5</v>
      </c>
      <c r="I409">
        <v>151509724</v>
      </c>
      <c r="J409">
        <v>8</v>
      </c>
      <c r="K409">
        <v>696000</v>
      </c>
    </row>
    <row r="410" spans="2:11" x14ac:dyDescent="0.25">
      <c r="B410">
        <v>18100000</v>
      </c>
      <c r="C410">
        <v>9983065083</v>
      </c>
      <c r="D410">
        <v>1521</v>
      </c>
      <c r="E410">
        <v>48099000</v>
      </c>
      <c r="F410">
        <v>65.599999999999994</v>
      </c>
      <c r="G410">
        <v>67059887</v>
      </c>
      <c r="H410">
        <v>8</v>
      </c>
      <c r="I410">
        <v>54123364</v>
      </c>
      <c r="J410">
        <v>12</v>
      </c>
      <c r="K410">
        <v>1226400</v>
      </c>
    </row>
    <row r="411" spans="2:11" x14ac:dyDescent="0.25">
      <c r="B411">
        <v>18100000</v>
      </c>
      <c r="C411">
        <v>14857290259</v>
      </c>
      <c r="D411">
        <v>707</v>
      </c>
      <c r="E411">
        <v>180412000</v>
      </c>
      <c r="F411">
        <v>88.2</v>
      </c>
      <c r="G411">
        <v>328239523</v>
      </c>
      <c r="H411">
        <v>15</v>
      </c>
      <c r="I411">
        <v>270663028</v>
      </c>
      <c r="J411">
        <v>9</v>
      </c>
      <c r="K411">
        <v>4600200</v>
      </c>
    </row>
    <row r="412" spans="2:11" x14ac:dyDescent="0.25">
      <c r="B412">
        <v>18100000</v>
      </c>
      <c r="C412">
        <v>10703830496</v>
      </c>
      <c r="D412">
        <v>131</v>
      </c>
      <c r="E412">
        <v>64989000</v>
      </c>
      <c r="F412">
        <v>94.3</v>
      </c>
      <c r="G412">
        <v>51709098</v>
      </c>
      <c r="H412">
        <v>4</v>
      </c>
      <c r="I412">
        <v>42106719</v>
      </c>
      <c r="J412">
        <v>12</v>
      </c>
      <c r="K412">
        <v>1657200</v>
      </c>
    </row>
    <row r="413" spans="2:11" x14ac:dyDescent="0.25">
      <c r="B413">
        <v>18000000</v>
      </c>
      <c r="C413">
        <v>3980991248</v>
      </c>
      <c r="D413">
        <v>2470</v>
      </c>
      <c r="E413">
        <v>54766000</v>
      </c>
      <c r="F413">
        <v>51.3</v>
      </c>
      <c r="G413">
        <v>212559417</v>
      </c>
      <c r="H413">
        <v>12</v>
      </c>
      <c r="I413">
        <v>183241641</v>
      </c>
      <c r="J413">
        <v>17</v>
      </c>
      <c r="K413">
        <v>1396800</v>
      </c>
    </row>
    <row r="414" spans="2:11" x14ac:dyDescent="0.25">
      <c r="B414">
        <v>18000000</v>
      </c>
      <c r="C414">
        <v>9601137077</v>
      </c>
      <c r="D414">
        <v>650</v>
      </c>
      <c r="E414">
        <v>391298000</v>
      </c>
      <c r="F414">
        <v>113.1</v>
      </c>
      <c r="G414">
        <v>25766605</v>
      </c>
      <c r="H414">
        <v>5</v>
      </c>
      <c r="I414">
        <v>21844756</v>
      </c>
      <c r="J414">
        <v>14</v>
      </c>
      <c r="K414">
        <v>10186800</v>
      </c>
    </row>
    <row r="415" spans="2:11" x14ac:dyDescent="0.25">
      <c r="B415">
        <v>18000000</v>
      </c>
      <c r="C415">
        <v>15412333005</v>
      </c>
      <c r="D415">
        <v>45</v>
      </c>
      <c r="E415">
        <v>4</v>
      </c>
      <c r="F415">
        <v>88.2</v>
      </c>
      <c r="G415">
        <v>328239523</v>
      </c>
      <c r="H415">
        <v>15</v>
      </c>
      <c r="I415">
        <v>270663028</v>
      </c>
      <c r="J415">
        <v>17</v>
      </c>
      <c r="K415">
        <v>0.12</v>
      </c>
    </row>
    <row r="416" spans="2:11" x14ac:dyDescent="0.25">
      <c r="B416">
        <v>18000000</v>
      </c>
      <c r="C416">
        <v>10463166404</v>
      </c>
      <c r="D416">
        <v>237</v>
      </c>
      <c r="E416">
        <v>110776000</v>
      </c>
      <c r="F416">
        <v>88.2</v>
      </c>
      <c r="G416">
        <v>328239523</v>
      </c>
      <c r="H416">
        <v>15</v>
      </c>
      <c r="I416">
        <v>270663028</v>
      </c>
      <c r="J416">
        <v>10</v>
      </c>
      <c r="K416">
        <v>2824800</v>
      </c>
    </row>
    <row r="417" spans="2:11" x14ac:dyDescent="0.25">
      <c r="B417">
        <v>18000000</v>
      </c>
      <c r="C417">
        <v>17921124985</v>
      </c>
      <c r="D417">
        <v>5692</v>
      </c>
      <c r="E417">
        <v>257597000</v>
      </c>
      <c r="F417">
        <v>88.2</v>
      </c>
      <c r="G417">
        <v>328239523</v>
      </c>
      <c r="H417">
        <v>15</v>
      </c>
      <c r="I417">
        <v>270663028</v>
      </c>
      <c r="J417">
        <v>9</v>
      </c>
      <c r="K417">
        <v>6386400</v>
      </c>
    </row>
    <row r="418" spans="2:11" x14ac:dyDescent="0.25">
      <c r="B418">
        <v>18000000</v>
      </c>
      <c r="C418">
        <v>6404852037</v>
      </c>
      <c r="D418">
        <v>3566</v>
      </c>
      <c r="E418">
        <v>43830000</v>
      </c>
      <c r="F418">
        <v>88.9</v>
      </c>
      <c r="G418">
        <v>47076781</v>
      </c>
      <c r="H418">
        <v>14</v>
      </c>
      <c r="I418">
        <v>37927409</v>
      </c>
      <c r="J418">
        <v>11</v>
      </c>
      <c r="K418">
        <v>1117800</v>
      </c>
    </row>
    <row r="419" spans="2:11" x14ac:dyDescent="0.25">
      <c r="B419">
        <v>17900000</v>
      </c>
      <c r="C419">
        <v>7176572299</v>
      </c>
      <c r="D419">
        <v>536</v>
      </c>
      <c r="E419">
        <v>8650000</v>
      </c>
      <c r="F419">
        <v>88.2</v>
      </c>
      <c r="G419">
        <v>328239523</v>
      </c>
      <c r="H419">
        <v>15</v>
      </c>
      <c r="I419">
        <v>270663028</v>
      </c>
      <c r="J419">
        <v>8</v>
      </c>
      <c r="K419">
        <v>220800</v>
      </c>
    </row>
    <row r="420" spans="2:11" x14ac:dyDescent="0.25">
      <c r="B420">
        <v>17900000</v>
      </c>
      <c r="C420">
        <v>3841205465</v>
      </c>
      <c r="D420">
        <v>982</v>
      </c>
      <c r="E420">
        <v>51687000</v>
      </c>
      <c r="F420">
        <v>88.2</v>
      </c>
      <c r="G420">
        <v>328239523</v>
      </c>
      <c r="H420">
        <v>15</v>
      </c>
      <c r="I420">
        <v>270663028</v>
      </c>
      <c r="J420">
        <v>8</v>
      </c>
      <c r="K420">
        <v>1317600</v>
      </c>
    </row>
    <row r="421" spans="2:11" x14ac:dyDescent="0.25">
      <c r="B421">
        <v>17900000</v>
      </c>
      <c r="C421">
        <v>5168721499</v>
      </c>
      <c r="D421">
        <v>1344</v>
      </c>
      <c r="E421">
        <v>27545000</v>
      </c>
      <c r="F421">
        <v>90</v>
      </c>
      <c r="G421">
        <v>44938712</v>
      </c>
      <c r="H421">
        <v>10</v>
      </c>
      <c r="I421">
        <v>41339571</v>
      </c>
      <c r="J421">
        <v>10</v>
      </c>
      <c r="K421">
        <v>702600</v>
      </c>
    </row>
    <row r="422" spans="2:11" x14ac:dyDescent="0.25">
      <c r="B422">
        <v>17900000</v>
      </c>
      <c r="C422">
        <v>5244917119</v>
      </c>
      <c r="D422">
        <v>185</v>
      </c>
      <c r="E422">
        <v>18548000</v>
      </c>
      <c r="F422">
        <v>88.2</v>
      </c>
      <c r="G422">
        <v>328239523</v>
      </c>
      <c r="H422">
        <v>15</v>
      </c>
      <c r="I422">
        <v>270663028</v>
      </c>
      <c r="J422">
        <v>8</v>
      </c>
      <c r="K422">
        <v>472800</v>
      </c>
    </row>
    <row r="423" spans="2:11" x14ac:dyDescent="0.25">
      <c r="B423">
        <v>17900000</v>
      </c>
      <c r="C423">
        <v>6888074944</v>
      </c>
      <c r="D423">
        <v>314</v>
      </c>
      <c r="E423">
        <v>29182000</v>
      </c>
      <c r="F423">
        <v>88.2</v>
      </c>
      <c r="G423">
        <v>328239523</v>
      </c>
      <c r="H423">
        <v>15</v>
      </c>
      <c r="I423">
        <v>270663028</v>
      </c>
      <c r="J423">
        <v>15</v>
      </c>
      <c r="K423">
        <v>744000</v>
      </c>
    </row>
    <row r="424" spans="2:11" x14ac:dyDescent="0.25">
      <c r="B424">
        <v>17900000</v>
      </c>
      <c r="C424">
        <v>9867515979</v>
      </c>
      <c r="D424">
        <v>602</v>
      </c>
      <c r="E424">
        <v>84467000</v>
      </c>
      <c r="F424">
        <v>28.5</v>
      </c>
      <c r="G424">
        <v>96462106</v>
      </c>
      <c r="H424">
        <v>2</v>
      </c>
      <c r="I424">
        <v>35332140</v>
      </c>
      <c r="J424">
        <v>3</v>
      </c>
      <c r="K424">
        <v>2154000</v>
      </c>
    </row>
    <row r="425" spans="2:11" x14ac:dyDescent="0.25">
      <c r="B425">
        <v>17900000</v>
      </c>
      <c r="C425">
        <v>9887116267</v>
      </c>
      <c r="D425">
        <v>830</v>
      </c>
      <c r="E425">
        <v>447891000</v>
      </c>
      <c r="F425">
        <v>88.2</v>
      </c>
      <c r="G425">
        <v>328239523</v>
      </c>
      <c r="H425">
        <v>15</v>
      </c>
      <c r="I425">
        <v>270663028</v>
      </c>
      <c r="J425">
        <v>15</v>
      </c>
      <c r="K425">
        <v>11472000</v>
      </c>
    </row>
    <row r="426" spans="2:11" x14ac:dyDescent="0.25">
      <c r="B426">
        <v>17900000</v>
      </c>
      <c r="C426">
        <v>16174530046</v>
      </c>
      <c r="D426">
        <v>1426</v>
      </c>
      <c r="E426">
        <v>102621000</v>
      </c>
      <c r="F426">
        <v>88.2</v>
      </c>
      <c r="G426">
        <v>328239523</v>
      </c>
      <c r="H426">
        <v>15</v>
      </c>
      <c r="I426">
        <v>270663028</v>
      </c>
      <c r="J426">
        <v>14</v>
      </c>
      <c r="K426">
        <v>2617200</v>
      </c>
    </row>
    <row r="427" spans="2:11" x14ac:dyDescent="0.25">
      <c r="B427">
        <v>17800000</v>
      </c>
      <c r="C427">
        <v>11057945183</v>
      </c>
      <c r="D427">
        <v>772</v>
      </c>
      <c r="E427">
        <v>431390000</v>
      </c>
      <c r="F427">
        <v>28.1</v>
      </c>
      <c r="G427">
        <v>1366417754</v>
      </c>
      <c r="H427">
        <v>5</v>
      </c>
      <c r="I427">
        <v>471031528</v>
      </c>
      <c r="J427">
        <v>2</v>
      </c>
      <c r="K427">
        <v>10846800</v>
      </c>
    </row>
    <row r="428" spans="2:11" x14ac:dyDescent="0.25">
      <c r="B428">
        <v>17800000</v>
      </c>
      <c r="C428">
        <v>8588704539</v>
      </c>
      <c r="D428">
        <v>26</v>
      </c>
      <c r="E428">
        <v>20708</v>
      </c>
      <c r="F428">
        <v>88.2</v>
      </c>
      <c r="G428">
        <v>328239523</v>
      </c>
      <c r="H428">
        <v>15</v>
      </c>
      <c r="I428">
        <v>270663028</v>
      </c>
      <c r="J428">
        <v>1</v>
      </c>
      <c r="K428">
        <v>528</v>
      </c>
    </row>
    <row r="429" spans="2:11" x14ac:dyDescent="0.25">
      <c r="B429">
        <v>17700000</v>
      </c>
      <c r="C429">
        <v>19206701832</v>
      </c>
      <c r="D429">
        <v>1646</v>
      </c>
      <c r="E429">
        <v>3404000000</v>
      </c>
      <c r="F429">
        <v>94.3</v>
      </c>
      <c r="G429">
        <v>51709098</v>
      </c>
      <c r="H429">
        <v>4</v>
      </c>
      <c r="I429">
        <v>42106719</v>
      </c>
      <c r="J429">
        <v>5</v>
      </c>
      <c r="K429">
        <v>86705400</v>
      </c>
    </row>
    <row r="430" spans="2:11" x14ac:dyDescent="0.25">
      <c r="B430">
        <v>17700000</v>
      </c>
      <c r="C430">
        <v>7387621644</v>
      </c>
      <c r="D430">
        <v>1888</v>
      </c>
      <c r="E430">
        <v>102803000</v>
      </c>
      <c r="F430">
        <v>94.3</v>
      </c>
      <c r="G430">
        <v>51709098</v>
      </c>
      <c r="H430">
        <v>4</v>
      </c>
      <c r="I430">
        <v>42106719</v>
      </c>
      <c r="J430">
        <v>10</v>
      </c>
      <c r="K430">
        <v>0</v>
      </c>
    </row>
    <row r="431" spans="2:11" x14ac:dyDescent="0.25">
      <c r="B431">
        <v>17700000</v>
      </c>
      <c r="C431">
        <v>20115544708</v>
      </c>
      <c r="D431">
        <v>178</v>
      </c>
      <c r="E431">
        <v>97422000</v>
      </c>
      <c r="F431">
        <v>88.2</v>
      </c>
      <c r="G431">
        <v>328239523</v>
      </c>
      <c r="H431">
        <v>15</v>
      </c>
      <c r="I431">
        <v>270663028</v>
      </c>
      <c r="J431">
        <v>12</v>
      </c>
      <c r="K431">
        <v>2484600</v>
      </c>
    </row>
    <row r="432" spans="2:11" x14ac:dyDescent="0.25">
      <c r="B432">
        <v>17700000</v>
      </c>
      <c r="C432">
        <v>7912733203</v>
      </c>
      <c r="D432">
        <v>512</v>
      </c>
      <c r="E432">
        <v>346753000</v>
      </c>
      <c r="F432">
        <v>28.1</v>
      </c>
      <c r="G432">
        <v>1366417754</v>
      </c>
      <c r="H432">
        <v>5</v>
      </c>
      <c r="I432">
        <v>471031528</v>
      </c>
      <c r="J432">
        <v>5</v>
      </c>
      <c r="K432">
        <v>8920200</v>
      </c>
    </row>
    <row r="433" spans="2:11" x14ac:dyDescent="0.25">
      <c r="B433">
        <v>17700000</v>
      </c>
      <c r="C433">
        <v>3647267655</v>
      </c>
      <c r="D433">
        <v>739</v>
      </c>
      <c r="E433">
        <v>48174000</v>
      </c>
      <c r="F433">
        <v>36.299999999999997</v>
      </c>
      <c r="G433">
        <v>270203917</v>
      </c>
      <c r="H433">
        <v>5</v>
      </c>
      <c r="I433">
        <v>151509724</v>
      </c>
      <c r="J433">
        <v>6</v>
      </c>
      <c r="K433">
        <v>1228200</v>
      </c>
    </row>
    <row r="434" spans="2:11" x14ac:dyDescent="0.25">
      <c r="B434">
        <v>17700000</v>
      </c>
      <c r="C434">
        <v>7739048000</v>
      </c>
      <c r="D434">
        <v>2240</v>
      </c>
      <c r="E434">
        <v>35337000</v>
      </c>
      <c r="F434">
        <v>51.3</v>
      </c>
      <c r="G434">
        <v>212559417</v>
      </c>
      <c r="H434">
        <v>12</v>
      </c>
      <c r="I434">
        <v>183241641</v>
      </c>
      <c r="J434">
        <v>11</v>
      </c>
      <c r="K434">
        <v>900600</v>
      </c>
    </row>
    <row r="435" spans="2:11" x14ac:dyDescent="0.25">
      <c r="B435">
        <v>17700000</v>
      </c>
      <c r="C435">
        <v>8396875537</v>
      </c>
      <c r="D435">
        <v>211620</v>
      </c>
      <c r="E435">
        <v>370779000</v>
      </c>
      <c r="F435">
        <v>82.7</v>
      </c>
      <c r="G435">
        <v>44385155</v>
      </c>
      <c r="H435">
        <v>9</v>
      </c>
      <c r="I435">
        <v>30835699</v>
      </c>
      <c r="J435">
        <v>17</v>
      </c>
      <c r="K435">
        <v>9556200</v>
      </c>
    </row>
    <row r="436" spans="2:11" x14ac:dyDescent="0.25">
      <c r="B436">
        <v>17700000</v>
      </c>
      <c r="C436">
        <v>9059696049</v>
      </c>
      <c r="D436">
        <v>1716</v>
      </c>
      <c r="E436">
        <v>117727000</v>
      </c>
      <c r="F436">
        <v>45.1</v>
      </c>
      <c r="G436">
        <v>32447385</v>
      </c>
      <c r="H436">
        <v>3</v>
      </c>
      <c r="I436">
        <v>24475766</v>
      </c>
      <c r="J436">
        <v>13</v>
      </c>
      <c r="K436">
        <v>3001800</v>
      </c>
    </row>
    <row r="437" spans="2:11" x14ac:dyDescent="0.25">
      <c r="B437">
        <v>17700000</v>
      </c>
      <c r="C437">
        <v>17247584185</v>
      </c>
      <c r="D437">
        <v>1316</v>
      </c>
      <c r="E437">
        <v>640030000</v>
      </c>
      <c r="F437">
        <v>90</v>
      </c>
      <c r="G437">
        <v>44938712</v>
      </c>
      <c r="H437">
        <v>10</v>
      </c>
      <c r="I437">
        <v>41339571</v>
      </c>
      <c r="J437">
        <v>9</v>
      </c>
      <c r="K437">
        <v>16560000</v>
      </c>
    </row>
    <row r="438" spans="2:11" x14ac:dyDescent="0.25">
      <c r="B438">
        <v>17600000</v>
      </c>
      <c r="C438">
        <v>9269174070</v>
      </c>
      <c r="D438">
        <v>3151</v>
      </c>
      <c r="E438">
        <v>55127000</v>
      </c>
      <c r="F438">
        <v>49.3</v>
      </c>
      <c r="G438">
        <v>69625582</v>
      </c>
      <c r="H438">
        <v>1</v>
      </c>
      <c r="I438">
        <v>35294600</v>
      </c>
      <c r="J438">
        <v>9</v>
      </c>
      <c r="K438">
        <v>1405800</v>
      </c>
    </row>
    <row r="439" spans="2:11" x14ac:dyDescent="0.25">
      <c r="B439">
        <v>17600000</v>
      </c>
      <c r="C439">
        <v>2274007523</v>
      </c>
      <c r="D439">
        <v>233</v>
      </c>
      <c r="E439">
        <v>27445000</v>
      </c>
      <c r="F439">
        <v>40.200000000000003</v>
      </c>
      <c r="G439">
        <v>126014024</v>
      </c>
      <c r="H439">
        <v>3</v>
      </c>
      <c r="I439">
        <v>102626859</v>
      </c>
      <c r="J439">
        <v>12</v>
      </c>
      <c r="K439">
        <v>700200</v>
      </c>
    </row>
    <row r="440" spans="2:11" x14ac:dyDescent="0.25">
      <c r="B440">
        <v>17600000</v>
      </c>
      <c r="C440">
        <v>2977741577</v>
      </c>
      <c r="D440">
        <v>128</v>
      </c>
      <c r="E440">
        <v>22354000</v>
      </c>
      <c r="F440">
        <v>50.6</v>
      </c>
      <c r="G440">
        <v>1397715000</v>
      </c>
      <c r="H440">
        <v>4</v>
      </c>
      <c r="I440">
        <v>842933962</v>
      </c>
      <c r="J440">
        <v>6</v>
      </c>
      <c r="K440">
        <v>570000</v>
      </c>
    </row>
    <row r="441" spans="2:11" x14ac:dyDescent="0.25">
      <c r="B441">
        <v>17600000</v>
      </c>
      <c r="C441">
        <v>3752347262</v>
      </c>
      <c r="D441">
        <v>0</v>
      </c>
      <c r="F441">
        <v>113.1</v>
      </c>
      <c r="G441">
        <v>25766605</v>
      </c>
      <c r="H441">
        <v>5</v>
      </c>
      <c r="I441">
        <v>21844756</v>
      </c>
      <c r="K441">
        <v>0</v>
      </c>
    </row>
    <row r="442" spans="2:11" x14ac:dyDescent="0.25">
      <c r="B442">
        <v>17600000</v>
      </c>
      <c r="C442">
        <v>6306204566</v>
      </c>
      <c r="D442">
        <v>4702</v>
      </c>
      <c r="E442">
        <v>100215000</v>
      </c>
      <c r="F442">
        <v>88.5</v>
      </c>
      <c r="G442">
        <v>18952038</v>
      </c>
      <c r="H442">
        <v>7</v>
      </c>
      <c r="I442">
        <v>16610135</v>
      </c>
      <c r="J442">
        <v>9</v>
      </c>
      <c r="K442">
        <v>2556000</v>
      </c>
    </row>
    <row r="443" spans="2:11" x14ac:dyDescent="0.25">
      <c r="B443">
        <v>17600000</v>
      </c>
      <c r="C443">
        <v>3802280098</v>
      </c>
      <c r="D443">
        <v>326</v>
      </c>
      <c r="E443">
        <v>11099000</v>
      </c>
      <c r="F443">
        <v>94.3</v>
      </c>
      <c r="G443">
        <v>51709098</v>
      </c>
      <c r="H443">
        <v>4</v>
      </c>
      <c r="I443">
        <v>42106719</v>
      </c>
      <c r="J443">
        <v>12</v>
      </c>
      <c r="K443">
        <v>283200</v>
      </c>
    </row>
    <row r="444" spans="2:11" x14ac:dyDescent="0.25">
      <c r="B444">
        <v>17500000</v>
      </c>
      <c r="C444">
        <v>2238134438</v>
      </c>
      <c r="D444">
        <v>709</v>
      </c>
      <c r="E444">
        <v>21056000</v>
      </c>
      <c r="F444">
        <v>28.1</v>
      </c>
      <c r="G444">
        <v>1366417754</v>
      </c>
      <c r="H444">
        <v>5</v>
      </c>
      <c r="I444">
        <v>471031528</v>
      </c>
      <c r="J444">
        <v>7</v>
      </c>
      <c r="K444">
        <v>537000</v>
      </c>
    </row>
    <row r="445" spans="2:11" x14ac:dyDescent="0.25">
      <c r="B445">
        <v>17500000</v>
      </c>
      <c r="C445">
        <v>7263619576</v>
      </c>
      <c r="D445">
        <v>182742</v>
      </c>
      <c r="E445">
        <v>394106000</v>
      </c>
      <c r="F445">
        <v>28.1</v>
      </c>
      <c r="G445">
        <v>1366417754</v>
      </c>
      <c r="H445">
        <v>5</v>
      </c>
      <c r="I445">
        <v>471031528</v>
      </c>
      <c r="J445">
        <v>15</v>
      </c>
      <c r="K445">
        <v>10191000</v>
      </c>
    </row>
    <row r="446" spans="2:11" x14ac:dyDescent="0.25">
      <c r="B446">
        <v>17500000</v>
      </c>
      <c r="C446">
        <v>7612385622</v>
      </c>
      <c r="D446">
        <v>149</v>
      </c>
      <c r="E446">
        <v>109847000</v>
      </c>
      <c r="F446">
        <v>28.1</v>
      </c>
      <c r="G446">
        <v>1366417754</v>
      </c>
      <c r="H446">
        <v>5</v>
      </c>
      <c r="I446">
        <v>471031528</v>
      </c>
      <c r="J446">
        <v>6</v>
      </c>
      <c r="K446">
        <v>2801400</v>
      </c>
    </row>
    <row r="447" spans="2:11" x14ac:dyDescent="0.25">
      <c r="B447">
        <v>17500000</v>
      </c>
      <c r="C447">
        <v>16107116549</v>
      </c>
      <c r="D447">
        <v>156215</v>
      </c>
      <c r="E447">
        <v>98342000</v>
      </c>
      <c r="F447">
        <v>88.2</v>
      </c>
      <c r="G447">
        <v>328239523</v>
      </c>
      <c r="H447">
        <v>15</v>
      </c>
      <c r="I447">
        <v>270663028</v>
      </c>
      <c r="J447">
        <v>17</v>
      </c>
      <c r="K447">
        <v>2508000</v>
      </c>
    </row>
    <row r="448" spans="2:11" x14ac:dyDescent="0.25">
      <c r="B448">
        <v>17400000</v>
      </c>
      <c r="C448">
        <v>17763586483</v>
      </c>
      <c r="D448">
        <v>4411</v>
      </c>
      <c r="E448">
        <v>439870000</v>
      </c>
      <c r="F448">
        <v>88.2</v>
      </c>
      <c r="G448">
        <v>328239523</v>
      </c>
      <c r="H448">
        <v>15</v>
      </c>
      <c r="I448">
        <v>270663028</v>
      </c>
      <c r="J448">
        <v>11</v>
      </c>
      <c r="K448">
        <v>11460000</v>
      </c>
    </row>
    <row r="449" spans="2:11" x14ac:dyDescent="0.25">
      <c r="B449">
        <v>17400000</v>
      </c>
      <c r="C449">
        <v>13043561912</v>
      </c>
      <c r="D449">
        <v>118448</v>
      </c>
      <c r="E449">
        <v>235993000</v>
      </c>
      <c r="F449">
        <v>49.3</v>
      </c>
      <c r="G449">
        <v>69625582</v>
      </c>
      <c r="H449">
        <v>1</v>
      </c>
      <c r="I449">
        <v>35294600</v>
      </c>
      <c r="J449">
        <v>9</v>
      </c>
      <c r="K449">
        <v>6018000</v>
      </c>
    </row>
    <row r="450" spans="2:11" x14ac:dyDescent="0.25">
      <c r="B450">
        <v>17400000</v>
      </c>
      <c r="C450">
        <v>11144195464</v>
      </c>
      <c r="D450">
        <v>2133</v>
      </c>
      <c r="E450">
        <v>113003000</v>
      </c>
      <c r="F450">
        <v>16.2</v>
      </c>
      <c r="G450">
        <v>39309783</v>
      </c>
      <c r="H450">
        <v>13</v>
      </c>
      <c r="I450">
        <v>27783368</v>
      </c>
      <c r="J450">
        <v>10</v>
      </c>
      <c r="K450">
        <v>2881800</v>
      </c>
    </row>
    <row r="451" spans="2:11" x14ac:dyDescent="0.25">
      <c r="B451">
        <v>17300000</v>
      </c>
      <c r="C451">
        <v>1026425106</v>
      </c>
      <c r="D451">
        <v>180</v>
      </c>
      <c r="E451">
        <v>46484000</v>
      </c>
      <c r="F451">
        <v>88.2</v>
      </c>
      <c r="G451">
        <v>328239523</v>
      </c>
      <c r="H451">
        <v>15</v>
      </c>
      <c r="I451">
        <v>270663028</v>
      </c>
      <c r="J451">
        <v>18</v>
      </c>
      <c r="K451">
        <v>1185000</v>
      </c>
    </row>
    <row r="452" spans="2:11" x14ac:dyDescent="0.25">
      <c r="B452">
        <v>17300000</v>
      </c>
      <c r="C452">
        <v>902225615</v>
      </c>
      <c r="D452">
        <v>287</v>
      </c>
      <c r="E452">
        <v>837850</v>
      </c>
      <c r="F452">
        <v>28.1</v>
      </c>
      <c r="G452">
        <v>1366417754</v>
      </c>
      <c r="H452">
        <v>5</v>
      </c>
      <c r="I452">
        <v>471031528</v>
      </c>
      <c r="J452">
        <v>7</v>
      </c>
      <c r="K452">
        <v>21654</v>
      </c>
    </row>
    <row r="453" spans="2:11" x14ac:dyDescent="0.25">
      <c r="B453">
        <v>17300000</v>
      </c>
      <c r="C453">
        <v>11371738047</v>
      </c>
      <c r="D453">
        <v>4778</v>
      </c>
      <c r="E453">
        <v>331944000</v>
      </c>
      <c r="F453">
        <v>28.1</v>
      </c>
      <c r="G453">
        <v>1366417754</v>
      </c>
      <c r="H453">
        <v>5</v>
      </c>
      <c r="I453">
        <v>471031528</v>
      </c>
      <c r="J453">
        <v>9</v>
      </c>
      <c r="K453">
        <v>8298000</v>
      </c>
    </row>
    <row r="454" spans="2:11" x14ac:dyDescent="0.25">
      <c r="B454">
        <v>17300000</v>
      </c>
      <c r="C454">
        <v>3684816159</v>
      </c>
      <c r="D454">
        <v>582</v>
      </c>
      <c r="E454">
        <v>15525000</v>
      </c>
      <c r="F454">
        <v>113.1</v>
      </c>
      <c r="G454">
        <v>25766605</v>
      </c>
      <c r="H454">
        <v>5</v>
      </c>
      <c r="I454">
        <v>21844756</v>
      </c>
      <c r="J454">
        <v>11</v>
      </c>
      <c r="K454">
        <v>396000</v>
      </c>
    </row>
    <row r="455" spans="2:11" x14ac:dyDescent="0.25">
      <c r="B455">
        <v>17200000</v>
      </c>
      <c r="C455">
        <v>3606912471</v>
      </c>
      <c r="D455">
        <v>1567</v>
      </c>
      <c r="E455">
        <v>52325000</v>
      </c>
      <c r="F455">
        <v>88.2</v>
      </c>
      <c r="G455">
        <v>328239523</v>
      </c>
      <c r="H455">
        <v>15</v>
      </c>
      <c r="I455">
        <v>270663028</v>
      </c>
      <c r="J455">
        <v>15</v>
      </c>
      <c r="K455">
        <v>1334400</v>
      </c>
    </row>
    <row r="456" spans="2:11" x14ac:dyDescent="0.25">
      <c r="B456">
        <v>17200000</v>
      </c>
      <c r="C456">
        <v>7337212581</v>
      </c>
      <c r="D456">
        <v>138</v>
      </c>
      <c r="E456">
        <v>72684000</v>
      </c>
      <c r="F456">
        <v>51.3</v>
      </c>
      <c r="G456">
        <v>212559417</v>
      </c>
      <c r="H456">
        <v>12</v>
      </c>
      <c r="I456">
        <v>183241641</v>
      </c>
      <c r="J456">
        <v>11</v>
      </c>
      <c r="K456">
        <v>1853400</v>
      </c>
    </row>
    <row r="457" spans="2:11" x14ac:dyDescent="0.25">
      <c r="B457">
        <v>17200000</v>
      </c>
      <c r="C457">
        <v>8903647480</v>
      </c>
      <c r="D457">
        <v>83</v>
      </c>
      <c r="E457">
        <v>25</v>
      </c>
      <c r="F457">
        <v>113.1</v>
      </c>
      <c r="G457">
        <v>25766605</v>
      </c>
      <c r="H457">
        <v>5</v>
      </c>
      <c r="I457">
        <v>21844756</v>
      </c>
      <c r="J457">
        <v>9</v>
      </c>
      <c r="K457">
        <v>0.66</v>
      </c>
    </row>
    <row r="458" spans="2:11" x14ac:dyDescent="0.25">
      <c r="B458">
        <v>17200000</v>
      </c>
      <c r="C458">
        <v>11445492404</v>
      </c>
      <c r="D458">
        <v>1007</v>
      </c>
      <c r="E458">
        <v>83709000</v>
      </c>
      <c r="F458">
        <v>90</v>
      </c>
      <c r="G458">
        <v>44938712</v>
      </c>
      <c r="H458">
        <v>10</v>
      </c>
      <c r="I458">
        <v>41339571</v>
      </c>
      <c r="J458">
        <v>8</v>
      </c>
      <c r="K458">
        <v>2134200</v>
      </c>
    </row>
    <row r="459" spans="2:11" x14ac:dyDescent="0.25">
      <c r="B459">
        <v>17200000</v>
      </c>
      <c r="C459">
        <v>5024088947</v>
      </c>
      <c r="D459">
        <v>7550</v>
      </c>
      <c r="E459">
        <v>15405000</v>
      </c>
      <c r="F459">
        <v>88.9</v>
      </c>
      <c r="G459">
        <v>47076781</v>
      </c>
      <c r="H459">
        <v>14</v>
      </c>
      <c r="I459">
        <v>37927409</v>
      </c>
      <c r="J459">
        <v>14</v>
      </c>
      <c r="K459">
        <v>393000</v>
      </c>
    </row>
    <row r="460" spans="2:11" x14ac:dyDescent="0.25">
      <c r="B460">
        <v>17100000</v>
      </c>
      <c r="C460">
        <v>4448334716</v>
      </c>
      <c r="D460">
        <v>498</v>
      </c>
      <c r="E460">
        <v>37164000</v>
      </c>
      <c r="F460">
        <v>81.900000000000006</v>
      </c>
      <c r="G460">
        <v>144373535</v>
      </c>
      <c r="H460">
        <v>5</v>
      </c>
      <c r="I460">
        <v>107683889</v>
      </c>
      <c r="J460">
        <v>11</v>
      </c>
      <c r="K460">
        <v>948000</v>
      </c>
    </row>
    <row r="461" spans="2:11" x14ac:dyDescent="0.25">
      <c r="B461">
        <v>17100000</v>
      </c>
      <c r="C461">
        <v>9710962528</v>
      </c>
      <c r="D461">
        <v>148225</v>
      </c>
      <c r="E461">
        <v>45811000</v>
      </c>
      <c r="F461">
        <v>36.299999999999997</v>
      </c>
      <c r="G461">
        <v>270203917</v>
      </c>
      <c r="H461">
        <v>5</v>
      </c>
      <c r="I461">
        <v>151509724</v>
      </c>
      <c r="J461">
        <v>9</v>
      </c>
      <c r="K461">
        <v>1168200</v>
      </c>
    </row>
    <row r="462" spans="2:11" x14ac:dyDescent="0.25">
      <c r="B462">
        <v>17100000</v>
      </c>
      <c r="C462">
        <v>2173106162</v>
      </c>
      <c r="D462">
        <v>142</v>
      </c>
      <c r="E462">
        <v>1761000</v>
      </c>
      <c r="F462">
        <v>88.2</v>
      </c>
      <c r="G462">
        <v>328239523</v>
      </c>
      <c r="H462">
        <v>15</v>
      </c>
      <c r="I462">
        <v>270663028</v>
      </c>
      <c r="J462">
        <v>10</v>
      </c>
      <c r="K462">
        <v>44640</v>
      </c>
    </row>
    <row r="463" spans="2:11" x14ac:dyDescent="0.25">
      <c r="B463">
        <v>17000000</v>
      </c>
      <c r="C463">
        <v>10847948832</v>
      </c>
      <c r="D463">
        <v>1015</v>
      </c>
      <c r="E463">
        <v>93768000</v>
      </c>
      <c r="F463">
        <v>60</v>
      </c>
      <c r="G463">
        <v>66834405</v>
      </c>
      <c r="H463">
        <v>4</v>
      </c>
      <c r="I463">
        <v>55908316</v>
      </c>
      <c r="J463">
        <v>15</v>
      </c>
      <c r="K463">
        <v>2391000</v>
      </c>
    </row>
    <row r="464" spans="2:11" x14ac:dyDescent="0.25">
      <c r="B464">
        <v>17000000</v>
      </c>
      <c r="C464">
        <v>1001465469</v>
      </c>
      <c r="D464">
        <v>1407</v>
      </c>
      <c r="E464">
        <v>7626000</v>
      </c>
      <c r="F464">
        <v>28.1</v>
      </c>
      <c r="G464">
        <v>1366417754</v>
      </c>
      <c r="H464">
        <v>5</v>
      </c>
      <c r="I464">
        <v>471031528</v>
      </c>
      <c r="J464">
        <v>10</v>
      </c>
      <c r="K464">
        <v>194400</v>
      </c>
    </row>
    <row r="465" spans="2:11" x14ac:dyDescent="0.25">
      <c r="B465">
        <v>17000000</v>
      </c>
      <c r="C465">
        <v>14543594822</v>
      </c>
      <c r="D465">
        <v>97</v>
      </c>
      <c r="E465">
        <v>49817000</v>
      </c>
      <c r="F465">
        <v>88.2</v>
      </c>
      <c r="G465">
        <v>328239523</v>
      </c>
      <c r="H465">
        <v>15</v>
      </c>
      <c r="I465">
        <v>270663028</v>
      </c>
      <c r="J465">
        <v>14</v>
      </c>
      <c r="K465">
        <v>1270800</v>
      </c>
    </row>
    <row r="466" spans="2:11" x14ac:dyDescent="0.25">
      <c r="B466">
        <v>16900000</v>
      </c>
      <c r="C466">
        <v>8684010451</v>
      </c>
      <c r="D466">
        <v>2235</v>
      </c>
      <c r="E466">
        <v>72911000</v>
      </c>
      <c r="F466">
        <v>28.1</v>
      </c>
      <c r="G466">
        <v>1366417754</v>
      </c>
      <c r="H466">
        <v>5</v>
      </c>
      <c r="I466">
        <v>471031528</v>
      </c>
      <c r="J466">
        <v>12</v>
      </c>
      <c r="K466">
        <v>1858800</v>
      </c>
    </row>
    <row r="467" spans="2:11" x14ac:dyDescent="0.25">
      <c r="B467">
        <v>16900000</v>
      </c>
      <c r="C467">
        <v>9111000228</v>
      </c>
      <c r="D467">
        <v>1910</v>
      </c>
      <c r="E467">
        <v>10889000</v>
      </c>
      <c r="F467">
        <v>88.2</v>
      </c>
      <c r="G467">
        <v>328239523</v>
      </c>
      <c r="H467">
        <v>15</v>
      </c>
      <c r="I467">
        <v>270663028</v>
      </c>
      <c r="J467">
        <v>17</v>
      </c>
      <c r="K467">
        <v>277800</v>
      </c>
    </row>
    <row r="468" spans="2:11" x14ac:dyDescent="0.25">
      <c r="B468">
        <v>16900000</v>
      </c>
      <c r="C468">
        <v>3827906874</v>
      </c>
      <c r="D468">
        <v>366</v>
      </c>
      <c r="E468">
        <v>1635000</v>
      </c>
      <c r="F468">
        <v>88.2</v>
      </c>
      <c r="G468">
        <v>328239523</v>
      </c>
      <c r="H468">
        <v>15</v>
      </c>
      <c r="I468">
        <v>270663028</v>
      </c>
      <c r="J468">
        <v>10</v>
      </c>
      <c r="K468">
        <v>41454</v>
      </c>
    </row>
    <row r="469" spans="2:11" x14ac:dyDescent="0.25">
      <c r="B469">
        <v>16900000</v>
      </c>
      <c r="C469">
        <v>4609753237</v>
      </c>
      <c r="D469">
        <v>3900</v>
      </c>
      <c r="E469">
        <v>36357000</v>
      </c>
      <c r="F469">
        <v>88.2</v>
      </c>
      <c r="G469">
        <v>328239523</v>
      </c>
      <c r="H469">
        <v>15</v>
      </c>
      <c r="I469">
        <v>270663028</v>
      </c>
      <c r="J469">
        <v>17</v>
      </c>
      <c r="K469">
        <v>927000</v>
      </c>
    </row>
    <row r="470" spans="2:11" x14ac:dyDescent="0.25">
      <c r="B470">
        <v>16900000</v>
      </c>
      <c r="C470">
        <v>9270331567</v>
      </c>
      <c r="D470">
        <v>441</v>
      </c>
      <c r="E470">
        <v>89782000</v>
      </c>
      <c r="F470">
        <v>28.1</v>
      </c>
      <c r="G470">
        <v>1366417754</v>
      </c>
      <c r="H470">
        <v>5</v>
      </c>
      <c r="I470">
        <v>471031528</v>
      </c>
      <c r="J470">
        <v>6</v>
      </c>
      <c r="K470">
        <v>2289000</v>
      </c>
    </row>
    <row r="471" spans="2:11" x14ac:dyDescent="0.25">
      <c r="B471">
        <v>16900000</v>
      </c>
      <c r="C471">
        <v>9544277833</v>
      </c>
      <c r="D471">
        <v>2337</v>
      </c>
      <c r="E471">
        <v>275264000</v>
      </c>
      <c r="F471">
        <v>88.2</v>
      </c>
      <c r="G471">
        <v>328239523</v>
      </c>
      <c r="H471">
        <v>15</v>
      </c>
      <c r="I471">
        <v>270663028</v>
      </c>
      <c r="J471">
        <v>6</v>
      </c>
      <c r="K471">
        <v>7012800</v>
      </c>
    </row>
    <row r="472" spans="2:11" x14ac:dyDescent="0.25">
      <c r="B472">
        <v>16900000</v>
      </c>
      <c r="C472">
        <v>3523578665</v>
      </c>
      <c r="D472">
        <v>4891</v>
      </c>
      <c r="E472">
        <v>149543000</v>
      </c>
      <c r="F472">
        <v>51.3</v>
      </c>
      <c r="G472">
        <v>212559417</v>
      </c>
      <c r="H472">
        <v>12</v>
      </c>
      <c r="I472">
        <v>183241641</v>
      </c>
      <c r="J472">
        <v>7</v>
      </c>
      <c r="K472">
        <v>3813600</v>
      </c>
    </row>
    <row r="473" spans="2:11" x14ac:dyDescent="0.25">
      <c r="B473">
        <v>16800000</v>
      </c>
      <c r="C473">
        <v>7195314800</v>
      </c>
      <c r="D473">
        <v>502</v>
      </c>
      <c r="E473">
        <v>42836000</v>
      </c>
      <c r="F473">
        <v>36.299999999999997</v>
      </c>
      <c r="G473">
        <v>270203917</v>
      </c>
      <c r="H473">
        <v>5</v>
      </c>
      <c r="I473">
        <v>151509724</v>
      </c>
      <c r="J473">
        <v>3</v>
      </c>
      <c r="K473">
        <v>1092000</v>
      </c>
    </row>
    <row r="474" spans="2:11" x14ac:dyDescent="0.25">
      <c r="B474">
        <v>16800000</v>
      </c>
      <c r="C474">
        <v>3693798804</v>
      </c>
      <c r="D474">
        <v>1491</v>
      </c>
      <c r="E474">
        <v>44121000</v>
      </c>
      <c r="F474">
        <v>51.3</v>
      </c>
      <c r="G474">
        <v>212559417</v>
      </c>
      <c r="H474">
        <v>12</v>
      </c>
      <c r="I474">
        <v>183241641</v>
      </c>
      <c r="J474">
        <v>10</v>
      </c>
      <c r="K474">
        <v>1125000</v>
      </c>
    </row>
    <row r="475" spans="2:11" x14ac:dyDescent="0.25">
      <c r="B475">
        <v>16700000</v>
      </c>
      <c r="C475">
        <v>7102965621</v>
      </c>
      <c r="D475">
        <v>1693</v>
      </c>
      <c r="E475">
        <v>105114000</v>
      </c>
      <c r="F475">
        <v>88.2</v>
      </c>
      <c r="G475">
        <v>328239523</v>
      </c>
      <c r="H475">
        <v>15</v>
      </c>
      <c r="I475">
        <v>270663028</v>
      </c>
      <c r="J475">
        <v>14</v>
      </c>
      <c r="K475">
        <v>2680800</v>
      </c>
    </row>
    <row r="476" spans="2:11" x14ac:dyDescent="0.25">
      <c r="B476">
        <v>16700000</v>
      </c>
      <c r="C476">
        <v>8826138204</v>
      </c>
      <c r="D476">
        <v>920</v>
      </c>
      <c r="E476">
        <v>45698000</v>
      </c>
      <c r="F476">
        <v>88.2</v>
      </c>
      <c r="G476">
        <v>328239523</v>
      </c>
      <c r="H476">
        <v>15</v>
      </c>
      <c r="I476">
        <v>270663028</v>
      </c>
      <c r="J476">
        <v>11</v>
      </c>
      <c r="K476">
        <v>1165200</v>
      </c>
    </row>
    <row r="477" spans="2:11" x14ac:dyDescent="0.25">
      <c r="B477">
        <v>16700000</v>
      </c>
      <c r="C477">
        <v>7979736581</v>
      </c>
      <c r="D477">
        <v>13</v>
      </c>
      <c r="E477">
        <v>37623</v>
      </c>
      <c r="F477">
        <v>88.2</v>
      </c>
      <c r="G477">
        <v>328239523</v>
      </c>
      <c r="H477">
        <v>15</v>
      </c>
      <c r="I477">
        <v>270663028</v>
      </c>
      <c r="J477">
        <v>13</v>
      </c>
      <c r="K477">
        <v>954</v>
      </c>
    </row>
    <row r="478" spans="2:11" x14ac:dyDescent="0.25">
      <c r="B478">
        <v>16700000</v>
      </c>
      <c r="C478">
        <v>5089284369</v>
      </c>
      <c r="D478">
        <v>8741</v>
      </c>
      <c r="E478">
        <v>16139000</v>
      </c>
      <c r="F478">
        <v>40.200000000000003</v>
      </c>
      <c r="G478">
        <v>126014024</v>
      </c>
      <c r="H478">
        <v>3</v>
      </c>
      <c r="I478">
        <v>102626859</v>
      </c>
      <c r="J478">
        <v>9</v>
      </c>
      <c r="K478">
        <v>411600</v>
      </c>
    </row>
    <row r="479" spans="2:11" x14ac:dyDescent="0.25">
      <c r="B479">
        <v>16600000</v>
      </c>
      <c r="C479">
        <v>1318442641</v>
      </c>
      <c r="D479">
        <v>180</v>
      </c>
      <c r="E479">
        <v>15079000</v>
      </c>
      <c r="F479">
        <v>35.5</v>
      </c>
      <c r="G479">
        <v>108116615</v>
      </c>
      <c r="H479">
        <v>2</v>
      </c>
      <c r="I479">
        <v>50975903</v>
      </c>
      <c r="J479">
        <v>5</v>
      </c>
      <c r="K479">
        <v>384600</v>
      </c>
    </row>
    <row r="480" spans="2:11" x14ac:dyDescent="0.25">
      <c r="B480">
        <v>16600000</v>
      </c>
      <c r="C480">
        <v>2798273962</v>
      </c>
      <c r="D480">
        <v>0</v>
      </c>
      <c r="F480">
        <v>40.200000000000003</v>
      </c>
      <c r="G480">
        <v>126014024</v>
      </c>
      <c r="H480">
        <v>3</v>
      </c>
      <c r="I480">
        <v>102626859</v>
      </c>
      <c r="J480">
        <v>12</v>
      </c>
      <c r="K480">
        <v>0</v>
      </c>
    </row>
    <row r="481" spans="2:11" x14ac:dyDescent="0.25">
      <c r="B481">
        <v>16600000</v>
      </c>
      <c r="C481">
        <v>3696973456</v>
      </c>
      <c r="D481">
        <v>216</v>
      </c>
      <c r="E481">
        <v>65470</v>
      </c>
      <c r="F481">
        <v>88.9</v>
      </c>
      <c r="G481">
        <v>47076781</v>
      </c>
      <c r="H481">
        <v>14</v>
      </c>
      <c r="I481">
        <v>37927409</v>
      </c>
      <c r="J481">
        <v>6</v>
      </c>
      <c r="K481">
        <v>1668</v>
      </c>
    </row>
    <row r="482" spans="2:11" x14ac:dyDescent="0.25">
      <c r="B482">
        <v>16600000</v>
      </c>
      <c r="C482">
        <v>7435180827</v>
      </c>
      <c r="D482">
        <v>112261</v>
      </c>
      <c r="E482">
        <v>59201000</v>
      </c>
      <c r="F482">
        <v>28.1</v>
      </c>
      <c r="G482">
        <v>1366417754</v>
      </c>
      <c r="H482">
        <v>5</v>
      </c>
      <c r="I482">
        <v>471031528</v>
      </c>
      <c r="J482">
        <v>9</v>
      </c>
      <c r="K482">
        <v>1509600</v>
      </c>
    </row>
    <row r="483" spans="2:11" x14ac:dyDescent="0.25">
      <c r="B483">
        <v>16600000</v>
      </c>
      <c r="C483">
        <v>9439857193</v>
      </c>
      <c r="D483">
        <v>20102</v>
      </c>
      <c r="E483">
        <v>154049000</v>
      </c>
      <c r="F483">
        <v>28.1</v>
      </c>
      <c r="G483">
        <v>1366417754</v>
      </c>
      <c r="H483">
        <v>5</v>
      </c>
      <c r="I483">
        <v>471031528</v>
      </c>
      <c r="J483">
        <v>12</v>
      </c>
      <c r="K483">
        <v>3928200</v>
      </c>
    </row>
    <row r="484" spans="2:11" x14ac:dyDescent="0.25">
      <c r="B484">
        <v>16600000</v>
      </c>
      <c r="C484">
        <v>11946217860</v>
      </c>
      <c r="D484">
        <v>8976</v>
      </c>
      <c r="E484">
        <v>89012000</v>
      </c>
      <c r="F484">
        <v>28.1</v>
      </c>
      <c r="G484">
        <v>1366417754</v>
      </c>
      <c r="H484">
        <v>5</v>
      </c>
      <c r="I484">
        <v>471031528</v>
      </c>
      <c r="J484">
        <v>11</v>
      </c>
      <c r="K484">
        <v>2269800</v>
      </c>
    </row>
    <row r="485" spans="2:11" x14ac:dyDescent="0.25">
      <c r="B485">
        <v>16600000</v>
      </c>
      <c r="C485">
        <v>15278668857</v>
      </c>
      <c r="D485">
        <v>2200</v>
      </c>
      <c r="E485">
        <v>617257000</v>
      </c>
      <c r="F485">
        <v>70.2</v>
      </c>
      <c r="G485">
        <v>83132799</v>
      </c>
      <c r="H485">
        <v>3</v>
      </c>
      <c r="I485">
        <v>64324835</v>
      </c>
      <c r="J485">
        <v>2</v>
      </c>
      <c r="K485">
        <v>15925800</v>
      </c>
    </row>
    <row r="486" spans="2:11" x14ac:dyDescent="0.25">
      <c r="B486">
        <v>16600000</v>
      </c>
      <c r="C486">
        <v>5819508534</v>
      </c>
      <c r="D486">
        <v>413</v>
      </c>
      <c r="E486">
        <v>199033000</v>
      </c>
      <c r="F486">
        <v>88.2</v>
      </c>
      <c r="G486">
        <v>328239523</v>
      </c>
      <c r="H486">
        <v>15</v>
      </c>
      <c r="I486">
        <v>270663028</v>
      </c>
      <c r="J486">
        <v>16</v>
      </c>
      <c r="K486">
        <v>5075400</v>
      </c>
    </row>
    <row r="487" spans="2:11" x14ac:dyDescent="0.25">
      <c r="B487">
        <v>16500000</v>
      </c>
      <c r="C487">
        <v>2440934034</v>
      </c>
      <c r="D487">
        <v>421</v>
      </c>
      <c r="E487">
        <v>21953000</v>
      </c>
      <c r="F487">
        <v>88.2</v>
      </c>
      <c r="G487">
        <v>328239523</v>
      </c>
      <c r="H487">
        <v>15</v>
      </c>
      <c r="I487">
        <v>270663028</v>
      </c>
      <c r="J487">
        <v>9</v>
      </c>
      <c r="K487">
        <v>559800</v>
      </c>
    </row>
    <row r="488" spans="2:11" x14ac:dyDescent="0.25">
      <c r="B488">
        <v>16500000</v>
      </c>
      <c r="C488">
        <v>3037260680</v>
      </c>
      <c r="D488">
        <v>438</v>
      </c>
      <c r="E488">
        <v>112986000</v>
      </c>
      <c r="F488">
        <v>88.2</v>
      </c>
      <c r="G488">
        <v>328239523</v>
      </c>
      <c r="H488">
        <v>15</v>
      </c>
      <c r="I488">
        <v>270663028</v>
      </c>
      <c r="J488">
        <v>12</v>
      </c>
      <c r="K488">
        <v>2880600</v>
      </c>
    </row>
    <row r="489" spans="2:11" x14ac:dyDescent="0.25">
      <c r="B489">
        <v>16500000</v>
      </c>
      <c r="C489">
        <v>7043235131</v>
      </c>
      <c r="D489">
        <v>21243</v>
      </c>
      <c r="E489">
        <v>131202000</v>
      </c>
      <c r="F489">
        <v>28.1</v>
      </c>
      <c r="G489">
        <v>1366417754</v>
      </c>
      <c r="H489">
        <v>5</v>
      </c>
      <c r="I489">
        <v>471031528</v>
      </c>
      <c r="J489">
        <v>14</v>
      </c>
      <c r="K489">
        <v>3345600</v>
      </c>
    </row>
    <row r="490" spans="2:11" x14ac:dyDescent="0.25">
      <c r="B490">
        <v>16500000</v>
      </c>
      <c r="C490">
        <v>7406207930</v>
      </c>
      <c r="D490">
        <v>735</v>
      </c>
      <c r="E490">
        <v>24378000</v>
      </c>
      <c r="F490">
        <v>88.2</v>
      </c>
      <c r="G490">
        <v>328239523</v>
      </c>
      <c r="H490">
        <v>15</v>
      </c>
      <c r="I490">
        <v>270663028</v>
      </c>
      <c r="J490">
        <v>7</v>
      </c>
      <c r="K490">
        <v>621600</v>
      </c>
    </row>
    <row r="491" spans="2:11" x14ac:dyDescent="0.25">
      <c r="B491">
        <v>16400000</v>
      </c>
      <c r="C491">
        <v>3955426159</v>
      </c>
      <c r="D491">
        <v>1091</v>
      </c>
      <c r="E491">
        <v>18028000</v>
      </c>
      <c r="F491">
        <v>88.2</v>
      </c>
      <c r="G491">
        <v>328239523</v>
      </c>
      <c r="H491">
        <v>15</v>
      </c>
      <c r="I491">
        <v>270663028</v>
      </c>
      <c r="J491">
        <v>12</v>
      </c>
      <c r="K491">
        <v>459600</v>
      </c>
    </row>
    <row r="492" spans="2:11" x14ac:dyDescent="0.25">
      <c r="B492">
        <v>16400000</v>
      </c>
      <c r="C492">
        <v>4434679706</v>
      </c>
      <c r="D492">
        <v>428</v>
      </c>
      <c r="E492">
        <v>9341000</v>
      </c>
      <c r="F492">
        <v>49.3</v>
      </c>
      <c r="G492">
        <v>69625582</v>
      </c>
      <c r="H492">
        <v>1</v>
      </c>
      <c r="I492">
        <v>35294600</v>
      </c>
      <c r="J492">
        <v>12</v>
      </c>
      <c r="K492">
        <v>238200</v>
      </c>
    </row>
    <row r="493" spans="2:11" x14ac:dyDescent="0.25">
      <c r="B493">
        <v>16400000</v>
      </c>
      <c r="C493">
        <v>7135820721</v>
      </c>
      <c r="D493">
        <v>14662</v>
      </c>
      <c r="E493">
        <v>133208000</v>
      </c>
      <c r="F493">
        <v>88.2</v>
      </c>
      <c r="G493">
        <v>328239523</v>
      </c>
      <c r="H493">
        <v>15</v>
      </c>
      <c r="I493">
        <v>270663028</v>
      </c>
      <c r="J493">
        <v>17</v>
      </c>
      <c r="K493">
        <v>3396600</v>
      </c>
    </row>
    <row r="494" spans="2:11" x14ac:dyDescent="0.25">
      <c r="B494">
        <v>16400000</v>
      </c>
      <c r="C494">
        <v>9463244435</v>
      </c>
      <c r="D494">
        <v>56203</v>
      </c>
      <c r="E494">
        <v>87757000</v>
      </c>
      <c r="F494">
        <v>49.3</v>
      </c>
      <c r="G494">
        <v>69625582</v>
      </c>
      <c r="H494">
        <v>1</v>
      </c>
      <c r="I494">
        <v>35294600</v>
      </c>
      <c r="J494">
        <v>13</v>
      </c>
      <c r="K494">
        <v>2237400</v>
      </c>
    </row>
    <row r="495" spans="2:11" x14ac:dyDescent="0.25">
      <c r="B495">
        <v>16400000</v>
      </c>
      <c r="C495">
        <v>12844432341</v>
      </c>
      <c r="D495">
        <v>23952</v>
      </c>
      <c r="E495">
        <v>181382000</v>
      </c>
      <c r="F495">
        <v>49.3</v>
      </c>
      <c r="G495">
        <v>69625582</v>
      </c>
      <c r="H495">
        <v>1</v>
      </c>
      <c r="I495">
        <v>35294600</v>
      </c>
      <c r="J495">
        <v>13</v>
      </c>
      <c r="K495">
        <v>4624800</v>
      </c>
    </row>
    <row r="496" spans="2:11" x14ac:dyDescent="0.25">
      <c r="B496">
        <v>16300000</v>
      </c>
      <c r="C496">
        <v>3527627264</v>
      </c>
      <c r="D496">
        <v>54</v>
      </c>
      <c r="E496">
        <v>29735</v>
      </c>
      <c r="F496">
        <v>88.2</v>
      </c>
      <c r="G496">
        <v>328239523</v>
      </c>
      <c r="H496">
        <v>15</v>
      </c>
      <c r="I496">
        <v>270663028</v>
      </c>
      <c r="J496">
        <v>13</v>
      </c>
      <c r="K496">
        <v>756</v>
      </c>
    </row>
    <row r="497" spans="2:11" x14ac:dyDescent="0.25">
      <c r="B497">
        <v>16300000</v>
      </c>
      <c r="C497">
        <v>6578828147</v>
      </c>
      <c r="D497">
        <v>490</v>
      </c>
      <c r="E497">
        <v>28787000</v>
      </c>
      <c r="F497">
        <v>88.2</v>
      </c>
      <c r="G497">
        <v>328239523</v>
      </c>
      <c r="H497">
        <v>15</v>
      </c>
      <c r="I497">
        <v>270663028</v>
      </c>
      <c r="J497">
        <v>16</v>
      </c>
      <c r="K497">
        <v>733800</v>
      </c>
    </row>
    <row r="498" spans="2:11" x14ac:dyDescent="0.25">
      <c r="B498">
        <v>16300000</v>
      </c>
      <c r="C498">
        <v>6613422635</v>
      </c>
      <c r="D498">
        <v>80</v>
      </c>
      <c r="E498">
        <v>42704000</v>
      </c>
      <c r="F498">
        <v>88.2</v>
      </c>
      <c r="G498">
        <v>328239523</v>
      </c>
      <c r="H498">
        <v>15</v>
      </c>
      <c r="I498">
        <v>270663028</v>
      </c>
      <c r="J498">
        <v>8</v>
      </c>
      <c r="K498">
        <v>1089000</v>
      </c>
    </row>
    <row r="499" spans="2:11" x14ac:dyDescent="0.25">
      <c r="B499">
        <v>16300000</v>
      </c>
      <c r="C499">
        <v>7520242626</v>
      </c>
      <c r="D499">
        <v>278</v>
      </c>
      <c r="E499">
        <v>38604000</v>
      </c>
      <c r="F499">
        <v>60</v>
      </c>
      <c r="G499">
        <v>66834405</v>
      </c>
      <c r="H499">
        <v>4</v>
      </c>
      <c r="I499">
        <v>55908316</v>
      </c>
      <c r="J499">
        <v>11</v>
      </c>
      <c r="K499">
        <v>984600</v>
      </c>
    </row>
    <row r="500" spans="2:11" x14ac:dyDescent="0.25">
      <c r="B500">
        <v>16300000</v>
      </c>
      <c r="C500">
        <v>10170264839</v>
      </c>
      <c r="D500">
        <v>230</v>
      </c>
      <c r="E500">
        <v>85778000</v>
      </c>
      <c r="F500">
        <v>60</v>
      </c>
      <c r="G500">
        <v>66834405</v>
      </c>
      <c r="H500">
        <v>4</v>
      </c>
      <c r="I500">
        <v>55908316</v>
      </c>
      <c r="J500">
        <v>11</v>
      </c>
      <c r="K500">
        <v>2187000</v>
      </c>
    </row>
    <row r="501" spans="2:11" x14ac:dyDescent="0.25">
      <c r="B501">
        <v>16300000</v>
      </c>
      <c r="C501">
        <v>12475714382</v>
      </c>
      <c r="D501">
        <v>352</v>
      </c>
      <c r="E501">
        <v>88004000</v>
      </c>
      <c r="F501">
        <v>88.2</v>
      </c>
      <c r="G501">
        <v>328239523</v>
      </c>
      <c r="H501">
        <v>15</v>
      </c>
      <c r="I501">
        <v>270663028</v>
      </c>
      <c r="J501">
        <v>17</v>
      </c>
      <c r="K501">
        <v>2244000</v>
      </c>
    </row>
    <row r="502" spans="2:11" x14ac:dyDescent="0.25">
      <c r="B502">
        <v>16300000</v>
      </c>
      <c r="C502">
        <v>7141825267</v>
      </c>
      <c r="D502">
        <v>1444</v>
      </c>
      <c r="E502">
        <v>151477000</v>
      </c>
      <c r="F502">
        <v>28.1</v>
      </c>
      <c r="G502">
        <v>1366417754</v>
      </c>
      <c r="H502">
        <v>5</v>
      </c>
      <c r="I502">
        <v>471031528</v>
      </c>
      <c r="J502">
        <v>11</v>
      </c>
      <c r="K502">
        <v>3862800</v>
      </c>
    </row>
    <row r="503" spans="2:11" x14ac:dyDescent="0.25">
      <c r="B503">
        <v>16300000</v>
      </c>
      <c r="C503">
        <v>1656452554</v>
      </c>
      <c r="D503">
        <v>989</v>
      </c>
      <c r="E503">
        <v>17944000</v>
      </c>
      <c r="F503">
        <v>88.2</v>
      </c>
      <c r="G503">
        <v>328239523</v>
      </c>
      <c r="H503">
        <v>15</v>
      </c>
      <c r="I503">
        <v>270663028</v>
      </c>
      <c r="J503">
        <v>9</v>
      </c>
      <c r="K503">
        <v>457800</v>
      </c>
    </row>
    <row r="504" spans="2:11" x14ac:dyDescent="0.25">
      <c r="B504">
        <v>16300000</v>
      </c>
      <c r="C504">
        <v>4768370464</v>
      </c>
      <c r="D504">
        <v>652</v>
      </c>
      <c r="E504">
        <v>3079000</v>
      </c>
      <c r="F504">
        <v>60</v>
      </c>
      <c r="G504">
        <v>66834405</v>
      </c>
      <c r="H504">
        <v>4</v>
      </c>
      <c r="I504">
        <v>55908316</v>
      </c>
      <c r="J504">
        <v>11</v>
      </c>
      <c r="K504">
        <v>78420</v>
      </c>
    </row>
    <row r="505" spans="2:11" x14ac:dyDescent="0.25">
      <c r="B505">
        <v>16200000</v>
      </c>
      <c r="C505">
        <v>10227242833</v>
      </c>
      <c r="D505">
        <v>258</v>
      </c>
      <c r="E505">
        <v>63441000</v>
      </c>
      <c r="F505">
        <v>88.2</v>
      </c>
      <c r="G505">
        <v>328239523</v>
      </c>
      <c r="H505">
        <v>15</v>
      </c>
      <c r="I505">
        <v>270663028</v>
      </c>
      <c r="J505">
        <v>17</v>
      </c>
      <c r="K505">
        <v>1618200</v>
      </c>
    </row>
    <row r="506" spans="2:11" x14ac:dyDescent="0.25">
      <c r="B506">
        <v>16200000</v>
      </c>
      <c r="C506">
        <v>8091706232</v>
      </c>
      <c r="D506">
        <v>593</v>
      </c>
      <c r="E506">
        <v>25912000</v>
      </c>
      <c r="F506">
        <v>88.2</v>
      </c>
      <c r="G506">
        <v>328239523</v>
      </c>
      <c r="H506">
        <v>15</v>
      </c>
      <c r="I506">
        <v>270663028</v>
      </c>
      <c r="J506">
        <v>5</v>
      </c>
      <c r="K506">
        <v>660600</v>
      </c>
    </row>
    <row r="507" spans="2:11" x14ac:dyDescent="0.25">
      <c r="B507">
        <v>16200000</v>
      </c>
      <c r="C507">
        <v>2990185467</v>
      </c>
      <c r="D507">
        <v>1930</v>
      </c>
      <c r="E507">
        <v>33015000</v>
      </c>
      <c r="F507">
        <v>51.3</v>
      </c>
      <c r="G507">
        <v>212559417</v>
      </c>
      <c r="H507">
        <v>12</v>
      </c>
      <c r="I507">
        <v>183241641</v>
      </c>
      <c r="J507">
        <v>11</v>
      </c>
      <c r="K507">
        <v>842400</v>
      </c>
    </row>
    <row r="508" spans="2:11" x14ac:dyDescent="0.25">
      <c r="B508">
        <v>16200000</v>
      </c>
      <c r="C508">
        <v>4076692623</v>
      </c>
      <c r="D508">
        <v>1294</v>
      </c>
      <c r="E508">
        <v>27808000</v>
      </c>
      <c r="F508">
        <v>60</v>
      </c>
      <c r="G508">
        <v>66834405</v>
      </c>
      <c r="H508">
        <v>4</v>
      </c>
      <c r="I508">
        <v>55908316</v>
      </c>
      <c r="J508">
        <v>12</v>
      </c>
      <c r="K508">
        <v>709200</v>
      </c>
    </row>
    <row r="509" spans="2:11" x14ac:dyDescent="0.25">
      <c r="B509">
        <v>16200000</v>
      </c>
      <c r="C509">
        <v>9763592867</v>
      </c>
      <c r="D509">
        <v>3943</v>
      </c>
      <c r="E509">
        <v>256733000</v>
      </c>
      <c r="F509">
        <v>28.5</v>
      </c>
      <c r="G509">
        <v>96462106</v>
      </c>
      <c r="H509">
        <v>2</v>
      </c>
      <c r="I509">
        <v>35332140</v>
      </c>
      <c r="J509">
        <v>9</v>
      </c>
      <c r="K509">
        <v>6385200</v>
      </c>
    </row>
    <row r="510" spans="2:11" x14ac:dyDescent="0.25">
      <c r="B510">
        <v>16200000</v>
      </c>
      <c r="C510">
        <v>14563841315</v>
      </c>
      <c r="D510">
        <v>244899</v>
      </c>
      <c r="E510">
        <v>224756000</v>
      </c>
      <c r="F510">
        <v>49.3</v>
      </c>
      <c r="G510">
        <v>69625582</v>
      </c>
      <c r="H510">
        <v>1</v>
      </c>
      <c r="I510">
        <v>35294600</v>
      </c>
      <c r="J510">
        <v>13</v>
      </c>
      <c r="K510">
        <v>5731200</v>
      </c>
    </row>
    <row r="511" spans="2:11" x14ac:dyDescent="0.25">
      <c r="B511">
        <v>16200000</v>
      </c>
      <c r="C511">
        <v>20522339099</v>
      </c>
      <c r="D511">
        <v>31889</v>
      </c>
      <c r="E511">
        <v>117209000</v>
      </c>
      <c r="F511">
        <v>84.8</v>
      </c>
      <c r="G511">
        <v>5703569</v>
      </c>
      <c r="H511">
        <v>4</v>
      </c>
      <c r="I511">
        <v>5703569</v>
      </c>
      <c r="J511">
        <v>17</v>
      </c>
      <c r="K511">
        <v>2988600</v>
      </c>
    </row>
    <row r="512" spans="2:11" x14ac:dyDescent="0.25">
      <c r="B512">
        <v>16200000</v>
      </c>
      <c r="C512">
        <v>14784781923</v>
      </c>
      <c r="D512">
        <v>189</v>
      </c>
      <c r="E512">
        <v>37911</v>
      </c>
      <c r="F512">
        <v>88.2</v>
      </c>
      <c r="G512">
        <v>328239523</v>
      </c>
      <c r="H512">
        <v>15</v>
      </c>
      <c r="I512">
        <v>270663028</v>
      </c>
      <c r="J512">
        <v>3</v>
      </c>
      <c r="K512">
        <v>966</v>
      </c>
    </row>
    <row r="513" spans="2:11" x14ac:dyDescent="0.25">
      <c r="B513">
        <v>16200000</v>
      </c>
      <c r="C513">
        <v>4488680903</v>
      </c>
      <c r="D513">
        <v>10</v>
      </c>
      <c r="E513">
        <v>4</v>
      </c>
      <c r="F513">
        <v>88.9</v>
      </c>
      <c r="G513">
        <v>47076781</v>
      </c>
      <c r="H513">
        <v>14</v>
      </c>
      <c r="I513">
        <v>37927409</v>
      </c>
      <c r="J513">
        <v>17</v>
      </c>
      <c r="K513">
        <v>0.12</v>
      </c>
    </row>
    <row r="514" spans="2:11" x14ac:dyDescent="0.25">
      <c r="B514">
        <v>16100000</v>
      </c>
      <c r="C514">
        <v>1517638132</v>
      </c>
      <c r="D514">
        <v>2805</v>
      </c>
      <c r="E514">
        <v>9619000</v>
      </c>
      <c r="F514">
        <v>36.299999999999997</v>
      </c>
      <c r="G514">
        <v>270203917</v>
      </c>
      <c r="H514">
        <v>5</v>
      </c>
      <c r="I514">
        <v>151509724</v>
      </c>
      <c r="J514">
        <v>8</v>
      </c>
      <c r="K514">
        <v>245400</v>
      </c>
    </row>
    <row r="515" spans="2:11" x14ac:dyDescent="0.25">
      <c r="B515">
        <v>16100000</v>
      </c>
      <c r="C515">
        <v>7399296005</v>
      </c>
      <c r="D515">
        <v>510</v>
      </c>
      <c r="E515">
        <v>32011000</v>
      </c>
      <c r="F515">
        <v>88.2</v>
      </c>
      <c r="G515">
        <v>328239523</v>
      </c>
      <c r="H515">
        <v>15</v>
      </c>
      <c r="I515">
        <v>270663028</v>
      </c>
      <c r="J515">
        <v>4</v>
      </c>
      <c r="K515">
        <v>816000</v>
      </c>
    </row>
    <row r="516" spans="2:11" x14ac:dyDescent="0.25">
      <c r="B516">
        <v>16100000</v>
      </c>
      <c r="C516">
        <v>2687443643</v>
      </c>
      <c r="D516">
        <v>723</v>
      </c>
      <c r="E516">
        <v>13802000</v>
      </c>
      <c r="F516">
        <v>51.3</v>
      </c>
      <c r="G516">
        <v>212559417</v>
      </c>
      <c r="H516">
        <v>12</v>
      </c>
      <c r="I516">
        <v>183241641</v>
      </c>
      <c r="J516">
        <v>6</v>
      </c>
      <c r="K516">
        <v>352200</v>
      </c>
    </row>
    <row r="517" spans="2:11" x14ac:dyDescent="0.25">
      <c r="B517">
        <v>16100000</v>
      </c>
      <c r="C517">
        <v>6872702790</v>
      </c>
      <c r="D517">
        <v>671</v>
      </c>
      <c r="E517">
        <v>399807000</v>
      </c>
      <c r="F517">
        <v>88.2</v>
      </c>
      <c r="G517">
        <v>328239523</v>
      </c>
      <c r="H517">
        <v>15</v>
      </c>
      <c r="I517">
        <v>270663028</v>
      </c>
      <c r="J517">
        <v>8</v>
      </c>
      <c r="K517">
        <v>10200000</v>
      </c>
    </row>
    <row r="518" spans="2:11" x14ac:dyDescent="0.25">
      <c r="B518">
        <v>16100000</v>
      </c>
      <c r="C518">
        <v>7126210721</v>
      </c>
      <c r="D518">
        <v>41</v>
      </c>
      <c r="E518">
        <v>780</v>
      </c>
      <c r="F518">
        <v>65.599999999999994</v>
      </c>
      <c r="G518">
        <v>67059887</v>
      </c>
      <c r="H518">
        <v>8</v>
      </c>
      <c r="I518">
        <v>54123364</v>
      </c>
      <c r="J518">
        <v>16</v>
      </c>
      <c r="K518">
        <v>19.200000000000003</v>
      </c>
    </row>
    <row r="519" spans="2:11" x14ac:dyDescent="0.25">
      <c r="B519">
        <v>16100000</v>
      </c>
      <c r="C519">
        <v>7155736006</v>
      </c>
      <c r="D519">
        <v>667</v>
      </c>
      <c r="E519">
        <v>478528000</v>
      </c>
      <c r="F519">
        <v>67</v>
      </c>
      <c r="G519">
        <v>10285453</v>
      </c>
      <c r="H519">
        <v>6</v>
      </c>
      <c r="I519">
        <v>9021165</v>
      </c>
      <c r="J519">
        <v>2</v>
      </c>
      <c r="K519">
        <v>12117600</v>
      </c>
    </row>
    <row r="520" spans="2:11" x14ac:dyDescent="0.25">
      <c r="B520">
        <v>16100000</v>
      </c>
      <c r="C520">
        <v>15812009296</v>
      </c>
      <c r="D520">
        <v>4045</v>
      </c>
      <c r="E520">
        <v>267131000</v>
      </c>
      <c r="F520">
        <v>88.2</v>
      </c>
      <c r="G520">
        <v>328239523</v>
      </c>
      <c r="H520">
        <v>15</v>
      </c>
      <c r="I520">
        <v>270663028</v>
      </c>
      <c r="J520">
        <v>15</v>
      </c>
      <c r="K520">
        <v>7000800</v>
      </c>
    </row>
    <row r="521" spans="2:11" x14ac:dyDescent="0.25">
      <c r="B521">
        <v>16100000</v>
      </c>
      <c r="C521">
        <v>9642146451</v>
      </c>
      <c r="D521">
        <v>0</v>
      </c>
      <c r="F521">
        <v>40.200000000000003</v>
      </c>
      <c r="G521">
        <v>126014024</v>
      </c>
      <c r="H521">
        <v>3</v>
      </c>
      <c r="I521">
        <v>102626859</v>
      </c>
      <c r="J521">
        <v>15</v>
      </c>
      <c r="K521">
        <v>0</v>
      </c>
    </row>
    <row r="522" spans="2:11" x14ac:dyDescent="0.25">
      <c r="B522">
        <v>16000000</v>
      </c>
      <c r="C522">
        <v>3018032423</v>
      </c>
      <c r="D522">
        <v>52144</v>
      </c>
      <c r="E522">
        <v>14287000</v>
      </c>
      <c r="F522">
        <v>28.1</v>
      </c>
      <c r="G522">
        <v>1366417754</v>
      </c>
      <c r="H522">
        <v>5</v>
      </c>
      <c r="I522">
        <v>471031528</v>
      </c>
      <c r="J522">
        <v>9</v>
      </c>
      <c r="K522">
        <v>364200</v>
      </c>
    </row>
    <row r="523" spans="2:11" x14ac:dyDescent="0.25">
      <c r="B523">
        <v>16000000</v>
      </c>
      <c r="C523">
        <v>3029872908</v>
      </c>
      <c r="D523">
        <v>687</v>
      </c>
      <c r="E523">
        <v>4698000</v>
      </c>
      <c r="F523">
        <v>40.200000000000003</v>
      </c>
      <c r="G523">
        <v>126014024</v>
      </c>
      <c r="H523">
        <v>3</v>
      </c>
      <c r="I523">
        <v>102626859</v>
      </c>
      <c r="J523">
        <v>8</v>
      </c>
      <c r="K523">
        <v>120000</v>
      </c>
    </row>
    <row r="524" spans="2:11" x14ac:dyDescent="0.25">
      <c r="B524">
        <v>16000000</v>
      </c>
      <c r="C524">
        <v>5997599089</v>
      </c>
      <c r="D524">
        <v>344</v>
      </c>
      <c r="E524">
        <v>112393000</v>
      </c>
      <c r="F524">
        <v>40.200000000000003</v>
      </c>
      <c r="G524">
        <v>126014024</v>
      </c>
      <c r="H524">
        <v>3</v>
      </c>
      <c r="I524">
        <v>102626859</v>
      </c>
      <c r="J524">
        <v>6</v>
      </c>
      <c r="K524">
        <v>2866200</v>
      </c>
    </row>
    <row r="525" spans="2:11" x14ac:dyDescent="0.25">
      <c r="B525">
        <v>15900000</v>
      </c>
      <c r="C525">
        <v>1845329502</v>
      </c>
      <c r="D525">
        <v>0</v>
      </c>
      <c r="F525">
        <v>81.900000000000006</v>
      </c>
      <c r="G525">
        <v>144373535</v>
      </c>
      <c r="H525">
        <v>5</v>
      </c>
      <c r="I525">
        <v>107683889</v>
      </c>
      <c r="J525">
        <v>6</v>
      </c>
      <c r="K525">
        <v>0</v>
      </c>
    </row>
    <row r="526" spans="2:11" x14ac:dyDescent="0.25">
      <c r="B526">
        <v>15900000</v>
      </c>
      <c r="C526">
        <v>9962188084</v>
      </c>
      <c r="D526">
        <v>2035</v>
      </c>
      <c r="E526">
        <v>9915000</v>
      </c>
      <c r="F526">
        <v>88.2</v>
      </c>
      <c r="G526">
        <v>328239523</v>
      </c>
      <c r="H526">
        <v>15</v>
      </c>
      <c r="I526">
        <v>270663028</v>
      </c>
      <c r="J526">
        <v>7</v>
      </c>
      <c r="K526">
        <v>253200</v>
      </c>
    </row>
    <row r="527" spans="2:11" x14ac:dyDescent="0.25">
      <c r="B527">
        <v>15900000</v>
      </c>
      <c r="C527">
        <v>2609358468</v>
      </c>
      <c r="D527">
        <v>433</v>
      </c>
      <c r="E527">
        <v>2006000</v>
      </c>
      <c r="F527">
        <v>88.2</v>
      </c>
      <c r="G527">
        <v>328239523</v>
      </c>
      <c r="H527">
        <v>15</v>
      </c>
      <c r="I527">
        <v>270663028</v>
      </c>
      <c r="J527">
        <v>17</v>
      </c>
      <c r="K527">
        <v>51012</v>
      </c>
    </row>
    <row r="528" spans="2:11" x14ac:dyDescent="0.25">
      <c r="B528">
        <v>15900000</v>
      </c>
      <c r="C528">
        <v>6534326412</v>
      </c>
      <c r="D528">
        <v>4906</v>
      </c>
      <c r="E528">
        <v>64085000</v>
      </c>
      <c r="F528">
        <v>90</v>
      </c>
      <c r="G528">
        <v>44938712</v>
      </c>
      <c r="H528">
        <v>10</v>
      </c>
      <c r="I528">
        <v>41339571</v>
      </c>
      <c r="J528">
        <v>9</v>
      </c>
      <c r="K528">
        <v>1633800</v>
      </c>
    </row>
    <row r="529" spans="2:11" x14ac:dyDescent="0.25">
      <c r="B529">
        <v>15900000</v>
      </c>
      <c r="C529">
        <v>9198986881</v>
      </c>
      <c r="D529">
        <v>5105</v>
      </c>
      <c r="E529">
        <v>136388000</v>
      </c>
      <c r="F529">
        <v>51.3</v>
      </c>
      <c r="G529">
        <v>212559417</v>
      </c>
      <c r="H529">
        <v>12</v>
      </c>
      <c r="I529">
        <v>183241641</v>
      </c>
      <c r="J529">
        <v>13</v>
      </c>
      <c r="K529">
        <v>3478200</v>
      </c>
    </row>
    <row r="530" spans="2:11" x14ac:dyDescent="0.25">
      <c r="B530">
        <v>15900000</v>
      </c>
      <c r="C530">
        <v>9052367553</v>
      </c>
      <c r="D530">
        <v>796</v>
      </c>
      <c r="E530">
        <v>164895000</v>
      </c>
      <c r="F530">
        <v>88.2</v>
      </c>
      <c r="G530">
        <v>328239523</v>
      </c>
      <c r="H530">
        <v>15</v>
      </c>
      <c r="I530">
        <v>270663028</v>
      </c>
      <c r="J530">
        <v>7</v>
      </c>
      <c r="K530">
        <v>4204800</v>
      </c>
    </row>
    <row r="531" spans="2:11" x14ac:dyDescent="0.25">
      <c r="B531">
        <v>15900000</v>
      </c>
      <c r="C531">
        <v>6802382479</v>
      </c>
      <c r="D531">
        <v>132</v>
      </c>
      <c r="E531">
        <v>59890000</v>
      </c>
      <c r="F531">
        <v>55.3</v>
      </c>
      <c r="G531">
        <v>50339443</v>
      </c>
      <c r="H531">
        <v>10</v>
      </c>
      <c r="I531">
        <v>40827302</v>
      </c>
      <c r="J531">
        <v>13</v>
      </c>
      <c r="K531">
        <v>1527600</v>
      </c>
    </row>
    <row r="532" spans="2:11" x14ac:dyDescent="0.25">
      <c r="B532">
        <v>15800000</v>
      </c>
      <c r="C532">
        <v>1349288771</v>
      </c>
      <c r="D532">
        <v>633</v>
      </c>
      <c r="E532">
        <v>24056000</v>
      </c>
      <c r="F532">
        <v>28.1</v>
      </c>
      <c r="G532">
        <v>1366417754</v>
      </c>
      <c r="H532">
        <v>5</v>
      </c>
      <c r="I532">
        <v>471031528</v>
      </c>
      <c r="J532">
        <v>6</v>
      </c>
      <c r="K532">
        <v>613200</v>
      </c>
    </row>
    <row r="533" spans="2:11" x14ac:dyDescent="0.25">
      <c r="B533">
        <v>15800000</v>
      </c>
      <c r="C533">
        <v>3392918989</v>
      </c>
      <c r="D533">
        <v>20679</v>
      </c>
      <c r="E533">
        <v>185969000</v>
      </c>
      <c r="F533">
        <v>28.1</v>
      </c>
      <c r="G533">
        <v>1366417754</v>
      </c>
      <c r="H533">
        <v>5</v>
      </c>
      <c r="I533">
        <v>471031528</v>
      </c>
      <c r="J533">
        <v>15</v>
      </c>
      <c r="K533">
        <v>4742400</v>
      </c>
    </row>
    <row r="534" spans="2:11" x14ac:dyDescent="0.25">
      <c r="B534">
        <v>15800000</v>
      </c>
      <c r="C534">
        <v>4122634467</v>
      </c>
      <c r="D534">
        <v>542</v>
      </c>
      <c r="E534">
        <v>71870000</v>
      </c>
      <c r="F534">
        <v>36.299999999999997</v>
      </c>
      <c r="G534">
        <v>270203917</v>
      </c>
      <c r="H534">
        <v>5</v>
      </c>
      <c r="I534">
        <v>151509724</v>
      </c>
      <c r="J534">
        <v>6</v>
      </c>
      <c r="K534">
        <v>1833000</v>
      </c>
    </row>
    <row r="535" spans="2:11" x14ac:dyDescent="0.25">
      <c r="B535">
        <v>15800000</v>
      </c>
      <c r="C535">
        <v>13116313599</v>
      </c>
      <c r="D535">
        <v>10441</v>
      </c>
      <c r="E535">
        <v>25738000</v>
      </c>
      <c r="F535">
        <v>88.2</v>
      </c>
      <c r="G535">
        <v>328239523</v>
      </c>
      <c r="H535">
        <v>15</v>
      </c>
      <c r="I535">
        <v>270663028</v>
      </c>
      <c r="J535">
        <v>12</v>
      </c>
      <c r="K535">
        <v>656400</v>
      </c>
    </row>
    <row r="536" spans="2:11" x14ac:dyDescent="0.25">
      <c r="B536">
        <v>15700000</v>
      </c>
      <c r="C536">
        <v>9787697838</v>
      </c>
      <c r="D536">
        <v>16874</v>
      </c>
      <c r="E536">
        <v>51315000</v>
      </c>
      <c r="F536">
        <v>28.1</v>
      </c>
      <c r="G536">
        <v>1366417754</v>
      </c>
      <c r="H536">
        <v>5</v>
      </c>
      <c r="I536">
        <v>471031528</v>
      </c>
      <c r="J536">
        <v>11</v>
      </c>
      <c r="K536">
        <v>1308600</v>
      </c>
    </row>
    <row r="537" spans="2:11" x14ac:dyDescent="0.25">
      <c r="B537">
        <v>15700000</v>
      </c>
      <c r="C537">
        <v>5914071870</v>
      </c>
      <c r="D537">
        <v>79</v>
      </c>
      <c r="E537">
        <v>141842000</v>
      </c>
      <c r="F537">
        <v>28.1</v>
      </c>
      <c r="G537">
        <v>1366417754</v>
      </c>
      <c r="H537">
        <v>5</v>
      </c>
      <c r="I537">
        <v>471031528</v>
      </c>
      <c r="J537">
        <v>6</v>
      </c>
      <c r="K537">
        <v>3617400</v>
      </c>
    </row>
    <row r="538" spans="2:11" x14ac:dyDescent="0.25">
      <c r="B538">
        <v>15700000</v>
      </c>
      <c r="C538">
        <v>6153495609</v>
      </c>
      <c r="D538">
        <v>150</v>
      </c>
      <c r="E538">
        <v>939647</v>
      </c>
      <c r="F538">
        <v>84.8</v>
      </c>
      <c r="G538">
        <v>5703569</v>
      </c>
      <c r="H538">
        <v>4</v>
      </c>
      <c r="I538">
        <v>5703569</v>
      </c>
      <c r="J538">
        <v>3</v>
      </c>
      <c r="K538">
        <v>24210</v>
      </c>
    </row>
    <row r="539" spans="2:11" x14ac:dyDescent="0.25">
      <c r="B539">
        <v>15700000</v>
      </c>
      <c r="C539">
        <v>6626563508</v>
      </c>
      <c r="D539">
        <v>19703</v>
      </c>
      <c r="E539">
        <v>30744000</v>
      </c>
      <c r="F539">
        <v>28.1</v>
      </c>
      <c r="G539">
        <v>1366417754</v>
      </c>
      <c r="H539">
        <v>5</v>
      </c>
      <c r="I539">
        <v>471031528</v>
      </c>
      <c r="J539">
        <v>9</v>
      </c>
      <c r="K539">
        <v>784200</v>
      </c>
    </row>
    <row r="540" spans="2:11" x14ac:dyDescent="0.25">
      <c r="B540">
        <v>15700000</v>
      </c>
      <c r="C540">
        <v>5558051295</v>
      </c>
      <c r="D540">
        <v>1640</v>
      </c>
      <c r="E540">
        <v>86450000</v>
      </c>
      <c r="F540">
        <v>28.1</v>
      </c>
      <c r="G540">
        <v>1366417754</v>
      </c>
      <c r="H540">
        <v>5</v>
      </c>
      <c r="I540">
        <v>471031528</v>
      </c>
      <c r="J540">
        <v>9</v>
      </c>
      <c r="K540">
        <v>2204400</v>
      </c>
    </row>
    <row r="541" spans="2:11" x14ac:dyDescent="0.25">
      <c r="B541">
        <v>15700000</v>
      </c>
      <c r="C541">
        <v>8696631898</v>
      </c>
      <c r="D541">
        <v>7090</v>
      </c>
      <c r="E541">
        <v>335111000</v>
      </c>
      <c r="F541">
        <v>88.2</v>
      </c>
      <c r="G541">
        <v>328239523</v>
      </c>
      <c r="H541">
        <v>15</v>
      </c>
      <c r="I541">
        <v>270663028</v>
      </c>
      <c r="J541">
        <v>6</v>
      </c>
      <c r="K541">
        <v>8302800</v>
      </c>
    </row>
    <row r="542" spans="2:11" x14ac:dyDescent="0.25">
      <c r="B542">
        <v>15600000</v>
      </c>
      <c r="C542">
        <v>1511794214</v>
      </c>
      <c r="D542">
        <v>483</v>
      </c>
      <c r="E542">
        <v>62551000</v>
      </c>
      <c r="F542">
        <v>40.200000000000003</v>
      </c>
      <c r="G542">
        <v>126014024</v>
      </c>
      <c r="H542">
        <v>3</v>
      </c>
      <c r="I542">
        <v>102626859</v>
      </c>
      <c r="J542">
        <v>13</v>
      </c>
      <c r="K542">
        <v>0</v>
      </c>
    </row>
    <row r="543" spans="2:11" x14ac:dyDescent="0.25">
      <c r="B543">
        <v>15600000</v>
      </c>
      <c r="C543">
        <v>7172386509</v>
      </c>
      <c r="D543">
        <v>6542</v>
      </c>
      <c r="E543">
        <v>88224000</v>
      </c>
      <c r="F543">
        <v>68.900000000000006</v>
      </c>
      <c r="G543">
        <v>36991981</v>
      </c>
      <c r="H543">
        <v>6</v>
      </c>
      <c r="I543">
        <v>30628482</v>
      </c>
      <c r="J543">
        <v>14</v>
      </c>
      <c r="K543">
        <v>2250000</v>
      </c>
    </row>
    <row r="544" spans="2:11" x14ac:dyDescent="0.25">
      <c r="B544">
        <v>15600000</v>
      </c>
      <c r="C544">
        <v>3869457097</v>
      </c>
      <c r="D544">
        <v>2019</v>
      </c>
      <c r="E544">
        <v>56218000</v>
      </c>
      <c r="F544">
        <v>51.3</v>
      </c>
      <c r="G544">
        <v>212559417</v>
      </c>
      <c r="H544">
        <v>12</v>
      </c>
      <c r="I544">
        <v>183241641</v>
      </c>
      <c r="J544">
        <v>13</v>
      </c>
      <c r="K544">
        <v>1434000</v>
      </c>
    </row>
    <row r="545" spans="2:11" x14ac:dyDescent="0.25">
      <c r="B545">
        <v>15600000</v>
      </c>
      <c r="C545">
        <v>6165757696</v>
      </c>
      <c r="D545">
        <v>4245</v>
      </c>
      <c r="E545">
        <v>27382000</v>
      </c>
      <c r="F545">
        <v>88.2</v>
      </c>
      <c r="G545">
        <v>328239523</v>
      </c>
      <c r="H545">
        <v>15</v>
      </c>
      <c r="I545">
        <v>270663028</v>
      </c>
      <c r="J545">
        <v>4</v>
      </c>
      <c r="K545">
        <v>697800</v>
      </c>
    </row>
    <row r="546" spans="2:11" x14ac:dyDescent="0.25">
      <c r="B546">
        <v>15500000</v>
      </c>
      <c r="C546">
        <v>8984089026</v>
      </c>
      <c r="D546">
        <v>598</v>
      </c>
      <c r="E546">
        <v>90012000</v>
      </c>
      <c r="F546">
        <v>40.200000000000003</v>
      </c>
      <c r="G546">
        <v>126014024</v>
      </c>
      <c r="H546">
        <v>3</v>
      </c>
      <c r="I546">
        <v>102626859</v>
      </c>
      <c r="J546">
        <v>6</v>
      </c>
      <c r="K546">
        <v>2295000</v>
      </c>
    </row>
    <row r="547" spans="2:11" x14ac:dyDescent="0.25">
      <c r="B547">
        <v>15500000</v>
      </c>
      <c r="C547">
        <v>6386271870</v>
      </c>
      <c r="D547">
        <v>220</v>
      </c>
      <c r="E547">
        <v>90914000</v>
      </c>
      <c r="F547">
        <v>68</v>
      </c>
      <c r="G547">
        <v>34268528</v>
      </c>
      <c r="H547">
        <v>6</v>
      </c>
      <c r="I547">
        <v>28807838</v>
      </c>
      <c r="J547">
        <v>13</v>
      </c>
      <c r="K547">
        <v>2318400</v>
      </c>
    </row>
    <row r="548" spans="2:11" x14ac:dyDescent="0.25">
      <c r="B548">
        <v>15500000</v>
      </c>
      <c r="C548">
        <v>7776706184</v>
      </c>
      <c r="D548">
        <v>359</v>
      </c>
      <c r="E548">
        <v>167888000</v>
      </c>
      <c r="F548">
        <v>28.1</v>
      </c>
      <c r="G548">
        <v>1366417754</v>
      </c>
      <c r="H548">
        <v>5</v>
      </c>
      <c r="I548">
        <v>471031528</v>
      </c>
      <c r="J548">
        <v>7</v>
      </c>
      <c r="K548">
        <v>4281600</v>
      </c>
    </row>
    <row r="549" spans="2:11" x14ac:dyDescent="0.25">
      <c r="B549">
        <v>15500000</v>
      </c>
      <c r="C549">
        <v>8265129639</v>
      </c>
      <c r="D549">
        <v>1021</v>
      </c>
      <c r="E549">
        <v>135036000</v>
      </c>
      <c r="F549">
        <v>68</v>
      </c>
      <c r="G549">
        <v>34268528</v>
      </c>
      <c r="H549">
        <v>6</v>
      </c>
      <c r="I549">
        <v>28807838</v>
      </c>
      <c r="J549">
        <v>6</v>
      </c>
      <c r="K549">
        <v>3443400</v>
      </c>
    </row>
    <row r="550" spans="2:11" x14ac:dyDescent="0.25">
      <c r="B550">
        <v>15500000</v>
      </c>
      <c r="C550">
        <v>14619523361</v>
      </c>
      <c r="D550">
        <v>325</v>
      </c>
      <c r="E550">
        <v>163678000</v>
      </c>
      <c r="F550">
        <v>51.3</v>
      </c>
      <c r="G550">
        <v>212559417</v>
      </c>
      <c r="H550">
        <v>12</v>
      </c>
      <c r="I550">
        <v>183241641</v>
      </c>
      <c r="J550">
        <v>14</v>
      </c>
      <c r="K550">
        <v>4173600</v>
      </c>
    </row>
    <row r="551" spans="2:11" x14ac:dyDescent="0.25">
      <c r="B551">
        <v>15500000</v>
      </c>
      <c r="C551">
        <v>12880388253</v>
      </c>
      <c r="D551">
        <v>0</v>
      </c>
      <c r="F551">
        <v>88.2</v>
      </c>
      <c r="G551">
        <v>328239523</v>
      </c>
      <c r="H551">
        <v>15</v>
      </c>
      <c r="I551">
        <v>270663028</v>
      </c>
      <c r="J551">
        <v>7</v>
      </c>
      <c r="K551">
        <v>0</v>
      </c>
    </row>
    <row r="552" spans="2:11" x14ac:dyDescent="0.25">
      <c r="B552">
        <v>15500000</v>
      </c>
      <c r="C552">
        <v>12714141740</v>
      </c>
      <c r="D552">
        <v>1525</v>
      </c>
      <c r="E552">
        <v>139123000</v>
      </c>
      <c r="F552">
        <v>28.1</v>
      </c>
      <c r="G552">
        <v>1366417754</v>
      </c>
      <c r="H552">
        <v>5</v>
      </c>
      <c r="I552">
        <v>471031528</v>
      </c>
      <c r="J552">
        <v>6</v>
      </c>
      <c r="K552">
        <v>3547800</v>
      </c>
    </row>
    <row r="553" spans="2:11" x14ac:dyDescent="0.25">
      <c r="B553">
        <v>15500000</v>
      </c>
      <c r="C553">
        <v>6396049701</v>
      </c>
      <c r="D553">
        <v>417</v>
      </c>
      <c r="E553">
        <v>27375000</v>
      </c>
      <c r="F553">
        <v>88.2</v>
      </c>
      <c r="G553">
        <v>328239523</v>
      </c>
      <c r="H553">
        <v>15</v>
      </c>
      <c r="I553">
        <v>270663028</v>
      </c>
      <c r="J553">
        <v>12</v>
      </c>
      <c r="K553">
        <v>697800</v>
      </c>
    </row>
    <row r="554" spans="2:11" x14ac:dyDescent="0.25">
      <c r="B554">
        <v>15500000</v>
      </c>
      <c r="C554">
        <v>4499826716</v>
      </c>
      <c r="D554">
        <v>5183</v>
      </c>
      <c r="E554">
        <v>32916000</v>
      </c>
      <c r="F554">
        <v>35.200000000000003</v>
      </c>
      <c r="G554">
        <v>100388073</v>
      </c>
      <c r="H554">
        <v>11</v>
      </c>
      <c r="I554">
        <v>42895824</v>
      </c>
      <c r="J554">
        <v>5</v>
      </c>
      <c r="K554">
        <v>839400</v>
      </c>
    </row>
    <row r="555" spans="2:11" x14ac:dyDescent="0.25">
      <c r="B555">
        <v>15400000</v>
      </c>
      <c r="C555">
        <v>1781226000</v>
      </c>
      <c r="D555">
        <v>165</v>
      </c>
      <c r="E555">
        <v>27963000</v>
      </c>
      <c r="F555">
        <v>28.1</v>
      </c>
      <c r="G555">
        <v>1366417754</v>
      </c>
      <c r="H555">
        <v>5</v>
      </c>
      <c r="I555">
        <v>471031528</v>
      </c>
      <c r="J555">
        <v>8</v>
      </c>
      <c r="K555">
        <v>713400</v>
      </c>
    </row>
    <row r="556" spans="2:11" x14ac:dyDescent="0.25">
      <c r="B556">
        <v>15400000</v>
      </c>
      <c r="C556">
        <v>11513738907</v>
      </c>
      <c r="D556">
        <v>379</v>
      </c>
      <c r="E556">
        <v>80172000</v>
      </c>
      <c r="F556">
        <v>36.799999999999997</v>
      </c>
      <c r="G556">
        <v>9770529</v>
      </c>
      <c r="H556">
        <v>2</v>
      </c>
      <c r="I556">
        <v>8479744</v>
      </c>
      <c r="J556">
        <v>5</v>
      </c>
      <c r="K556">
        <v>2044200</v>
      </c>
    </row>
    <row r="557" spans="2:11" x14ac:dyDescent="0.25">
      <c r="B557">
        <v>15400000</v>
      </c>
      <c r="C557">
        <v>1543608082</v>
      </c>
      <c r="D557">
        <v>1647</v>
      </c>
      <c r="E557">
        <v>55369000</v>
      </c>
      <c r="F557">
        <v>88.2</v>
      </c>
      <c r="G557">
        <v>328239523</v>
      </c>
      <c r="H557">
        <v>15</v>
      </c>
      <c r="I557">
        <v>270663028</v>
      </c>
      <c r="J557">
        <v>7</v>
      </c>
      <c r="K557">
        <v>1411800</v>
      </c>
    </row>
    <row r="558" spans="2:11" x14ac:dyDescent="0.25">
      <c r="B558">
        <v>15400000</v>
      </c>
      <c r="C558">
        <v>5469103954</v>
      </c>
      <c r="D558">
        <v>1756</v>
      </c>
      <c r="E558">
        <v>1583000</v>
      </c>
      <c r="F558">
        <v>88.2</v>
      </c>
      <c r="G558">
        <v>328239523</v>
      </c>
      <c r="H558">
        <v>15</v>
      </c>
      <c r="I558">
        <v>270663028</v>
      </c>
      <c r="J558">
        <v>10</v>
      </c>
      <c r="K558">
        <v>40176</v>
      </c>
    </row>
    <row r="559" spans="2:11" x14ac:dyDescent="0.25">
      <c r="B559">
        <v>15400000</v>
      </c>
      <c r="C559">
        <v>3736069980</v>
      </c>
      <c r="D559">
        <v>1577</v>
      </c>
      <c r="E559">
        <v>167697000</v>
      </c>
      <c r="F559">
        <v>60</v>
      </c>
      <c r="G559">
        <v>66834405</v>
      </c>
      <c r="H559">
        <v>4</v>
      </c>
      <c r="I559">
        <v>55908316</v>
      </c>
      <c r="J559">
        <v>12</v>
      </c>
      <c r="K559">
        <v>4276200</v>
      </c>
    </row>
    <row r="560" spans="2:11" x14ac:dyDescent="0.25">
      <c r="B560">
        <v>15400000</v>
      </c>
      <c r="C560">
        <v>14564170905</v>
      </c>
      <c r="D560">
        <v>1725</v>
      </c>
      <c r="E560">
        <v>82798000</v>
      </c>
      <c r="F560">
        <v>49.3</v>
      </c>
      <c r="G560">
        <v>69625582</v>
      </c>
      <c r="H560">
        <v>1</v>
      </c>
      <c r="I560">
        <v>35294600</v>
      </c>
      <c r="J560">
        <v>15</v>
      </c>
      <c r="K560">
        <v>2111400</v>
      </c>
    </row>
    <row r="561" spans="2:11" x14ac:dyDescent="0.25">
      <c r="B561">
        <v>15400000</v>
      </c>
      <c r="C561">
        <v>4909687948</v>
      </c>
      <c r="D561">
        <v>21</v>
      </c>
      <c r="E561">
        <v>36790000</v>
      </c>
      <c r="F561">
        <v>88.2</v>
      </c>
      <c r="G561">
        <v>328239523</v>
      </c>
      <c r="H561">
        <v>15</v>
      </c>
      <c r="I561">
        <v>270663028</v>
      </c>
      <c r="J561">
        <v>7</v>
      </c>
      <c r="K561">
        <v>938400</v>
      </c>
    </row>
    <row r="562" spans="2:11" x14ac:dyDescent="0.25">
      <c r="B562">
        <v>15400000</v>
      </c>
      <c r="C562">
        <v>4750420071</v>
      </c>
      <c r="D562">
        <v>4186</v>
      </c>
      <c r="E562">
        <v>19740000</v>
      </c>
      <c r="F562">
        <v>36.299999999999997</v>
      </c>
      <c r="G562">
        <v>270203917</v>
      </c>
      <c r="H562">
        <v>5</v>
      </c>
      <c r="I562">
        <v>151509724</v>
      </c>
      <c r="J562">
        <v>4</v>
      </c>
      <c r="K562">
        <v>503400</v>
      </c>
    </row>
    <row r="563" spans="2:11" x14ac:dyDescent="0.25">
      <c r="B563">
        <v>15300000</v>
      </c>
      <c r="C563">
        <v>2656528205</v>
      </c>
      <c r="D563">
        <v>10988</v>
      </c>
      <c r="E563">
        <v>84867000</v>
      </c>
      <c r="F563">
        <v>88.9</v>
      </c>
      <c r="G563">
        <v>47076781</v>
      </c>
      <c r="H563">
        <v>14</v>
      </c>
      <c r="I563">
        <v>37927409</v>
      </c>
      <c r="J563">
        <v>17</v>
      </c>
      <c r="K563">
        <v>2164200</v>
      </c>
    </row>
    <row r="564" spans="2:11" x14ac:dyDescent="0.25">
      <c r="B564">
        <v>15300000</v>
      </c>
      <c r="C564">
        <v>10714145606</v>
      </c>
      <c r="D564">
        <v>851</v>
      </c>
      <c r="E564">
        <v>77053000</v>
      </c>
      <c r="F564">
        <v>88.2</v>
      </c>
      <c r="G564">
        <v>328239523</v>
      </c>
      <c r="H564">
        <v>15</v>
      </c>
      <c r="I564">
        <v>270663028</v>
      </c>
      <c r="J564">
        <v>8</v>
      </c>
      <c r="K564">
        <v>1965000</v>
      </c>
    </row>
    <row r="565" spans="2:11" x14ac:dyDescent="0.25">
      <c r="B565">
        <v>15300000</v>
      </c>
      <c r="C565">
        <v>1640078055</v>
      </c>
      <c r="D565">
        <v>1397</v>
      </c>
      <c r="E565">
        <v>5920000</v>
      </c>
      <c r="F565">
        <v>28.1</v>
      </c>
      <c r="G565">
        <v>1366417754</v>
      </c>
      <c r="H565">
        <v>5</v>
      </c>
      <c r="I565">
        <v>471031528</v>
      </c>
      <c r="J565">
        <v>5</v>
      </c>
      <c r="K565">
        <v>151200</v>
      </c>
    </row>
    <row r="566" spans="2:11" x14ac:dyDescent="0.25">
      <c r="B566">
        <v>15300000</v>
      </c>
      <c r="C566">
        <v>9938811455</v>
      </c>
      <c r="D566">
        <v>2175</v>
      </c>
      <c r="E566">
        <v>475565000</v>
      </c>
      <c r="F566">
        <v>81.900000000000006</v>
      </c>
      <c r="G566">
        <v>144373535</v>
      </c>
      <c r="H566">
        <v>5</v>
      </c>
      <c r="I566">
        <v>107683889</v>
      </c>
      <c r="J566">
        <v>2</v>
      </c>
      <c r="K566">
        <v>12113400</v>
      </c>
    </row>
    <row r="567" spans="2:11" x14ac:dyDescent="0.25">
      <c r="B567">
        <v>15300000</v>
      </c>
      <c r="C567">
        <v>16545966132</v>
      </c>
      <c r="D567">
        <v>87864</v>
      </c>
      <c r="E567">
        <v>361483000</v>
      </c>
      <c r="F567">
        <v>28.1</v>
      </c>
      <c r="G567">
        <v>1366417754</v>
      </c>
      <c r="H567">
        <v>5</v>
      </c>
      <c r="I567">
        <v>471031528</v>
      </c>
      <c r="J567">
        <v>11</v>
      </c>
      <c r="K567">
        <v>8942400</v>
      </c>
    </row>
    <row r="568" spans="2:11" x14ac:dyDescent="0.25">
      <c r="B568">
        <v>15200000</v>
      </c>
      <c r="C568">
        <v>857725714</v>
      </c>
      <c r="D568">
        <v>194</v>
      </c>
      <c r="E568">
        <v>65380000</v>
      </c>
      <c r="F568">
        <v>28.1</v>
      </c>
      <c r="G568">
        <v>1366417754</v>
      </c>
      <c r="H568">
        <v>5</v>
      </c>
      <c r="I568">
        <v>471031528</v>
      </c>
      <c r="J568">
        <v>5</v>
      </c>
      <c r="K568">
        <v>1666800</v>
      </c>
    </row>
    <row r="569" spans="2:11" x14ac:dyDescent="0.25">
      <c r="B569">
        <v>15200000</v>
      </c>
      <c r="C569">
        <v>4503880875</v>
      </c>
      <c r="D569">
        <v>106</v>
      </c>
      <c r="E569">
        <v>98329000</v>
      </c>
      <c r="F569">
        <v>28.1</v>
      </c>
      <c r="G569">
        <v>1366417754</v>
      </c>
      <c r="H569">
        <v>5</v>
      </c>
      <c r="I569">
        <v>471031528</v>
      </c>
      <c r="J569">
        <v>8</v>
      </c>
      <c r="K569">
        <v>2507400</v>
      </c>
    </row>
    <row r="570" spans="2:11" x14ac:dyDescent="0.25">
      <c r="B570">
        <v>15200000</v>
      </c>
      <c r="C570">
        <v>1491452935</v>
      </c>
      <c r="D570">
        <v>443</v>
      </c>
      <c r="E570">
        <v>9980000</v>
      </c>
      <c r="F570">
        <v>35.5</v>
      </c>
      <c r="G570">
        <v>108116615</v>
      </c>
      <c r="H570">
        <v>2</v>
      </c>
      <c r="I570">
        <v>50975903</v>
      </c>
      <c r="J570">
        <v>10</v>
      </c>
      <c r="K570">
        <v>254400</v>
      </c>
    </row>
    <row r="571" spans="2:11" x14ac:dyDescent="0.25">
      <c r="B571">
        <v>15200000</v>
      </c>
      <c r="C571">
        <v>6391679636</v>
      </c>
      <c r="D571">
        <v>5056</v>
      </c>
      <c r="E571">
        <v>57809000</v>
      </c>
      <c r="F571">
        <v>28.1</v>
      </c>
      <c r="G571">
        <v>1366417754</v>
      </c>
      <c r="H571">
        <v>5</v>
      </c>
      <c r="I571">
        <v>471031528</v>
      </c>
      <c r="J571">
        <v>11</v>
      </c>
      <c r="K571">
        <v>1474200</v>
      </c>
    </row>
    <row r="572" spans="2:11" x14ac:dyDescent="0.25">
      <c r="B572">
        <v>15200000</v>
      </c>
      <c r="C572">
        <v>7151683497</v>
      </c>
      <c r="D572">
        <v>11099</v>
      </c>
      <c r="E572">
        <v>210909000</v>
      </c>
      <c r="F572">
        <v>28.1</v>
      </c>
      <c r="G572">
        <v>1366417754</v>
      </c>
      <c r="H572">
        <v>5</v>
      </c>
      <c r="I572">
        <v>471031528</v>
      </c>
      <c r="J572">
        <v>9</v>
      </c>
      <c r="K572">
        <v>5377800</v>
      </c>
    </row>
    <row r="573" spans="2:11" x14ac:dyDescent="0.25">
      <c r="B573">
        <v>15200000</v>
      </c>
      <c r="C573">
        <v>7564652648</v>
      </c>
      <c r="D573">
        <v>9862</v>
      </c>
      <c r="E573">
        <v>105978000</v>
      </c>
      <c r="F573">
        <v>28.1</v>
      </c>
      <c r="G573">
        <v>1366417754</v>
      </c>
      <c r="H573">
        <v>5</v>
      </c>
      <c r="I573">
        <v>471031528</v>
      </c>
      <c r="J573">
        <v>11</v>
      </c>
      <c r="K573">
        <v>2702400</v>
      </c>
    </row>
    <row r="574" spans="2:11" x14ac:dyDescent="0.25">
      <c r="B574">
        <v>15200000</v>
      </c>
      <c r="C574">
        <v>8333387785</v>
      </c>
      <c r="D574">
        <v>654</v>
      </c>
      <c r="E574">
        <v>4427000</v>
      </c>
      <c r="F574">
        <v>23.9</v>
      </c>
      <c r="G574">
        <v>83429615</v>
      </c>
      <c r="H574">
        <v>13</v>
      </c>
      <c r="I574">
        <v>63097818</v>
      </c>
      <c r="J574">
        <v>8</v>
      </c>
      <c r="K574">
        <v>112800</v>
      </c>
    </row>
    <row r="575" spans="2:11" x14ac:dyDescent="0.25">
      <c r="B575">
        <v>15200000</v>
      </c>
      <c r="C575">
        <v>14198154095</v>
      </c>
      <c r="D575">
        <v>160405</v>
      </c>
      <c r="E575">
        <v>187006000</v>
      </c>
      <c r="F575">
        <v>88.2</v>
      </c>
      <c r="G575">
        <v>328239523</v>
      </c>
      <c r="H575">
        <v>15</v>
      </c>
      <c r="I575">
        <v>270663028</v>
      </c>
      <c r="J575">
        <v>18</v>
      </c>
      <c r="K575">
        <v>4768800</v>
      </c>
    </row>
    <row r="576" spans="2:11" x14ac:dyDescent="0.25">
      <c r="B576">
        <v>15200000</v>
      </c>
      <c r="C576">
        <v>6624168155</v>
      </c>
      <c r="D576">
        <v>91704</v>
      </c>
      <c r="E576">
        <v>49662000</v>
      </c>
      <c r="F576">
        <v>28.1</v>
      </c>
      <c r="G576">
        <v>1366417754</v>
      </c>
      <c r="H576">
        <v>5</v>
      </c>
      <c r="I576">
        <v>471031528</v>
      </c>
      <c r="J576">
        <v>15</v>
      </c>
      <c r="K576">
        <v>1266000</v>
      </c>
    </row>
    <row r="577" spans="2:11" x14ac:dyDescent="0.25">
      <c r="B577">
        <v>15100000</v>
      </c>
      <c r="C577">
        <v>1777072487</v>
      </c>
      <c r="D577">
        <v>210</v>
      </c>
      <c r="E577">
        <v>15984000</v>
      </c>
      <c r="F577">
        <v>88.2</v>
      </c>
      <c r="G577">
        <v>328239523</v>
      </c>
      <c r="H577">
        <v>15</v>
      </c>
      <c r="I577">
        <v>270663028</v>
      </c>
      <c r="J577">
        <v>6</v>
      </c>
      <c r="K577">
        <v>407400</v>
      </c>
    </row>
    <row r="578" spans="2:11" x14ac:dyDescent="0.25">
      <c r="B578">
        <v>15100000</v>
      </c>
      <c r="C578">
        <v>2143140898</v>
      </c>
      <c r="D578">
        <v>3810</v>
      </c>
      <c r="E578">
        <v>17231000</v>
      </c>
      <c r="F578">
        <v>36.299999999999997</v>
      </c>
      <c r="G578">
        <v>270203917</v>
      </c>
      <c r="H578">
        <v>5</v>
      </c>
      <c r="I578">
        <v>151509724</v>
      </c>
      <c r="J578">
        <v>6</v>
      </c>
      <c r="K578">
        <v>439200</v>
      </c>
    </row>
    <row r="579" spans="2:11" x14ac:dyDescent="0.25">
      <c r="B579">
        <v>15100000</v>
      </c>
      <c r="C579">
        <v>2400037562</v>
      </c>
      <c r="D579">
        <v>159</v>
      </c>
      <c r="E579">
        <v>86</v>
      </c>
      <c r="F579">
        <v>0</v>
      </c>
      <c r="G579">
        <v>0</v>
      </c>
      <c r="H579">
        <v>0</v>
      </c>
      <c r="I579">
        <v>0</v>
      </c>
      <c r="J579">
        <v>17</v>
      </c>
      <c r="K579">
        <v>2.16</v>
      </c>
    </row>
    <row r="580" spans="2:11" x14ac:dyDescent="0.25">
      <c r="B580">
        <v>15100000</v>
      </c>
      <c r="C580">
        <v>1760131384</v>
      </c>
      <c r="D580">
        <v>533</v>
      </c>
      <c r="E580">
        <v>12376000</v>
      </c>
      <c r="F580">
        <v>35.5</v>
      </c>
      <c r="G580">
        <v>108116615</v>
      </c>
      <c r="H580">
        <v>2</v>
      </c>
      <c r="I580">
        <v>50975903</v>
      </c>
      <c r="J580">
        <v>15</v>
      </c>
      <c r="K580">
        <v>315600</v>
      </c>
    </row>
    <row r="581" spans="2:11" x14ac:dyDescent="0.25">
      <c r="B581">
        <v>15100000</v>
      </c>
      <c r="C581">
        <v>3060202847</v>
      </c>
      <c r="D581">
        <v>1037</v>
      </c>
      <c r="E581">
        <v>43409000</v>
      </c>
      <c r="F581">
        <v>88.2</v>
      </c>
      <c r="G581">
        <v>328239523</v>
      </c>
      <c r="H581">
        <v>15</v>
      </c>
      <c r="I581">
        <v>270663028</v>
      </c>
      <c r="J581">
        <v>10</v>
      </c>
      <c r="K581">
        <v>1107000</v>
      </c>
    </row>
    <row r="582" spans="2:11" x14ac:dyDescent="0.25">
      <c r="B582">
        <v>15100000</v>
      </c>
      <c r="C582">
        <v>2761547758</v>
      </c>
      <c r="D582">
        <v>2618</v>
      </c>
      <c r="E582">
        <v>11956000</v>
      </c>
      <c r="F582">
        <v>88.2</v>
      </c>
      <c r="G582">
        <v>328239523</v>
      </c>
      <c r="H582">
        <v>15</v>
      </c>
      <c r="I582">
        <v>270663028</v>
      </c>
      <c r="J582">
        <v>13</v>
      </c>
      <c r="K582">
        <v>304800</v>
      </c>
    </row>
    <row r="583" spans="2:11" x14ac:dyDescent="0.25">
      <c r="B583">
        <v>15100000</v>
      </c>
      <c r="C583">
        <v>4236036141</v>
      </c>
      <c r="D583">
        <v>2997</v>
      </c>
      <c r="E583">
        <v>5972000</v>
      </c>
      <c r="F583">
        <v>88.9</v>
      </c>
      <c r="G583">
        <v>47076781</v>
      </c>
      <c r="H583">
        <v>14</v>
      </c>
      <c r="I583">
        <v>37927409</v>
      </c>
      <c r="J583">
        <v>10</v>
      </c>
      <c r="K583">
        <v>152400</v>
      </c>
    </row>
    <row r="584" spans="2:11" x14ac:dyDescent="0.25">
      <c r="B584">
        <v>15100000</v>
      </c>
      <c r="C584">
        <v>5324913850</v>
      </c>
      <c r="D584">
        <v>753</v>
      </c>
      <c r="E584">
        <v>46060000</v>
      </c>
      <c r="F584">
        <v>35.200000000000003</v>
      </c>
      <c r="G584">
        <v>100388073</v>
      </c>
      <c r="H584">
        <v>11</v>
      </c>
      <c r="I584">
        <v>42895824</v>
      </c>
      <c r="J584">
        <v>8</v>
      </c>
      <c r="K584">
        <v>1174200</v>
      </c>
    </row>
    <row r="585" spans="2:11" x14ac:dyDescent="0.25">
      <c r="B585">
        <v>15100000</v>
      </c>
      <c r="C585">
        <v>6668507856</v>
      </c>
      <c r="D585">
        <v>3733</v>
      </c>
      <c r="E585">
        <v>95603000</v>
      </c>
      <c r="F585">
        <v>81.900000000000006</v>
      </c>
      <c r="G585">
        <v>144373535</v>
      </c>
      <c r="H585">
        <v>5</v>
      </c>
      <c r="I585">
        <v>107683889</v>
      </c>
      <c r="J585">
        <v>10</v>
      </c>
      <c r="K585">
        <v>2437800</v>
      </c>
    </row>
    <row r="586" spans="2:11" x14ac:dyDescent="0.25">
      <c r="B586">
        <v>15100000</v>
      </c>
      <c r="C586">
        <v>7857371770</v>
      </c>
      <c r="D586">
        <v>776</v>
      </c>
      <c r="E586">
        <v>40806000</v>
      </c>
      <c r="F586">
        <v>94.3</v>
      </c>
      <c r="G586">
        <v>51709098</v>
      </c>
      <c r="H586">
        <v>4</v>
      </c>
      <c r="I586">
        <v>42106719</v>
      </c>
      <c r="J586">
        <v>17</v>
      </c>
      <c r="K586">
        <v>1040400</v>
      </c>
    </row>
    <row r="587" spans="2:11" x14ac:dyDescent="0.25">
      <c r="B587">
        <v>15100000</v>
      </c>
      <c r="C587">
        <v>9477021288</v>
      </c>
      <c r="D587">
        <v>921</v>
      </c>
      <c r="E587">
        <v>512343000</v>
      </c>
      <c r="F587">
        <v>90</v>
      </c>
      <c r="G587">
        <v>44938712</v>
      </c>
      <c r="H587">
        <v>10</v>
      </c>
      <c r="I587">
        <v>41339571</v>
      </c>
      <c r="J587">
        <v>7</v>
      </c>
      <c r="K587">
        <v>12768600</v>
      </c>
    </row>
    <row r="588" spans="2:11" x14ac:dyDescent="0.25">
      <c r="B588">
        <v>15100000</v>
      </c>
      <c r="C588">
        <v>10489367372</v>
      </c>
      <c r="D588">
        <v>209520</v>
      </c>
      <c r="E588">
        <v>181644000</v>
      </c>
      <c r="F588">
        <v>35.5</v>
      </c>
      <c r="G588">
        <v>108116615</v>
      </c>
      <c r="H588">
        <v>2</v>
      </c>
      <c r="I588">
        <v>50975903</v>
      </c>
      <c r="J588">
        <v>13</v>
      </c>
      <c r="K588">
        <v>4632000</v>
      </c>
    </row>
    <row r="589" spans="2:11" x14ac:dyDescent="0.25">
      <c r="B589">
        <v>15100000</v>
      </c>
      <c r="C589">
        <v>13897932103</v>
      </c>
      <c r="D589">
        <v>2717</v>
      </c>
      <c r="E589">
        <v>713509000</v>
      </c>
      <c r="F589">
        <v>81.900000000000006</v>
      </c>
      <c r="G589">
        <v>144373535</v>
      </c>
      <c r="H589">
        <v>5</v>
      </c>
      <c r="I589">
        <v>107683889</v>
      </c>
      <c r="J589">
        <v>3</v>
      </c>
      <c r="K589">
        <v>18470400</v>
      </c>
    </row>
    <row r="590" spans="2:11" x14ac:dyDescent="0.25">
      <c r="B590">
        <v>15100000</v>
      </c>
      <c r="C590">
        <v>12413869881</v>
      </c>
      <c r="D590">
        <v>52</v>
      </c>
      <c r="E590">
        <v>84750000</v>
      </c>
      <c r="F590">
        <v>60</v>
      </c>
      <c r="G590">
        <v>66834405</v>
      </c>
      <c r="H590">
        <v>4</v>
      </c>
      <c r="I590">
        <v>55908316</v>
      </c>
      <c r="J590">
        <v>13</v>
      </c>
      <c r="K590">
        <v>2161200</v>
      </c>
    </row>
    <row r="591" spans="2:11" x14ac:dyDescent="0.25">
      <c r="B591">
        <v>15000000</v>
      </c>
      <c r="C591">
        <v>4352427049</v>
      </c>
      <c r="D591">
        <v>2324</v>
      </c>
      <c r="E591">
        <v>250995000</v>
      </c>
      <c r="F591">
        <v>60</v>
      </c>
      <c r="G591">
        <v>66834405</v>
      </c>
      <c r="H591">
        <v>4</v>
      </c>
      <c r="I591">
        <v>55908316</v>
      </c>
      <c r="J591">
        <v>10</v>
      </c>
      <c r="K591">
        <v>6376200</v>
      </c>
    </row>
    <row r="592" spans="2:11" x14ac:dyDescent="0.25">
      <c r="B592">
        <v>15000000</v>
      </c>
      <c r="C592">
        <v>9924103188</v>
      </c>
      <c r="D592">
        <v>899</v>
      </c>
      <c r="E592">
        <v>113572000</v>
      </c>
      <c r="F592">
        <v>28.1</v>
      </c>
      <c r="G592">
        <v>1366417754</v>
      </c>
      <c r="H592">
        <v>5</v>
      </c>
      <c r="I592">
        <v>471031528</v>
      </c>
      <c r="J592">
        <v>9</v>
      </c>
      <c r="K592">
        <v>2896200</v>
      </c>
    </row>
    <row r="593" spans="2:11" x14ac:dyDescent="0.25">
      <c r="B593">
        <v>15000000</v>
      </c>
      <c r="C593">
        <v>8897705695</v>
      </c>
      <c r="D593">
        <v>795</v>
      </c>
      <c r="E593">
        <v>145478000</v>
      </c>
      <c r="F593">
        <v>51.3</v>
      </c>
      <c r="G593">
        <v>212559417</v>
      </c>
      <c r="H593">
        <v>12</v>
      </c>
      <c r="I593">
        <v>183241641</v>
      </c>
      <c r="J593">
        <v>5</v>
      </c>
      <c r="K593">
        <v>3709800</v>
      </c>
    </row>
    <row r="594" spans="2:11" x14ac:dyDescent="0.25">
      <c r="B594">
        <v>15000000</v>
      </c>
      <c r="C594">
        <v>7159750970</v>
      </c>
      <c r="D594">
        <v>1362</v>
      </c>
      <c r="E594">
        <v>43133000</v>
      </c>
      <c r="F594">
        <v>88.2</v>
      </c>
      <c r="G594">
        <v>328239523</v>
      </c>
      <c r="H594">
        <v>15</v>
      </c>
      <c r="I594">
        <v>270663028</v>
      </c>
      <c r="J594">
        <v>14</v>
      </c>
      <c r="K594">
        <v>1099800</v>
      </c>
    </row>
    <row r="595" spans="2:11" x14ac:dyDescent="0.25">
      <c r="B595">
        <v>15000000</v>
      </c>
      <c r="C595">
        <v>2730879024</v>
      </c>
      <c r="D595">
        <v>0</v>
      </c>
      <c r="F595">
        <v>88.2</v>
      </c>
      <c r="G595">
        <v>328239523</v>
      </c>
      <c r="H595">
        <v>15</v>
      </c>
      <c r="I595">
        <v>270663028</v>
      </c>
      <c r="J595">
        <v>17</v>
      </c>
      <c r="K595">
        <v>0</v>
      </c>
    </row>
    <row r="596" spans="2:11" x14ac:dyDescent="0.25">
      <c r="B596">
        <v>15000000</v>
      </c>
      <c r="C596">
        <v>4008801873</v>
      </c>
      <c r="D596">
        <v>724</v>
      </c>
      <c r="E596">
        <v>33880000</v>
      </c>
      <c r="F596">
        <v>40.200000000000003</v>
      </c>
      <c r="G596">
        <v>126014024</v>
      </c>
      <c r="H596">
        <v>3</v>
      </c>
      <c r="I596">
        <v>102626859</v>
      </c>
      <c r="J596">
        <v>8</v>
      </c>
      <c r="K596">
        <v>864000</v>
      </c>
    </row>
    <row r="597" spans="2:11" x14ac:dyDescent="0.25">
      <c r="B597">
        <v>15000000</v>
      </c>
      <c r="C597">
        <v>4741434420</v>
      </c>
      <c r="D597">
        <v>20292</v>
      </c>
      <c r="E597">
        <v>41789000</v>
      </c>
      <c r="F597">
        <v>88.2</v>
      </c>
      <c r="G597">
        <v>328239523</v>
      </c>
      <c r="H597">
        <v>15</v>
      </c>
      <c r="I597">
        <v>270663028</v>
      </c>
      <c r="J597">
        <v>17</v>
      </c>
      <c r="K597">
        <v>1065600</v>
      </c>
    </row>
    <row r="598" spans="2:11" x14ac:dyDescent="0.25">
      <c r="B598">
        <v>15000000</v>
      </c>
      <c r="C598">
        <v>6889304306</v>
      </c>
      <c r="D598">
        <v>5198</v>
      </c>
      <c r="E598">
        <v>29724000</v>
      </c>
      <c r="F598">
        <v>88.2</v>
      </c>
      <c r="G598">
        <v>328239523</v>
      </c>
      <c r="H598">
        <v>15</v>
      </c>
      <c r="I598">
        <v>270663028</v>
      </c>
      <c r="J598">
        <v>15</v>
      </c>
      <c r="K598">
        <v>757800</v>
      </c>
    </row>
    <row r="599" spans="2:11" x14ac:dyDescent="0.25">
      <c r="B599">
        <v>15000000</v>
      </c>
      <c r="C599">
        <v>7536093065</v>
      </c>
      <c r="D599">
        <v>206</v>
      </c>
      <c r="E599">
        <v>998</v>
      </c>
      <c r="F599">
        <v>28.1</v>
      </c>
      <c r="G599">
        <v>1366417754</v>
      </c>
      <c r="H599">
        <v>5</v>
      </c>
      <c r="I599">
        <v>471031528</v>
      </c>
      <c r="J599">
        <v>5</v>
      </c>
      <c r="K599">
        <v>25.5</v>
      </c>
    </row>
    <row r="600" spans="2:11" x14ac:dyDescent="0.25">
      <c r="B600">
        <v>15000000</v>
      </c>
      <c r="C600">
        <v>8658553456</v>
      </c>
      <c r="D600">
        <v>965</v>
      </c>
      <c r="E600">
        <v>102357000</v>
      </c>
      <c r="F600">
        <v>28.1</v>
      </c>
      <c r="G600">
        <v>1366417754</v>
      </c>
      <c r="H600">
        <v>5</v>
      </c>
      <c r="I600">
        <v>471031528</v>
      </c>
      <c r="J600">
        <v>6</v>
      </c>
      <c r="K600">
        <v>2610000</v>
      </c>
    </row>
    <row r="601" spans="2:11" x14ac:dyDescent="0.25">
      <c r="B601">
        <v>15000000</v>
      </c>
      <c r="C601">
        <v>9978734160</v>
      </c>
      <c r="D601">
        <v>2726</v>
      </c>
      <c r="E601">
        <v>242185000</v>
      </c>
      <c r="F601">
        <v>28.1</v>
      </c>
      <c r="G601">
        <v>1366417754</v>
      </c>
      <c r="H601">
        <v>5</v>
      </c>
      <c r="I601">
        <v>471031528</v>
      </c>
      <c r="J601">
        <v>9</v>
      </c>
      <c r="K601">
        <v>6175200</v>
      </c>
    </row>
    <row r="602" spans="2:11" x14ac:dyDescent="0.25">
      <c r="B602">
        <v>15000000</v>
      </c>
      <c r="C602">
        <v>10239836582</v>
      </c>
      <c r="D602">
        <v>1803</v>
      </c>
      <c r="E602">
        <v>312858000</v>
      </c>
      <c r="F602">
        <v>88.2</v>
      </c>
      <c r="G602">
        <v>328239523</v>
      </c>
      <c r="H602">
        <v>15</v>
      </c>
      <c r="I602">
        <v>270663028</v>
      </c>
      <c r="J602">
        <v>15</v>
      </c>
      <c r="K602">
        <v>8269200</v>
      </c>
    </row>
    <row r="603" spans="2:11" x14ac:dyDescent="0.25">
      <c r="B603">
        <v>15000000</v>
      </c>
      <c r="C603">
        <v>11827310821</v>
      </c>
      <c r="D603">
        <v>269050</v>
      </c>
      <c r="E603">
        <v>113064000</v>
      </c>
      <c r="F603">
        <v>36.299999999999997</v>
      </c>
      <c r="G603">
        <v>270203917</v>
      </c>
      <c r="H603">
        <v>5</v>
      </c>
      <c r="I603">
        <v>151509724</v>
      </c>
      <c r="J603">
        <v>10</v>
      </c>
      <c r="K603">
        <v>2883600</v>
      </c>
    </row>
    <row r="604" spans="2:11" x14ac:dyDescent="0.25">
      <c r="B604">
        <v>15000000</v>
      </c>
      <c r="C604">
        <v>13562853889</v>
      </c>
      <c r="D604">
        <v>1788</v>
      </c>
      <c r="E604">
        <v>282372000</v>
      </c>
      <c r="F604">
        <v>63.2</v>
      </c>
      <c r="G604">
        <v>126226568</v>
      </c>
      <c r="H604">
        <v>2</v>
      </c>
      <c r="I604">
        <v>115782416</v>
      </c>
      <c r="J604">
        <v>9</v>
      </c>
      <c r="K604">
        <v>7023600</v>
      </c>
    </row>
    <row r="605" spans="2:11" x14ac:dyDescent="0.25">
      <c r="B605">
        <v>15000000</v>
      </c>
      <c r="C605">
        <v>11506702632</v>
      </c>
      <c r="D605">
        <v>340</v>
      </c>
      <c r="E605">
        <v>182871000</v>
      </c>
      <c r="F605">
        <v>51.3</v>
      </c>
      <c r="G605">
        <v>212559417</v>
      </c>
      <c r="H605">
        <v>12</v>
      </c>
      <c r="I605">
        <v>183241641</v>
      </c>
      <c r="J605">
        <v>11</v>
      </c>
      <c r="K605">
        <v>4663200</v>
      </c>
    </row>
    <row r="606" spans="2:11" x14ac:dyDescent="0.25">
      <c r="B606">
        <v>15000000</v>
      </c>
      <c r="C606">
        <v>8932038210</v>
      </c>
      <c r="D606">
        <v>3168</v>
      </c>
      <c r="E606">
        <v>130731000</v>
      </c>
      <c r="F606">
        <v>28.1</v>
      </c>
      <c r="G606">
        <v>1366417754</v>
      </c>
      <c r="H606">
        <v>5</v>
      </c>
      <c r="I606">
        <v>471031528</v>
      </c>
      <c r="J606">
        <v>6</v>
      </c>
      <c r="K606">
        <v>3333600</v>
      </c>
    </row>
    <row r="607" spans="2:11" x14ac:dyDescent="0.25">
      <c r="B607">
        <v>14900000</v>
      </c>
      <c r="C607">
        <v>10069000444</v>
      </c>
      <c r="D607">
        <v>419</v>
      </c>
      <c r="E607">
        <v>119812000</v>
      </c>
      <c r="F607">
        <v>88.2</v>
      </c>
      <c r="G607">
        <v>328239523</v>
      </c>
      <c r="H607">
        <v>15</v>
      </c>
      <c r="I607">
        <v>270663028</v>
      </c>
      <c r="J607">
        <v>16</v>
      </c>
      <c r="K607">
        <v>3055200</v>
      </c>
    </row>
    <row r="608" spans="2:11" x14ac:dyDescent="0.25">
      <c r="B608">
        <v>14900000</v>
      </c>
      <c r="C608">
        <v>8074260978</v>
      </c>
      <c r="D608">
        <v>66362</v>
      </c>
      <c r="E608">
        <v>43581000</v>
      </c>
      <c r="F608">
        <v>36.299999999999997</v>
      </c>
      <c r="G608">
        <v>270203917</v>
      </c>
      <c r="H608">
        <v>5</v>
      </c>
      <c r="I608">
        <v>151509724</v>
      </c>
      <c r="J608">
        <v>10</v>
      </c>
      <c r="K608">
        <v>1111200</v>
      </c>
    </row>
    <row r="609" spans="2:11" x14ac:dyDescent="0.25">
      <c r="B609">
        <v>14900000</v>
      </c>
      <c r="C609">
        <v>4033400167</v>
      </c>
      <c r="D609">
        <v>86</v>
      </c>
      <c r="E609">
        <v>11043000</v>
      </c>
      <c r="F609">
        <v>88.2</v>
      </c>
      <c r="G609">
        <v>328239523</v>
      </c>
      <c r="H609">
        <v>15</v>
      </c>
      <c r="I609">
        <v>270663028</v>
      </c>
      <c r="J609">
        <v>17</v>
      </c>
      <c r="K609">
        <v>282000</v>
      </c>
    </row>
    <row r="610" spans="2:11" x14ac:dyDescent="0.25">
      <c r="B610">
        <v>14900000</v>
      </c>
      <c r="C610">
        <v>4395184343</v>
      </c>
      <c r="D610">
        <v>127</v>
      </c>
      <c r="E610">
        <v>56358000</v>
      </c>
      <c r="F610">
        <v>88.2</v>
      </c>
      <c r="G610">
        <v>328239523</v>
      </c>
      <c r="H610">
        <v>15</v>
      </c>
      <c r="I610">
        <v>270663028</v>
      </c>
      <c r="J610">
        <v>15</v>
      </c>
      <c r="K610">
        <v>1437000</v>
      </c>
    </row>
    <row r="611" spans="2:11" x14ac:dyDescent="0.25">
      <c r="B611">
        <v>14900000</v>
      </c>
      <c r="C611">
        <v>4977284539</v>
      </c>
      <c r="D611">
        <v>8420</v>
      </c>
      <c r="E611">
        <v>13857000</v>
      </c>
      <c r="F611">
        <v>88.9</v>
      </c>
      <c r="G611">
        <v>47076781</v>
      </c>
      <c r="H611">
        <v>14</v>
      </c>
      <c r="I611">
        <v>37927409</v>
      </c>
      <c r="J611">
        <v>11</v>
      </c>
      <c r="K611">
        <v>353400</v>
      </c>
    </row>
    <row r="612" spans="2:11" x14ac:dyDescent="0.25">
      <c r="B612">
        <v>14900000</v>
      </c>
      <c r="C612">
        <v>5549770244</v>
      </c>
      <c r="D612">
        <v>27944</v>
      </c>
      <c r="E612">
        <v>49556000</v>
      </c>
      <c r="F612">
        <v>49.3</v>
      </c>
      <c r="G612">
        <v>69625582</v>
      </c>
      <c r="H612">
        <v>1</v>
      </c>
      <c r="I612">
        <v>35294600</v>
      </c>
      <c r="J612">
        <v>11</v>
      </c>
      <c r="K612">
        <v>1263600</v>
      </c>
    </row>
    <row r="613" spans="2:11" x14ac:dyDescent="0.25">
      <c r="B613">
        <v>14900000</v>
      </c>
      <c r="C613">
        <v>439098</v>
      </c>
      <c r="D613">
        <v>1</v>
      </c>
      <c r="E613">
        <v>7697</v>
      </c>
      <c r="F613">
        <v>81.900000000000006</v>
      </c>
      <c r="G613">
        <v>144373535</v>
      </c>
      <c r="H613">
        <v>5</v>
      </c>
      <c r="I613">
        <v>107683889</v>
      </c>
      <c r="J613">
        <v>15</v>
      </c>
      <c r="K613">
        <v>198</v>
      </c>
    </row>
    <row r="614" spans="2:11" x14ac:dyDescent="0.25">
      <c r="B614">
        <v>14900000</v>
      </c>
      <c r="C614">
        <v>5956193599</v>
      </c>
      <c r="D614">
        <v>4175</v>
      </c>
      <c r="E614">
        <v>39775000</v>
      </c>
      <c r="F614">
        <v>51.3</v>
      </c>
      <c r="G614">
        <v>212559417</v>
      </c>
      <c r="H614">
        <v>12</v>
      </c>
      <c r="I614">
        <v>183241641</v>
      </c>
      <c r="J614">
        <v>12</v>
      </c>
      <c r="K614">
        <v>1014000</v>
      </c>
    </row>
    <row r="615" spans="2:11" x14ac:dyDescent="0.25">
      <c r="B615">
        <v>14900000</v>
      </c>
      <c r="C615">
        <v>8615618825</v>
      </c>
      <c r="D615">
        <v>93</v>
      </c>
      <c r="E615">
        <v>2477</v>
      </c>
      <c r="F615">
        <v>63.2</v>
      </c>
      <c r="G615">
        <v>126226568</v>
      </c>
      <c r="H615">
        <v>2</v>
      </c>
      <c r="I615">
        <v>115782416</v>
      </c>
      <c r="J615">
        <v>10</v>
      </c>
      <c r="K615">
        <v>63.72</v>
      </c>
    </row>
    <row r="616" spans="2:11" x14ac:dyDescent="0.25">
      <c r="B616">
        <v>14800000</v>
      </c>
      <c r="C616">
        <v>13356517783</v>
      </c>
      <c r="D616">
        <v>1210</v>
      </c>
      <c r="E616">
        <v>61205000</v>
      </c>
      <c r="F616">
        <v>88.2</v>
      </c>
      <c r="G616">
        <v>328239523</v>
      </c>
      <c r="H616">
        <v>15</v>
      </c>
      <c r="I616">
        <v>270663028</v>
      </c>
      <c r="J616">
        <v>17</v>
      </c>
      <c r="K616">
        <v>1560600</v>
      </c>
    </row>
    <row r="617" spans="2:11" x14ac:dyDescent="0.25">
      <c r="B617">
        <v>14800000</v>
      </c>
      <c r="C617">
        <v>1833519700</v>
      </c>
      <c r="D617">
        <v>1481</v>
      </c>
      <c r="E617">
        <v>7177000</v>
      </c>
      <c r="F617">
        <v>88.2</v>
      </c>
      <c r="G617">
        <v>328239523</v>
      </c>
      <c r="H617">
        <v>15</v>
      </c>
      <c r="I617">
        <v>270663028</v>
      </c>
      <c r="J617">
        <v>17</v>
      </c>
      <c r="K617">
        <v>183000</v>
      </c>
    </row>
    <row r="618" spans="2:11" x14ac:dyDescent="0.25">
      <c r="B618">
        <v>14800000</v>
      </c>
      <c r="C618">
        <v>3587576784</v>
      </c>
      <c r="D618">
        <v>195</v>
      </c>
      <c r="E618">
        <v>22980000</v>
      </c>
      <c r="F618">
        <v>88.2</v>
      </c>
      <c r="G618">
        <v>328239523</v>
      </c>
      <c r="H618">
        <v>15</v>
      </c>
      <c r="I618">
        <v>270663028</v>
      </c>
      <c r="J618">
        <v>13</v>
      </c>
      <c r="K618">
        <v>585600</v>
      </c>
    </row>
    <row r="619" spans="2:11" x14ac:dyDescent="0.25">
      <c r="B619">
        <v>14800000</v>
      </c>
      <c r="C619">
        <v>5269059435</v>
      </c>
      <c r="D619">
        <v>3834</v>
      </c>
      <c r="E619">
        <v>21072000</v>
      </c>
      <c r="F619">
        <v>113.1</v>
      </c>
      <c r="G619">
        <v>25766605</v>
      </c>
      <c r="H619">
        <v>5</v>
      </c>
      <c r="I619">
        <v>21844756</v>
      </c>
      <c r="J619">
        <v>10</v>
      </c>
      <c r="K619">
        <v>537600</v>
      </c>
    </row>
    <row r="620" spans="2:11" x14ac:dyDescent="0.25">
      <c r="B620">
        <v>14800000</v>
      </c>
      <c r="C620">
        <v>7018015062</v>
      </c>
      <c r="D620">
        <v>2387</v>
      </c>
      <c r="E620">
        <v>47117000</v>
      </c>
      <c r="F620">
        <v>82.7</v>
      </c>
      <c r="G620">
        <v>44385155</v>
      </c>
      <c r="H620">
        <v>9</v>
      </c>
      <c r="I620">
        <v>30835699</v>
      </c>
      <c r="J620">
        <v>7</v>
      </c>
      <c r="K620">
        <v>1201800</v>
      </c>
    </row>
    <row r="621" spans="2:11" x14ac:dyDescent="0.25">
      <c r="B621">
        <v>14800000</v>
      </c>
      <c r="C621">
        <v>8649303688</v>
      </c>
      <c r="D621">
        <v>233</v>
      </c>
      <c r="E621">
        <v>51645000</v>
      </c>
      <c r="F621">
        <v>88.2</v>
      </c>
      <c r="G621">
        <v>328239523</v>
      </c>
      <c r="H621">
        <v>15</v>
      </c>
      <c r="I621">
        <v>270663028</v>
      </c>
      <c r="J621">
        <v>15</v>
      </c>
      <c r="K621">
        <v>1317000</v>
      </c>
    </row>
    <row r="622" spans="2:11" x14ac:dyDescent="0.25">
      <c r="B622">
        <v>14800000</v>
      </c>
      <c r="C622">
        <v>9076642765</v>
      </c>
      <c r="D622">
        <v>318</v>
      </c>
      <c r="E622">
        <v>88120000</v>
      </c>
      <c r="F622">
        <v>51.3</v>
      </c>
      <c r="G622">
        <v>212559417</v>
      </c>
      <c r="H622">
        <v>12</v>
      </c>
      <c r="I622">
        <v>183241641</v>
      </c>
      <c r="J622">
        <v>15</v>
      </c>
      <c r="K622">
        <v>2247000</v>
      </c>
    </row>
    <row r="623" spans="2:11" x14ac:dyDescent="0.25">
      <c r="B623">
        <v>14800000</v>
      </c>
      <c r="C623">
        <v>272678287</v>
      </c>
      <c r="D623">
        <v>34</v>
      </c>
      <c r="E623">
        <v>37883</v>
      </c>
      <c r="F623">
        <v>70.2</v>
      </c>
      <c r="G623">
        <v>83132799</v>
      </c>
      <c r="H623">
        <v>3</v>
      </c>
      <c r="I623">
        <v>64324835</v>
      </c>
      <c r="J623">
        <v>8</v>
      </c>
      <c r="K623">
        <v>966</v>
      </c>
    </row>
    <row r="624" spans="2:11" x14ac:dyDescent="0.25">
      <c r="B624">
        <v>14800000</v>
      </c>
      <c r="C624">
        <v>15788208522</v>
      </c>
      <c r="D624">
        <v>2222</v>
      </c>
      <c r="E624">
        <v>1203000000</v>
      </c>
      <c r="F624">
        <v>88.2</v>
      </c>
      <c r="G624">
        <v>328239523</v>
      </c>
      <c r="H624">
        <v>15</v>
      </c>
      <c r="I624">
        <v>270663028</v>
      </c>
      <c r="J624">
        <v>2</v>
      </c>
      <c r="K624">
        <v>30604800</v>
      </c>
    </row>
    <row r="625" spans="2:11" x14ac:dyDescent="0.25">
      <c r="B625">
        <v>14800000</v>
      </c>
      <c r="C625">
        <v>8866012877</v>
      </c>
      <c r="D625">
        <v>3867</v>
      </c>
      <c r="E625">
        <v>53181000</v>
      </c>
      <c r="F625">
        <v>88.2</v>
      </c>
      <c r="G625">
        <v>328239523</v>
      </c>
      <c r="H625">
        <v>15</v>
      </c>
      <c r="I625">
        <v>270663028</v>
      </c>
      <c r="J625">
        <v>4</v>
      </c>
      <c r="K625">
        <v>1356000</v>
      </c>
    </row>
    <row r="626" spans="2:11" x14ac:dyDescent="0.25">
      <c r="B626">
        <v>14700000</v>
      </c>
      <c r="C626">
        <v>2230986039</v>
      </c>
      <c r="D626">
        <v>1385</v>
      </c>
      <c r="E626">
        <v>2694000</v>
      </c>
      <c r="F626">
        <v>68</v>
      </c>
      <c r="G626">
        <v>34268528</v>
      </c>
      <c r="H626">
        <v>6</v>
      </c>
      <c r="I626">
        <v>28807838</v>
      </c>
      <c r="J626">
        <v>7</v>
      </c>
      <c r="K626">
        <v>68838</v>
      </c>
    </row>
    <row r="627" spans="2:11" x14ac:dyDescent="0.25">
      <c r="B627">
        <v>14700000</v>
      </c>
      <c r="C627">
        <v>1321380490</v>
      </c>
      <c r="D627">
        <v>85</v>
      </c>
      <c r="E627">
        <v>4781000</v>
      </c>
      <c r="F627">
        <v>88.2</v>
      </c>
      <c r="G627">
        <v>328239523</v>
      </c>
      <c r="H627">
        <v>15</v>
      </c>
      <c r="I627">
        <v>270663028</v>
      </c>
      <c r="J627">
        <v>6</v>
      </c>
      <c r="K627">
        <v>121800</v>
      </c>
    </row>
    <row r="628" spans="2:11" x14ac:dyDescent="0.25">
      <c r="B628">
        <v>14700000</v>
      </c>
      <c r="C628">
        <v>1506796393</v>
      </c>
      <c r="D628">
        <v>554</v>
      </c>
      <c r="E628">
        <v>226420</v>
      </c>
      <c r="F628">
        <v>88.9</v>
      </c>
      <c r="G628">
        <v>47076781</v>
      </c>
      <c r="H628">
        <v>14</v>
      </c>
      <c r="I628">
        <v>37927409</v>
      </c>
      <c r="J628">
        <v>13</v>
      </c>
      <c r="K628">
        <v>5778</v>
      </c>
    </row>
    <row r="629" spans="2:11" x14ac:dyDescent="0.25">
      <c r="B629">
        <v>14700000</v>
      </c>
      <c r="C629">
        <v>2465473772</v>
      </c>
      <c r="D629">
        <v>317</v>
      </c>
      <c r="E629">
        <v>18978000</v>
      </c>
      <c r="F629">
        <v>88.2</v>
      </c>
      <c r="G629">
        <v>328239523</v>
      </c>
      <c r="H629">
        <v>15</v>
      </c>
      <c r="I629">
        <v>270663028</v>
      </c>
      <c r="J629">
        <v>13</v>
      </c>
      <c r="K629">
        <v>483600</v>
      </c>
    </row>
    <row r="630" spans="2:11" x14ac:dyDescent="0.25">
      <c r="B630">
        <v>14700000</v>
      </c>
      <c r="C630">
        <v>4029253667</v>
      </c>
      <c r="D630">
        <v>43564</v>
      </c>
      <c r="E630">
        <v>74483000</v>
      </c>
      <c r="F630">
        <v>28.1</v>
      </c>
      <c r="G630">
        <v>1366417754</v>
      </c>
      <c r="H630">
        <v>5</v>
      </c>
      <c r="I630">
        <v>471031528</v>
      </c>
      <c r="J630">
        <v>8</v>
      </c>
      <c r="K630">
        <v>1899000</v>
      </c>
    </row>
    <row r="631" spans="2:11" x14ac:dyDescent="0.25">
      <c r="B631">
        <v>14700000</v>
      </c>
      <c r="C631">
        <v>6751985988</v>
      </c>
      <c r="D631">
        <v>698</v>
      </c>
      <c r="E631">
        <v>36338000</v>
      </c>
      <c r="F631">
        <v>88.2</v>
      </c>
      <c r="G631">
        <v>328239523</v>
      </c>
      <c r="H631">
        <v>15</v>
      </c>
      <c r="I631">
        <v>270663028</v>
      </c>
      <c r="J631">
        <v>17</v>
      </c>
      <c r="K631">
        <v>927000</v>
      </c>
    </row>
    <row r="632" spans="2:11" x14ac:dyDescent="0.25">
      <c r="B632">
        <v>14700000</v>
      </c>
      <c r="C632">
        <v>7255848125</v>
      </c>
      <c r="D632">
        <v>4340</v>
      </c>
      <c r="E632">
        <v>55583000</v>
      </c>
      <c r="F632">
        <v>88.2</v>
      </c>
      <c r="G632">
        <v>328239523</v>
      </c>
      <c r="H632">
        <v>15</v>
      </c>
      <c r="I632">
        <v>270663028</v>
      </c>
      <c r="J632">
        <v>16</v>
      </c>
      <c r="K632">
        <v>0</v>
      </c>
    </row>
    <row r="633" spans="2:11" x14ac:dyDescent="0.25">
      <c r="B633">
        <v>14700000</v>
      </c>
      <c r="C633">
        <v>8882319696</v>
      </c>
      <c r="D633">
        <v>1996</v>
      </c>
      <c r="E633">
        <v>79402000</v>
      </c>
      <c r="F633">
        <v>88.2</v>
      </c>
      <c r="G633">
        <v>328239523</v>
      </c>
      <c r="H633">
        <v>15</v>
      </c>
      <c r="I633">
        <v>270663028</v>
      </c>
      <c r="J633">
        <v>11</v>
      </c>
      <c r="K633">
        <v>2025000</v>
      </c>
    </row>
    <row r="634" spans="2:11" x14ac:dyDescent="0.25">
      <c r="B634">
        <v>14700000</v>
      </c>
      <c r="C634">
        <v>12362331529</v>
      </c>
      <c r="D634">
        <v>23490</v>
      </c>
      <c r="E634">
        <v>347603000</v>
      </c>
      <c r="F634">
        <v>28.1</v>
      </c>
      <c r="G634">
        <v>1366417754</v>
      </c>
      <c r="H634">
        <v>5</v>
      </c>
      <c r="I634">
        <v>471031528</v>
      </c>
      <c r="J634">
        <v>9</v>
      </c>
      <c r="K634">
        <v>8921400</v>
      </c>
    </row>
    <row r="635" spans="2:11" x14ac:dyDescent="0.25">
      <c r="B635">
        <v>14700000</v>
      </c>
      <c r="C635">
        <v>12961669452</v>
      </c>
      <c r="D635">
        <v>80830</v>
      </c>
      <c r="E635">
        <v>185709000</v>
      </c>
      <c r="F635">
        <v>88.2</v>
      </c>
      <c r="G635">
        <v>328239523</v>
      </c>
      <c r="H635">
        <v>15</v>
      </c>
      <c r="I635">
        <v>270663028</v>
      </c>
      <c r="J635">
        <v>17</v>
      </c>
      <c r="K635">
        <v>4735200</v>
      </c>
    </row>
    <row r="636" spans="2:11" x14ac:dyDescent="0.25">
      <c r="B636">
        <v>14700000</v>
      </c>
      <c r="C636">
        <v>4684983333</v>
      </c>
      <c r="D636">
        <v>3978</v>
      </c>
      <c r="E636">
        <v>40975000</v>
      </c>
      <c r="F636">
        <v>51.3</v>
      </c>
      <c r="G636">
        <v>212559417</v>
      </c>
      <c r="H636">
        <v>12</v>
      </c>
      <c r="I636">
        <v>183241641</v>
      </c>
      <c r="J636">
        <v>9</v>
      </c>
      <c r="K636">
        <v>1044600</v>
      </c>
    </row>
    <row r="637" spans="2:11" x14ac:dyDescent="0.25">
      <c r="B637">
        <v>14600000</v>
      </c>
      <c r="C637">
        <v>2613197447</v>
      </c>
      <c r="D637">
        <v>490</v>
      </c>
      <c r="E637">
        <v>16409000</v>
      </c>
      <c r="F637">
        <v>44.9</v>
      </c>
      <c r="G637">
        <v>17373662</v>
      </c>
      <c r="H637">
        <v>4</v>
      </c>
      <c r="I637">
        <v>11116711</v>
      </c>
      <c r="J637">
        <v>8</v>
      </c>
      <c r="K637">
        <v>418200</v>
      </c>
    </row>
    <row r="638" spans="2:11" x14ac:dyDescent="0.25">
      <c r="B638">
        <v>14600000</v>
      </c>
      <c r="C638">
        <v>3337074920</v>
      </c>
      <c r="D638">
        <v>961</v>
      </c>
      <c r="E638">
        <v>60568000</v>
      </c>
      <c r="F638">
        <v>88.9</v>
      </c>
      <c r="G638">
        <v>47076781</v>
      </c>
      <c r="H638">
        <v>14</v>
      </c>
      <c r="I638">
        <v>37927409</v>
      </c>
      <c r="J638">
        <v>9</v>
      </c>
      <c r="K638">
        <v>1544400</v>
      </c>
    </row>
    <row r="639" spans="2:11" x14ac:dyDescent="0.25">
      <c r="B639">
        <v>14600000</v>
      </c>
      <c r="C639">
        <v>3603556207</v>
      </c>
      <c r="D639">
        <v>1244</v>
      </c>
      <c r="E639">
        <v>92594000</v>
      </c>
      <c r="F639">
        <v>88.2</v>
      </c>
      <c r="G639">
        <v>328239523</v>
      </c>
      <c r="H639">
        <v>15</v>
      </c>
      <c r="I639">
        <v>270663028</v>
      </c>
      <c r="J639">
        <v>11</v>
      </c>
      <c r="K639">
        <v>2361000</v>
      </c>
    </row>
    <row r="640" spans="2:11" x14ac:dyDescent="0.25">
      <c r="B640">
        <v>14600000</v>
      </c>
      <c r="C640">
        <v>4622581344</v>
      </c>
      <c r="D640">
        <v>951</v>
      </c>
      <c r="E640">
        <v>10547000</v>
      </c>
      <c r="F640">
        <v>51.3</v>
      </c>
      <c r="G640">
        <v>212559417</v>
      </c>
      <c r="H640">
        <v>12</v>
      </c>
      <c r="I640">
        <v>183241641</v>
      </c>
      <c r="J640">
        <v>7</v>
      </c>
      <c r="K640">
        <v>268800</v>
      </c>
    </row>
    <row r="641" spans="2:11" x14ac:dyDescent="0.25">
      <c r="B641">
        <v>14600000</v>
      </c>
      <c r="C641">
        <v>5766647017</v>
      </c>
      <c r="D641">
        <v>4009</v>
      </c>
      <c r="E641">
        <v>151697000</v>
      </c>
      <c r="F641">
        <v>88.2</v>
      </c>
      <c r="G641">
        <v>328239523</v>
      </c>
      <c r="H641">
        <v>15</v>
      </c>
      <c r="I641">
        <v>270663028</v>
      </c>
      <c r="J641">
        <v>11</v>
      </c>
      <c r="K641">
        <v>3868200</v>
      </c>
    </row>
    <row r="642" spans="2:11" x14ac:dyDescent="0.25">
      <c r="B642">
        <v>14600000</v>
      </c>
      <c r="C642">
        <v>6017932195</v>
      </c>
      <c r="D642">
        <v>365</v>
      </c>
      <c r="E642">
        <v>35528000</v>
      </c>
      <c r="F642">
        <v>88.2</v>
      </c>
      <c r="G642">
        <v>328239523</v>
      </c>
      <c r="H642">
        <v>15</v>
      </c>
      <c r="I642">
        <v>270663028</v>
      </c>
      <c r="J642">
        <v>12</v>
      </c>
      <c r="K642">
        <v>906000</v>
      </c>
    </row>
    <row r="643" spans="2:11" x14ac:dyDescent="0.25">
      <c r="B643">
        <v>14600000</v>
      </c>
      <c r="C643">
        <v>11182302317</v>
      </c>
      <c r="D643">
        <v>1206</v>
      </c>
      <c r="E643">
        <v>109865000</v>
      </c>
      <c r="F643">
        <v>51.3</v>
      </c>
      <c r="G643">
        <v>212559417</v>
      </c>
      <c r="H643">
        <v>12</v>
      </c>
      <c r="I643">
        <v>183241641</v>
      </c>
      <c r="J643">
        <v>9</v>
      </c>
      <c r="K643">
        <v>2802000</v>
      </c>
    </row>
    <row r="644" spans="2:11" x14ac:dyDescent="0.25">
      <c r="B644">
        <v>14600000</v>
      </c>
      <c r="C644">
        <v>7952268926</v>
      </c>
      <c r="D644">
        <v>67</v>
      </c>
      <c r="E644">
        <v>37632000</v>
      </c>
      <c r="F644">
        <v>88.2</v>
      </c>
      <c r="G644">
        <v>328239523</v>
      </c>
      <c r="H644">
        <v>15</v>
      </c>
      <c r="I644">
        <v>270663028</v>
      </c>
      <c r="J644">
        <v>10</v>
      </c>
      <c r="K644">
        <v>959400</v>
      </c>
    </row>
    <row r="645" spans="2:11" x14ac:dyDescent="0.25">
      <c r="B645">
        <v>14600000</v>
      </c>
      <c r="C645">
        <v>2750902766</v>
      </c>
      <c r="D645">
        <v>603</v>
      </c>
      <c r="E645">
        <v>50677000</v>
      </c>
      <c r="F645">
        <v>40.200000000000003</v>
      </c>
      <c r="G645">
        <v>126014024</v>
      </c>
      <c r="H645">
        <v>3</v>
      </c>
      <c r="I645">
        <v>102626859</v>
      </c>
      <c r="J645">
        <v>9</v>
      </c>
      <c r="K645">
        <v>1292400</v>
      </c>
    </row>
    <row r="646" spans="2:11" x14ac:dyDescent="0.25">
      <c r="B646">
        <v>14600000</v>
      </c>
      <c r="C646">
        <v>5525773746</v>
      </c>
      <c r="D646">
        <v>560</v>
      </c>
      <c r="E646">
        <v>139116000</v>
      </c>
      <c r="F646">
        <v>28.1</v>
      </c>
      <c r="G646">
        <v>1366417754</v>
      </c>
      <c r="H646">
        <v>5</v>
      </c>
      <c r="I646">
        <v>471031528</v>
      </c>
      <c r="J646">
        <v>3</v>
      </c>
      <c r="K646">
        <v>3547800</v>
      </c>
    </row>
    <row r="647" spans="2:11" x14ac:dyDescent="0.25">
      <c r="B647">
        <v>14500000</v>
      </c>
      <c r="C647">
        <v>6944967581</v>
      </c>
      <c r="D647">
        <v>479</v>
      </c>
      <c r="E647">
        <v>29941000</v>
      </c>
      <c r="F647">
        <v>88.2</v>
      </c>
      <c r="G647">
        <v>328239523</v>
      </c>
      <c r="H647">
        <v>15</v>
      </c>
      <c r="I647">
        <v>270663028</v>
      </c>
      <c r="J647">
        <v>4</v>
      </c>
      <c r="K647">
        <v>763800</v>
      </c>
    </row>
    <row r="648" spans="2:11" x14ac:dyDescent="0.25">
      <c r="B648">
        <v>14500000</v>
      </c>
      <c r="C648">
        <v>4577292740</v>
      </c>
      <c r="D648">
        <v>453</v>
      </c>
      <c r="E648">
        <v>449576</v>
      </c>
      <c r="F648">
        <v>88.2</v>
      </c>
      <c r="G648">
        <v>328239523</v>
      </c>
      <c r="H648">
        <v>15</v>
      </c>
      <c r="I648">
        <v>270663028</v>
      </c>
      <c r="J648">
        <v>6</v>
      </c>
      <c r="K648">
        <v>11472</v>
      </c>
    </row>
    <row r="649" spans="2:11" x14ac:dyDescent="0.25">
      <c r="B649">
        <v>14500000</v>
      </c>
      <c r="C649">
        <v>1739129375</v>
      </c>
      <c r="D649">
        <v>514</v>
      </c>
      <c r="E649">
        <v>23034000</v>
      </c>
      <c r="F649">
        <v>28.1</v>
      </c>
      <c r="G649">
        <v>1366417754</v>
      </c>
      <c r="H649">
        <v>5</v>
      </c>
      <c r="I649">
        <v>471031528</v>
      </c>
      <c r="J649">
        <v>2</v>
      </c>
      <c r="K649">
        <v>587400</v>
      </c>
    </row>
    <row r="650" spans="2:11" x14ac:dyDescent="0.25">
      <c r="B650">
        <v>14500000</v>
      </c>
      <c r="C650">
        <v>3551889957</v>
      </c>
      <c r="D650">
        <v>5430</v>
      </c>
      <c r="E650">
        <v>2838000</v>
      </c>
      <c r="F650">
        <v>51.3</v>
      </c>
      <c r="G650">
        <v>212559417</v>
      </c>
      <c r="H650">
        <v>12</v>
      </c>
      <c r="I650">
        <v>183241641</v>
      </c>
      <c r="J650">
        <v>5</v>
      </c>
      <c r="K650">
        <v>72654</v>
      </c>
    </row>
    <row r="651" spans="2:11" x14ac:dyDescent="0.25">
      <c r="B651">
        <v>14500000</v>
      </c>
      <c r="C651">
        <v>4260187928</v>
      </c>
      <c r="D651">
        <v>1717</v>
      </c>
      <c r="E651">
        <v>9910000</v>
      </c>
      <c r="F651">
        <v>88.2</v>
      </c>
      <c r="G651">
        <v>328239523</v>
      </c>
      <c r="H651">
        <v>15</v>
      </c>
      <c r="I651">
        <v>270663028</v>
      </c>
      <c r="J651">
        <v>8</v>
      </c>
      <c r="K651">
        <v>252600</v>
      </c>
    </row>
    <row r="652" spans="2:11" x14ac:dyDescent="0.25">
      <c r="B652">
        <v>14500000</v>
      </c>
      <c r="C652">
        <v>4598387043</v>
      </c>
      <c r="D652">
        <v>18972</v>
      </c>
      <c r="E652">
        <v>66273000</v>
      </c>
      <c r="F652">
        <v>60</v>
      </c>
      <c r="G652">
        <v>66834405</v>
      </c>
      <c r="H652">
        <v>4</v>
      </c>
      <c r="I652">
        <v>55908316</v>
      </c>
      <c r="J652">
        <v>17</v>
      </c>
      <c r="K652">
        <v>1690200</v>
      </c>
    </row>
    <row r="653" spans="2:11" x14ac:dyDescent="0.25">
      <c r="B653">
        <v>14500000</v>
      </c>
      <c r="C653">
        <v>4821183481</v>
      </c>
      <c r="D653">
        <v>605</v>
      </c>
      <c r="E653">
        <v>149241000</v>
      </c>
      <c r="F653">
        <v>88.2</v>
      </c>
      <c r="G653">
        <v>328239523</v>
      </c>
      <c r="H653">
        <v>15</v>
      </c>
      <c r="I653">
        <v>270663028</v>
      </c>
      <c r="J653">
        <v>5</v>
      </c>
      <c r="K653">
        <v>3805800</v>
      </c>
    </row>
    <row r="654" spans="2:11" x14ac:dyDescent="0.25">
      <c r="B654">
        <v>14500000</v>
      </c>
      <c r="C654">
        <v>5014888374</v>
      </c>
      <c r="D654">
        <v>618</v>
      </c>
      <c r="E654">
        <v>4960000</v>
      </c>
      <c r="F654">
        <v>94.3</v>
      </c>
      <c r="G654">
        <v>51709098</v>
      </c>
      <c r="H654">
        <v>4</v>
      </c>
      <c r="I654">
        <v>42106719</v>
      </c>
      <c r="J654">
        <v>7</v>
      </c>
      <c r="K654">
        <v>126000</v>
      </c>
    </row>
    <row r="655" spans="2:11" x14ac:dyDescent="0.25">
      <c r="B655">
        <v>14500000</v>
      </c>
      <c r="C655">
        <v>6290721701</v>
      </c>
      <c r="D655">
        <v>4790</v>
      </c>
      <c r="E655">
        <v>48447000</v>
      </c>
      <c r="F655">
        <v>28.1</v>
      </c>
      <c r="G655">
        <v>1366417754</v>
      </c>
      <c r="H655">
        <v>5</v>
      </c>
      <c r="I655">
        <v>471031528</v>
      </c>
      <c r="J655">
        <v>6</v>
      </c>
      <c r="K655">
        <v>1235400</v>
      </c>
    </row>
    <row r="656" spans="2:11" x14ac:dyDescent="0.25">
      <c r="B656">
        <v>14500000</v>
      </c>
      <c r="C656">
        <v>8582696157</v>
      </c>
      <c r="D656">
        <v>19201</v>
      </c>
      <c r="E656">
        <v>48285000</v>
      </c>
      <c r="F656">
        <v>88.2</v>
      </c>
      <c r="G656">
        <v>328239523</v>
      </c>
      <c r="H656">
        <v>15</v>
      </c>
      <c r="I656">
        <v>270663028</v>
      </c>
      <c r="J656">
        <v>16</v>
      </c>
      <c r="K656">
        <v>1231200</v>
      </c>
    </row>
    <row r="657" spans="2:11" x14ac:dyDescent="0.25">
      <c r="B657">
        <v>14500000</v>
      </c>
      <c r="C657">
        <v>9383692066</v>
      </c>
      <c r="D657">
        <v>68606</v>
      </c>
      <c r="E657">
        <v>45622000</v>
      </c>
      <c r="F657">
        <v>49.3</v>
      </c>
      <c r="G657">
        <v>69625582</v>
      </c>
      <c r="H657">
        <v>1</v>
      </c>
      <c r="I657">
        <v>35294600</v>
      </c>
      <c r="J657">
        <v>12</v>
      </c>
      <c r="K657">
        <v>1163400</v>
      </c>
    </row>
    <row r="658" spans="2:11" x14ac:dyDescent="0.25">
      <c r="B658">
        <v>14500000</v>
      </c>
      <c r="C658">
        <v>10303519926</v>
      </c>
      <c r="D658">
        <v>293516</v>
      </c>
      <c r="E658">
        <v>418474000</v>
      </c>
      <c r="F658">
        <v>28.1</v>
      </c>
      <c r="G658">
        <v>1366417754</v>
      </c>
      <c r="H658">
        <v>5</v>
      </c>
      <c r="I658">
        <v>471031528</v>
      </c>
      <c r="J658">
        <v>4</v>
      </c>
      <c r="K658">
        <v>10827600</v>
      </c>
    </row>
    <row r="659" spans="2:11" x14ac:dyDescent="0.25">
      <c r="B659">
        <v>14500000</v>
      </c>
      <c r="C659">
        <v>20042571499</v>
      </c>
      <c r="D659">
        <v>147</v>
      </c>
      <c r="E659">
        <v>98185000</v>
      </c>
      <c r="F659">
        <v>88.2</v>
      </c>
      <c r="G659">
        <v>328239523</v>
      </c>
      <c r="H659">
        <v>15</v>
      </c>
      <c r="I659">
        <v>270663028</v>
      </c>
      <c r="J659">
        <v>14</v>
      </c>
      <c r="K659">
        <v>2503200</v>
      </c>
    </row>
    <row r="660" spans="2:11" x14ac:dyDescent="0.25">
      <c r="B660">
        <v>14500000</v>
      </c>
      <c r="C660">
        <v>4315486422</v>
      </c>
      <c r="D660">
        <v>176</v>
      </c>
      <c r="E660">
        <v>37577000</v>
      </c>
      <c r="F660">
        <v>35.9</v>
      </c>
      <c r="G660">
        <v>36910560</v>
      </c>
      <c r="H660">
        <v>9</v>
      </c>
      <c r="I660">
        <v>22975026</v>
      </c>
      <c r="J660">
        <v>10</v>
      </c>
      <c r="K660">
        <v>958200</v>
      </c>
    </row>
    <row r="661" spans="2:11" x14ac:dyDescent="0.25">
      <c r="B661">
        <v>14500000</v>
      </c>
      <c r="C661">
        <v>9201428420</v>
      </c>
      <c r="D661">
        <v>39</v>
      </c>
      <c r="E661">
        <v>48193000</v>
      </c>
      <c r="F661">
        <v>0</v>
      </c>
      <c r="G661">
        <v>0</v>
      </c>
      <c r="H661">
        <v>0</v>
      </c>
      <c r="I661">
        <v>0</v>
      </c>
      <c r="J661">
        <v>7</v>
      </c>
      <c r="K661">
        <v>1228800</v>
      </c>
    </row>
    <row r="662" spans="2:11" x14ac:dyDescent="0.25">
      <c r="B662">
        <v>14500000</v>
      </c>
      <c r="C662">
        <v>3517662420</v>
      </c>
      <c r="D662">
        <v>1064</v>
      </c>
      <c r="E662">
        <v>5329000</v>
      </c>
      <c r="F662">
        <v>68.900000000000006</v>
      </c>
      <c r="G662">
        <v>36991981</v>
      </c>
      <c r="H662">
        <v>6</v>
      </c>
      <c r="I662">
        <v>30628482</v>
      </c>
      <c r="J662">
        <v>12</v>
      </c>
      <c r="K662">
        <v>135600</v>
      </c>
    </row>
    <row r="663" spans="2:11" x14ac:dyDescent="0.25">
      <c r="B663">
        <v>14400000</v>
      </c>
      <c r="C663">
        <v>600154268</v>
      </c>
      <c r="D663">
        <v>364</v>
      </c>
      <c r="E663">
        <v>1370000</v>
      </c>
      <c r="F663">
        <v>94.3</v>
      </c>
      <c r="G663">
        <v>51709098</v>
      </c>
      <c r="H663">
        <v>4</v>
      </c>
      <c r="I663">
        <v>42106719</v>
      </c>
      <c r="J663">
        <v>6</v>
      </c>
      <c r="K663">
        <v>35052</v>
      </c>
    </row>
    <row r="664" spans="2:11" x14ac:dyDescent="0.25">
      <c r="B664">
        <v>14400000</v>
      </c>
      <c r="C664">
        <v>2224121890</v>
      </c>
      <c r="D664">
        <v>3086</v>
      </c>
      <c r="E664">
        <v>13891000</v>
      </c>
      <c r="F664">
        <v>28.1</v>
      </c>
      <c r="G664">
        <v>1366417754</v>
      </c>
      <c r="H664">
        <v>5</v>
      </c>
      <c r="I664">
        <v>471031528</v>
      </c>
      <c r="J664">
        <v>6</v>
      </c>
      <c r="K664">
        <v>354600</v>
      </c>
    </row>
    <row r="665" spans="2:11" x14ac:dyDescent="0.25">
      <c r="B665">
        <v>14400000</v>
      </c>
      <c r="C665">
        <v>1629801448</v>
      </c>
      <c r="D665">
        <v>399</v>
      </c>
      <c r="E665">
        <v>1002000</v>
      </c>
      <c r="F665">
        <v>70.7</v>
      </c>
      <c r="G665">
        <v>32510453</v>
      </c>
      <c r="H665">
        <v>3</v>
      </c>
      <c r="I665">
        <v>25390339</v>
      </c>
      <c r="J665">
        <v>9</v>
      </c>
      <c r="K665">
        <v>25506</v>
      </c>
    </row>
    <row r="666" spans="2:11" x14ac:dyDescent="0.25">
      <c r="B666">
        <v>14400000</v>
      </c>
      <c r="C666">
        <v>2972474215</v>
      </c>
      <c r="D666">
        <v>381</v>
      </c>
      <c r="E666">
        <v>4673000</v>
      </c>
      <c r="F666">
        <v>68</v>
      </c>
      <c r="G666">
        <v>34268528</v>
      </c>
      <c r="H666">
        <v>6</v>
      </c>
      <c r="I666">
        <v>28807838</v>
      </c>
      <c r="J666">
        <v>5</v>
      </c>
      <c r="K666">
        <v>119400</v>
      </c>
    </row>
    <row r="667" spans="2:11" x14ac:dyDescent="0.25">
      <c r="B667">
        <v>14400000</v>
      </c>
      <c r="C667">
        <v>3086254545</v>
      </c>
      <c r="D667">
        <v>222</v>
      </c>
      <c r="E667">
        <v>11417000</v>
      </c>
      <c r="F667">
        <v>65.599999999999994</v>
      </c>
      <c r="G667">
        <v>67059887</v>
      </c>
      <c r="H667">
        <v>8</v>
      </c>
      <c r="I667">
        <v>54123364</v>
      </c>
      <c r="J667">
        <v>16</v>
      </c>
      <c r="K667">
        <v>291600</v>
      </c>
    </row>
    <row r="668" spans="2:11" x14ac:dyDescent="0.25">
      <c r="B668">
        <v>14400000</v>
      </c>
      <c r="C668">
        <v>3900312631</v>
      </c>
      <c r="D668">
        <v>463</v>
      </c>
      <c r="E668">
        <v>8636000</v>
      </c>
      <c r="F668">
        <v>88.2</v>
      </c>
      <c r="G668">
        <v>328239523</v>
      </c>
      <c r="H668">
        <v>15</v>
      </c>
      <c r="I668">
        <v>270663028</v>
      </c>
      <c r="J668">
        <v>12</v>
      </c>
      <c r="K668">
        <v>220200</v>
      </c>
    </row>
    <row r="669" spans="2:11" x14ac:dyDescent="0.25">
      <c r="B669">
        <v>14400000</v>
      </c>
      <c r="C669">
        <v>4035738731</v>
      </c>
      <c r="D669">
        <v>450</v>
      </c>
      <c r="E669">
        <v>3557000</v>
      </c>
      <c r="F669">
        <v>88.2</v>
      </c>
      <c r="G669">
        <v>328239523</v>
      </c>
      <c r="H669">
        <v>15</v>
      </c>
      <c r="I669">
        <v>270663028</v>
      </c>
      <c r="J669">
        <v>15</v>
      </c>
      <c r="K669">
        <v>90534</v>
      </c>
    </row>
    <row r="670" spans="2:11" x14ac:dyDescent="0.25">
      <c r="B670">
        <v>14400000</v>
      </c>
      <c r="C670">
        <v>4156427797</v>
      </c>
      <c r="D670">
        <v>1838</v>
      </c>
      <c r="E670">
        <v>70409000</v>
      </c>
      <c r="F670">
        <v>28.1</v>
      </c>
      <c r="G670">
        <v>1366417754</v>
      </c>
      <c r="H670">
        <v>5</v>
      </c>
      <c r="I670">
        <v>471031528</v>
      </c>
      <c r="J670">
        <v>9</v>
      </c>
      <c r="K670">
        <v>1795200</v>
      </c>
    </row>
    <row r="671" spans="2:11" x14ac:dyDescent="0.25">
      <c r="B671">
        <v>14400000</v>
      </c>
      <c r="C671">
        <v>4597228794</v>
      </c>
      <c r="D671">
        <v>1248</v>
      </c>
      <c r="E671">
        <v>26683000</v>
      </c>
      <c r="F671">
        <v>88.2</v>
      </c>
      <c r="G671">
        <v>328239523</v>
      </c>
      <c r="H671">
        <v>15</v>
      </c>
      <c r="I671">
        <v>270663028</v>
      </c>
      <c r="J671">
        <v>13</v>
      </c>
      <c r="K671">
        <v>680400</v>
      </c>
    </row>
    <row r="672" spans="2:11" x14ac:dyDescent="0.25">
      <c r="B672">
        <v>14400000</v>
      </c>
      <c r="C672">
        <v>5689224452</v>
      </c>
      <c r="D672">
        <v>0</v>
      </c>
      <c r="F672">
        <v>88.2</v>
      </c>
      <c r="G672">
        <v>328239523</v>
      </c>
      <c r="H672">
        <v>15</v>
      </c>
      <c r="I672">
        <v>270663028</v>
      </c>
      <c r="K672">
        <v>0</v>
      </c>
    </row>
    <row r="673" spans="2:11" x14ac:dyDescent="0.25">
      <c r="B673">
        <v>14400000</v>
      </c>
      <c r="C673">
        <v>6543282459</v>
      </c>
      <c r="D673">
        <v>516</v>
      </c>
      <c r="E673">
        <v>40089000</v>
      </c>
      <c r="F673">
        <v>88.2</v>
      </c>
      <c r="G673">
        <v>328239523</v>
      </c>
      <c r="H673">
        <v>15</v>
      </c>
      <c r="I673">
        <v>270663028</v>
      </c>
      <c r="J673">
        <v>4</v>
      </c>
      <c r="K673">
        <v>1022400</v>
      </c>
    </row>
    <row r="674" spans="2:11" x14ac:dyDescent="0.25">
      <c r="B674">
        <v>14400000</v>
      </c>
      <c r="C674">
        <v>8011977288</v>
      </c>
      <c r="D674">
        <v>5628</v>
      </c>
      <c r="E674">
        <v>212639000</v>
      </c>
      <c r="F674">
        <v>28.1</v>
      </c>
      <c r="G674">
        <v>1366417754</v>
      </c>
      <c r="H674">
        <v>5</v>
      </c>
      <c r="I674">
        <v>471031528</v>
      </c>
      <c r="J674">
        <v>2</v>
      </c>
      <c r="K674">
        <v>5422800</v>
      </c>
    </row>
    <row r="675" spans="2:11" x14ac:dyDescent="0.25">
      <c r="B675">
        <v>14400000</v>
      </c>
      <c r="C675">
        <v>11423792969</v>
      </c>
      <c r="D675">
        <v>186</v>
      </c>
      <c r="E675">
        <v>88657000</v>
      </c>
      <c r="F675">
        <v>88.2</v>
      </c>
      <c r="G675">
        <v>328239523</v>
      </c>
      <c r="H675">
        <v>15</v>
      </c>
      <c r="I675">
        <v>270663028</v>
      </c>
      <c r="J675">
        <v>13</v>
      </c>
      <c r="K675">
        <v>2260800</v>
      </c>
    </row>
    <row r="676" spans="2:11" x14ac:dyDescent="0.25">
      <c r="B676">
        <v>14400000</v>
      </c>
      <c r="C676">
        <v>18515587421</v>
      </c>
      <c r="D676">
        <v>101401</v>
      </c>
      <c r="E676">
        <v>149799000</v>
      </c>
      <c r="F676">
        <v>28.1</v>
      </c>
      <c r="G676">
        <v>1366417754</v>
      </c>
      <c r="H676">
        <v>5</v>
      </c>
      <c r="I676">
        <v>471031528</v>
      </c>
      <c r="J676">
        <v>5</v>
      </c>
      <c r="K676">
        <v>3819600</v>
      </c>
    </row>
    <row r="677" spans="2:11" x14ac:dyDescent="0.25">
      <c r="B677">
        <v>14300000</v>
      </c>
      <c r="C677">
        <v>4776507159</v>
      </c>
      <c r="D677">
        <v>576</v>
      </c>
      <c r="E677">
        <v>413774</v>
      </c>
      <c r="F677">
        <v>88.2</v>
      </c>
      <c r="G677">
        <v>328239523</v>
      </c>
      <c r="H677">
        <v>15</v>
      </c>
      <c r="I677">
        <v>270663028</v>
      </c>
      <c r="J677">
        <v>9</v>
      </c>
      <c r="K677">
        <v>10818</v>
      </c>
    </row>
    <row r="678" spans="2:11" x14ac:dyDescent="0.25">
      <c r="B678">
        <v>14300000</v>
      </c>
      <c r="C678">
        <v>6388439235</v>
      </c>
      <c r="D678">
        <v>1</v>
      </c>
      <c r="F678">
        <v>88.2</v>
      </c>
      <c r="G678">
        <v>328239523</v>
      </c>
      <c r="H678">
        <v>15</v>
      </c>
      <c r="I678">
        <v>270663028</v>
      </c>
      <c r="J678">
        <v>12</v>
      </c>
      <c r="K678">
        <v>0</v>
      </c>
    </row>
    <row r="679" spans="2:11" x14ac:dyDescent="0.25">
      <c r="B679">
        <v>14200000</v>
      </c>
      <c r="C679">
        <v>6048517979</v>
      </c>
      <c r="D679">
        <v>1823</v>
      </c>
      <c r="E679">
        <v>62658000</v>
      </c>
      <c r="F679">
        <v>35.5</v>
      </c>
      <c r="G679">
        <v>108116615</v>
      </c>
      <c r="H679">
        <v>2</v>
      </c>
      <c r="I679">
        <v>50975903</v>
      </c>
      <c r="J679">
        <v>9</v>
      </c>
      <c r="K679">
        <v>1597800</v>
      </c>
    </row>
    <row r="680" spans="2:11" x14ac:dyDescent="0.25">
      <c r="B680">
        <v>14200000</v>
      </c>
      <c r="C680">
        <v>4040297006</v>
      </c>
      <c r="D680">
        <v>1281</v>
      </c>
      <c r="E680">
        <v>19029000</v>
      </c>
      <c r="F680">
        <v>51.3</v>
      </c>
      <c r="G680">
        <v>212559417</v>
      </c>
      <c r="H680">
        <v>12</v>
      </c>
      <c r="I680">
        <v>183241641</v>
      </c>
      <c r="J680">
        <v>8</v>
      </c>
      <c r="K680">
        <v>485400</v>
      </c>
    </row>
    <row r="681" spans="2:11" x14ac:dyDescent="0.25">
      <c r="B681">
        <v>14200000</v>
      </c>
      <c r="C681">
        <v>6973932553</v>
      </c>
      <c r="D681">
        <v>60</v>
      </c>
      <c r="E681">
        <v>105</v>
      </c>
      <c r="F681">
        <v>82.7</v>
      </c>
      <c r="G681">
        <v>44385155</v>
      </c>
      <c r="H681">
        <v>9</v>
      </c>
      <c r="I681">
        <v>30835699</v>
      </c>
      <c r="J681">
        <v>7</v>
      </c>
      <c r="K681">
        <v>2.6999999999999997</v>
      </c>
    </row>
    <row r="682" spans="2:11" x14ac:dyDescent="0.25">
      <c r="B682">
        <v>14200000</v>
      </c>
      <c r="C682">
        <v>1778318927</v>
      </c>
      <c r="D682">
        <v>876</v>
      </c>
      <c r="E682">
        <v>35934000</v>
      </c>
      <c r="F682">
        <v>85</v>
      </c>
      <c r="G682">
        <v>17332850</v>
      </c>
      <c r="H682">
        <v>3</v>
      </c>
      <c r="I682">
        <v>15924729</v>
      </c>
      <c r="J682">
        <v>15</v>
      </c>
      <c r="K682">
        <v>916200</v>
      </c>
    </row>
    <row r="683" spans="2:11" x14ac:dyDescent="0.25">
      <c r="B683">
        <v>14200000</v>
      </c>
      <c r="C683">
        <v>2084791147</v>
      </c>
      <c r="D683">
        <v>342</v>
      </c>
      <c r="E683">
        <v>54291000</v>
      </c>
      <c r="F683">
        <v>60</v>
      </c>
      <c r="G683">
        <v>66834405</v>
      </c>
      <c r="H683">
        <v>4</v>
      </c>
      <c r="I683">
        <v>55908316</v>
      </c>
      <c r="J683">
        <v>7</v>
      </c>
      <c r="K683">
        <v>1384800</v>
      </c>
    </row>
    <row r="684" spans="2:11" x14ac:dyDescent="0.25">
      <c r="B684">
        <v>14200000</v>
      </c>
      <c r="C684">
        <v>3920559552</v>
      </c>
      <c r="D684">
        <v>1300</v>
      </c>
      <c r="E684">
        <v>44575000</v>
      </c>
      <c r="F684">
        <v>40.200000000000003</v>
      </c>
      <c r="G684">
        <v>126014024</v>
      </c>
      <c r="H684">
        <v>3</v>
      </c>
      <c r="I684">
        <v>102626859</v>
      </c>
      <c r="J684">
        <v>7</v>
      </c>
      <c r="K684">
        <v>1136400</v>
      </c>
    </row>
    <row r="685" spans="2:11" x14ac:dyDescent="0.25">
      <c r="B685">
        <v>14200000</v>
      </c>
      <c r="C685">
        <v>6554000320</v>
      </c>
      <c r="D685">
        <v>433</v>
      </c>
      <c r="E685">
        <v>141688000</v>
      </c>
      <c r="F685">
        <v>28.1</v>
      </c>
      <c r="G685">
        <v>1366417754</v>
      </c>
      <c r="H685">
        <v>5</v>
      </c>
      <c r="I685">
        <v>471031528</v>
      </c>
      <c r="J685">
        <v>9</v>
      </c>
      <c r="K685">
        <v>3613200</v>
      </c>
    </row>
    <row r="686" spans="2:11" x14ac:dyDescent="0.25">
      <c r="B686">
        <v>14200000</v>
      </c>
      <c r="C686">
        <v>10238593147</v>
      </c>
      <c r="D686">
        <v>872</v>
      </c>
      <c r="E686">
        <v>367898000</v>
      </c>
      <c r="F686">
        <v>28.1</v>
      </c>
      <c r="G686">
        <v>1366417754</v>
      </c>
      <c r="H686">
        <v>5</v>
      </c>
      <c r="I686">
        <v>471031528</v>
      </c>
      <c r="J686">
        <v>5</v>
      </c>
      <c r="K686">
        <v>9552000</v>
      </c>
    </row>
    <row r="687" spans="2:11" x14ac:dyDescent="0.25">
      <c r="B687">
        <v>14200000</v>
      </c>
      <c r="C687">
        <v>11428794827</v>
      </c>
      <c r="D687">
        <v>132398</v>
      </c>
      <c r="E687">
        <v>59927000</v>
      </c>
      <c r="F687">
        <v>28.1</v>
      </c>
      <c r="G687">
        <v>1366417754</v>
      </c>
      <c r="H687">
        <v>5</v>
      </c>
      <c r="I687">
        <v>471031528</v>
      </c>
      <c r="J687">
        <v>15</v>
      </c>
      <c r="K687">
        <v>1528200</v>
      </c>
    </row>
    <row r="688" spans="2:11" x14ac:dyDescent="0.25">
      <c r="B688">
        <v>14200000</v>
      </c>
      <c r="C688">
        <v>3317805543</v>
      </c>
      <c r="D688">
        <v>1724</v>
      </c>
      <c r="E688">
        <v>12902000</v>
      </c>
      <c r="F688">
        <v>88.2</v>
      </c>
      <c r="G688">
        <v>328239523</v>
      </c>
      <c r="H688">
        <v>15</v>
      </c>
      <c r="I688">
        <v>270663028</v>
      </c>
      <c r="J688">
        <v>12</v>
      </c>
      <c r="K688">
        <v>328800</v>
      </c>
    </row>
    <row r="689" spans="2:11" x14ac:dyDescent="0.25">
      <c r="B689">
        <v>14100000</v>
      </c>
      <c r="C689">
        <v>2131548711</v>
      </c>
      <c r="D689">
        <v>149</v>
      </c>
      <c r="E689">
        <v>25605000</v>
      </c>
      <c r="F689">
        <v>28.1</v>
      </c>
      <c r="G689">
        <v>1366417754</v>
      </c>
      <c r="H689">
        <v>5</v>
      </c>
      <c r="I689">
        <v>471031528</v>
      </c>
      <c r="J689">
        <v>10</v>
      </c>
      <c r="K689">
        <v>652800</v>
      </c>
    </row>
    <row r="690" spans="2:11" x14ac:dyDescent="0.25">
      <c r="B690">
        <v>14100000</v>
      </c>
      <c r="C690">
        <v>5129529846</v>
      </c>
      <c r="D690">
        <v>3</v>
      </c>
      <c r="E690">
        <v>147</v>
      </c>
      <c r="F690">
        <v>113.1</v>
      </c>
      <c r="G690">
        <v>25766605</v>
      </c>
      <c r="H690">
        <v>5</v>
      </c>
      <c r="I690">
        <v>21844756</v>
      </c>
      <c r="J690">
        <v>7</v>
      </c>
      <c r="K690">
        <v>3.7800000000000002</v>
      </c>
    </row>
    <row r="691" spans="2:11" x14ac:dyDescent="0.25">
      <c r="B691">
        <v>14100000</v>
      </c>
      <c r="C691">
        <v>5405563355</v>
      </c>
      <c r="D691">
        <v>855</v>
      </c>
      <c r="E691">
        <v>353259000</v>
      </c>
      <c r="F691">
        <v>36.799999999999997</v>
      </c>
      <c r="G691">
        <v>9770529</v>
      </c>
      <c r="H691">
        <v>2</v>
      </c>
      <c r="I691">
        <v>8479744</v>
      </c>
      <c r="J691">
        <v>16</v>
      </c>
      <c r="K691">
        <v>8929800</v>
      </c>
    </row>
    <row r="692" spans="2:11" x14ac:dyDescent="0.25">
      <c r="B692">
        <v>14100000</v>
      </c>
      <c r="C692">
        <v>6036496916</v>
      </c>
      <c r="D692">
        <v>2854</v>
      </c>
      <c r="E692">
        <v>176062000</v>
      </c>
      <c r="F692">
        <v>36.299999999999997</v>
      </c>
      <c r="G692">
        <v>270203917</v>
      </c>
      <c r="H692">
        <v>5</v>
      </c>
      <c r="I692">
        <v>151509724</v>
      </c>
      <c r="J692">
        <v>7</v>
      </c>
      <c r="K692">
        <v>4489200</v>
      </c>
    </row>
    <row r="693" spans="2:11" x14ac:dyDescent="0.25">
      <c r="B693">
        <v>14100000</v>
      </c>
      <c r="C693">
        <v>6884215292</v>
      </c>
      <c r="D693">
        <v>43</v>
      </c>
      <c r="E693">
        <v>135563000</v>
      </c>
      <c r="F693">
        <v>88.2</v>
      </c>
      <c r="G693">
        <v>328239523</v>
      </c>
      <c r="H693">
        <v>15</v>
      </c>
      <c r="I693">
        <v>270663028</v>
      </c>
      <c r="J693">
        <v>12</v>
      </c>
      <c r="K693">
        <v>3457200</v>
      </c>
    </row>
    <row r="694" spans="2:11" x14ac:dyDescent="0.25">
      <c r="B694">
        <v>14100000</v>
      </c>
      <c r="C694">
        <v>19013942981</v>
      </c>
      <c r="D694">
        <v>182</v>
      </c>
      <c r="E694">
        <v>98834000</v>
      </c>
      <c r="F694">
        <v>88.2</v>
      </c>
      <c r="G694">
        <v>328239523</v>
      </c>
      <c r="H694">
        <v>15</v>
      </c>
      <c r="I694">
        <v>270663028</v>
      </c>
      <c r="J694">
        <v>12</v>
      </c>
      <c r="K694">
        <v>2520000</v>
      </c>
    </row>
    <row r="695" spans="2:11" x14ac:dyDescent="0.25">
      <c r="B695">
        <v>14100000</v>
      </c>
      <c r="C695">
        <v>3280481927</v>
      </c>
      <c r="D695">
        <v>777</v>
      </c>
      <c r="E695">
        <v>10222000</v>
      </c>
      <c r="F695">
        <v>60</v>
      </c>
      <c r="G695">
        <v>66834405</v>
      </c>
      <c r="H695">
        <v>4</v>
      </c>
      <c r="I695">
        <v>55908316</v>
      </c>
      <c r="J695">
        <v>12</v>
      </c>
      <c r="K695">
        <v>261000</v>
      </c>
    </row>
    <row r="696" spans="2:11" x14ac:dyDescent="0.25">
      <c r="B696">
        <v>14100000</v>
      </c>
      <c r="C696">
        <v>4627069704</v>
      </c>
      <c r="D696">
        <v>1540</v>
      </c>
      <c r="E696">
        <v>12502000</v>
      </c>
      <c r="F696">
        <v>49.3</v>
      </c>
      <c r="G696">
        <v>69625582</v>
      </c>
      <c r="H696">
        <v>1</v>
      </c>
      <c r="I696">
        <v>35294600</v>
      </c>
      <c r="J696">
        <v>16</v>
      </c>
      <c r="K696">
        <v>318600</v>
      </c>
    </row>
    <row r="697" spans="2:11" x14ac:dyDescent="0.25">
      <c r="B697">
        <v>14000000</v>
      </c>
      <c r="C697">
        <v>4959982720</v>
      </c>
      <c r="D697">
        <v>5757</v>
      </c>
      <c r="E697">
        <v>10210000</v>
      </c>
      <c r="F697">
        <v>51.3</v>
      </c>
      <c r="G697">
        <v>212559417</v>
      </c>
      <c r="H697">
        <v>12</v>
      </c>
      <c r="I697">
        <v>183241641</v>
      </c>
      <c r="J697">
        <v>10</v>
      </c>
      <c r="K697">
        <v>260400</v>
      </c>
    </row>
    <row r="698" spans="2:11" x14ac:dyDescent="0.25">
      <c r="B698">
        <v>14000000</v>
      </c>
      <c r="C698">
        <v>2214167846</v>
      </c>
      <c r="D698">
        <v>431</v>
      </c>
      <c r="E698">
        <v>13709000</v>
      </c>
      <c r="F698">
        <v>67</v>
      </c>
      <c r="G698">
        <v>10285453</v>
      </c>
      <c r="H698">
        <v>6</v>
      </c>
      <c r="I698">
        <v>9021165</v>
      </c>
      <c r="J698">
        <v>9</v>
      </c>
      <c r="K698">
        <v>349200</v>
      </c>
    </row>
    <row r="699" spans="2:11" x14ac:dyDescent="0.25">
      <c r="B699">
        <v>14000000</v>
      </c>
      <c r="C699">
        <v>4674164601</v>
      </c>
      <c r="D699">
        <v>651</v>
      </c>
      <c r="E699">
        <v>26783000</v>
      </c>
      <c r="F699">
        <v>40.200000000000003</v>
      </c>
      <c r="G699">
        <v>126014024</v>
      </c>
      <c r="H699">
        <v>3</v>
      </c>
      <c r="I699">
        <v>102626859</v>
      </c>
      <c r="J699">
        <v>8</v>
      </c>
      <c r="K699">
        <v>682800</v>
      </c>
    </row>
    <row r="700" spans="2:11" x14ac:dyDescent="0.25">
      <c r="B700">
        <v>14000000</v>
      </c>
      <c r="C700">
        <v>7719743112</v>
      </c>
      <c r="D700">
        <v>2210</v>
      </c>
      <c r="E700">
        <v>150570000</v>
      </c>
      <c r="F700">
        <v>81.900000000000006</v>
      </c>
      <c r="G700">
        <v>144373535</v>
      </c>
      <c r="H700">
        <v>5</v>
      </c>
      <c r="I700">
        <v>107683889</v>
      </c>
      <c r="J700">
        <v>9</v>
      </c>
      <c r="K700">
        <v>3839400</v>
      </c>
    </row>
    <row r="701" spans="2:11" x14ac:dyDescent="0.25">
      <c r="B701">
        <v>14000000</v>
      </c>
      <c r="C701">
        <v>8623705301</v>
      </c>
      <c r="D701">
        <v>294</v>
      </c>
      <c r="E701">
        <v>201659000</v>
      </c>
      <c r="F701">
        <v>88.9</v>
      </c>
      <c r="G701">
        <v>47076781</v>
      </c>
      <c r="H701">
        <v>14</v>
      </c>
      <c r="I701">
        <v>37927409</v>
      </c>
      <c r="J701">
        <v>10</v>
      </c>
      <c r="K701">
        <v>5142000</v>
      </c>
    </row>
    <row r="702" spans="2:11" x14ac:dyDescent="0.25">
      <c r="B702">
        <v>14000000</v>
      </c>
      <c r="C702">
        <v>9660950823</v>
      </c>
      <c r="D702">
        <v>62</v>
      </c>
      <c r="E702">
        <v>70626000</v>
      </c>
      <c r="F702">
        <v>40.200000000000003</v>
      </c>
      <c r="G702">
        <v>126014024</v>
      </c>
      <c r="H702">
        <v>3</v>
      </c>
      <c r="I702">
        <v>102626859</v>
      </c>
      <c r="J702">
        <v>12</v>
      </c>
      <c r="K702">
        <v>1801200</v>
      </c>
    </row>
    <row r="703" spans="2:11" x14ac:dyDescent="0.25">
      <c r="B703">
        <v>14000000</v>
      </c>
      <c r="C703">
        <v>18917687143</v>
      </c>
      <c r="D703">
        <v>41117</v>
      </c>
      <c r="E703">
        <v>1364000000</v>
      </c>
      <c r="F703">
        <v>88.2</v>
      </c>
      <c r="G703">
        <v>328239523</v>
      </c>
      <c r="H703">
        <v>15</v>
      </c>
      <c r="I703">
        <v>270663028</v>
      </c>
      <c r="J703">
        <v>9</v>
      </c>
      <c r="K703">
        <v>35045400</v>
      </c>
    </row>
    <row r="704" spans="2:11" x14ac:dyDescent="0.25">
      <c r="B704">
        <v>14000000</v>
      </c>
      <c r="C704">
        <v>13542939513</v>
      </c>
      <c r="D704">
        <v>9652</v>
      </c>
      <c r="E704">
        <v>133584000</v>
      </c>
      <c r="F704">
        <v>28.1</v>
      </c>
      <c r="G704">
        <v>1366417754</v>
      </c>
      <c r="H704">
        <v>5</v>
      </c>
      <c r="I704">
        <v>471031528</v>
      </c>
      <c r="J704">
        <v>8</v>
      </c>
      <c r="K704">
        <v>3406200</v>
      </c>
    </row>
    <row r="705" spans="2:11" x14ac:dyDescent="0.25">
      <c r="B705">
        <v>14000000</v>
      </c>
      <c r="C705">
        <v>12597067132</v>
      </c>
      <c r="D705">
        <v>3</v>
      </c>
      <c r="E705">
        <v>7</v>
      </c>
      <c r="F705">
        <v>28.1</v>
      </c>
      <c r="G705">
        <v>1366417754</v>
      </c>
      <c r="H705">
        <v>5</v>
      </c>
      <c r="I705">
        <v>471031528</v>
      </c>
      <c r="J705">
        <v>16</v>
      </c>
      <c r="K705">
        <v>0.18</v>
      </c>
    </row>
    <row r="706" spans="2:11" x14ac:dyDescent="0.25">
      <c r="B706">
        <v>14000000</v>
      </c>
      <c r="C706">
        <v>5094050461</v>
      </c>
      <c r="D706">
        <v>1307</v>
      </c>
      <c r="E706">
        <v>68058000</v>
      </c>
      <c r="F706">
        <v>51.3</v>
      </c>
      <c r="G706">
        <v>212559417</v>
      </c>
      <c r="H706">
        <v>12</v>
      </c>
      <c r="I706">
        <v>183241641</v>
      </c>
      <c r="J706">
        <v>8</v>
      </c>
      <c r="K706">
        <v>1735200</v>
      </c>
    </row>
    <row r="707" spans="2:11" x14ac:dyDescent="0.25">
      <c r="B707">
        <v>13900000</v>
      </c>
      <c r="C707">
        <v>5673347763</v>
      </c>
      <c r="D707">
        <v>5494</v>
      </c>
      <c r="E707">
        <v>106718000</v>
      </c>
      <c r="F707">
        <v>51.3</v>
      </c>
      <c r="G707">
        <v>212559417</v>
      </c>
      <c r="H707">
        <v>12</v>
      </c>
      <c r="I707">
        <v>183241641</v>
      </c>
      <c r="J707">
        <v>11</v>
      </c>
      <c r="K707">
        <v>2721600</v>
      </c>
    </row>
    <row r="708" spans="2:11" x14ac:dyDescent="0.25">
      <c r="B708">
        <v>13900000</v>
      </c>
      <c r="C708">
        <v>9106781518</v>
      </c>
      <c r="D708">
        <v>2254</v>
      </c>
      <c r="E708">
        <v>87639000</v>
      </c>
      <c r="F708">
        <v>34.4</v>
      </c>
      <c r="G708">
        <v>10101694</v>
      </c>
      <c r="H708">
        <v>15</v>
      </c>
      <c r="I708">
        <v>9213048</v>
      </c>
      <c r="J708">
        <v>11</v>
      </c>
      <c r="K708">
        <v>2235000</v>
      </c>
    </row>
    <row r="709" spans="2:11" x14ac:dyDescent="0.25">
      <c r="B709">
        <v>13900000</v>
      </c>
      <c r="C709">
        <v>2244318380</v>
      </c>
      <c r="D709">
        <v>183</v>
      </c>
      <c r="E709">
        <v>4598000</v>
      </c>
      <c r="F709">
        <v>88.2</v>
      </c>
      <c r="G709">
        <v>328239523</v>
      </c>
      <c r="H709">
        <v>15</v>
      </c>
      <c r="I709">
        <v>270663028</v>
      </c>
      <c r="J709">
        <v>14</v>
      </c>
      <c r="K709">
        <v>117000</v>
      </c>
    </row>
    <row r="710" spans="2:11" x14ac:dyDescent="0.25">
      <c r="B710">
        <v>13900000</v>
      </c>
      <c r="C710">
        <v>5217553897</v>
      </c>
      <c r="D710">
        <v>15075</v>
      </c>
      <c r="E710">
        <v>33484000</v>
      </c>
      <c r="F710">
        <v>28.1</v>
      </c>
      <c r="G710">
        <v>1366417754</v>
      </c>
      <c r="H710">
        <v>5</v>
      </c>
      <c r="I710">
        <v>471031528</v>
      </c>
      <c r="J710">
        <v>12</v>
      </c>
      <c r="K710">
        <v>853800</v>
      </c>
    </row>
    <row r="711" spans="2:11" x14ac:dyDescent="0.25">
      <c r="B711">
        <v>13900000</v>
      </c>
      <c r="C711">
        <v>5465532801</v>
      </c>
      <c r="D711">
        <v>503</v>
      </c>
      <c r="E711">
        <v>26883000</v>
      </c>
      <c r="F711">
        <v>88.2</v>
      </c>
      <c r="G711">
        <v>328239523</v>
      </c>
      <c r="H711">
        <v>15</v>
      </c>
      <c r="I711">
        <v>270663028</v>
      </c>
      <c r="J711">
        <v>5</v>
      </c>
      <c r="K711">
        <v>685200</v>
      </c>
    </row>
    <row r="712" spans="2:11" x14ac:dyDescent="0.25">
      <c r="B712">
        <v>13900000</v>
      </c>
      <c r="C712">
        <v>12129583055</v>
      </c>
      <c r="D712">
        <v>6</v>
      </c>
      <c r="E712">
        <v>1</v>
      </c>
      <c r="F712">
        <v>20.6</v>
      </c>
      <c r="G712">
        <v>167310838</v>
      </c>
      <c r="H712">
        <v>4</v>
      </c>
      <c r="I712">
        <v>60987417</v>
      </c>
      <c r="J712">
        <v>2</v>
      </c>
      <c r="K712">
        <v>0</v>
      </c>
    </row>
    <row r="713" spans="2:11" x14ac:dyDescent="0.25">
      <c r="B713">
        <v>13900000</v>
      </c>
      <c r="C713">
        <v>12513842343</v>
      </c>
      <c r="D713">
        <v>1660</v>
      </c>
      <c r="E713">
        <v>97284000</v>
      </c>
      <c r="F713">
        <v>88.2</v>
      </c>
      <c r="G713">
        <v>328239523</v>
      </c>
      <c r="H713">
        <v>15</v>
      </c>
      <c r="I713">
        <v>270663028</v>
      </c>
      <c r="J713">
        <v>16</v>
      </c>
      <c r="K713">
        <v>2480400</v>
      </c>
    </row>
    <row r="714" spans="2:11" x14ac:dyDescent="0.25">
      <c r="B714">
        <v>13900000</v>
      </c>
      <c r="C714">
        <v>8451754769</v>
      </c>
      <c r="D714">
        <v>504</v>
      </c>
      <c r="E714">
        <v>114261000</v>
      </c>
      <c r="F714">
        <v>88.2</v>
      </c>
      <c r="G714">
        <v>328239523</v>
      </c>
      <c r="H714">
        <v>15</v>
      </c>
      <c r="I714">
        <v>270663028</v>
      </c>
      <c r="J714">
        <v>4</v>
      </c>
      <c r="K714">
        <v>2913600</v>
      </c>
    </row>
    <row r="715" spans="2:11" x14ac:dyDescent="0.25">
      <c r="B715">
        <v>13900000</v>
      </c>
      <c r="C715">
        <v>2165885634</v>
      </c>
      <c r="D715">
        <v>369</v>
      </c>
      <c r="E715">
        <v>44149000</v>
      </c>
      <c r="F715">
        <v>88.2</v>
      </c>
      <c r="G715">
        <v>328239523</v>
      </c>
      <c r="H715">
        <v>15</v>
      </c>
      <c r="I715">
        <v>270663028</v>
      </c>
      <c r="J715">
        <v>13</v>
      </c>
      <c r="K715">
        <v>1125600</v>
      </c>
    </row>
    <row r="716" spans="2:11" x14ac:dyDescent="0.25">
      <c r="B716">
        <v>13800000</v>
      </c>
      <c r="C716">
        <v>2224911030</v>
      </c>
      <c r="D716">
        <v>173</v>
      </c>
      <c r="E716">
        <v>99654000</v>
      </c>
      <c r="F716">
        <v>88.2</v>
      </c>
      <c r="G716">
        <v>328239523</v>
      </c>
      <c r="H716">
        <v>15</v>
      </c>
      <c r="I716">
        <v>270663028</v>
      </c>
      <c r="J716">
        <v>8</v>
      </c>
      <c r="K716">
        <v>2541000</v>
      </c>
    </row>
    <row r="717" spans="2:11" x14ac:dyDescent="0.25">
      <c r="B717">
        <v>13800000</v>
      </c>
      <c r="C717">
        <v>1820559912</v>
      </c>
      <c r="D717">
        <v>887</v>
      </c>
      <c r="E717">
        <v>83943000</v>
      </c>
      <c r="F717">
        <v>68.900000000000006</v>
      </c>
      <c r="G717">
        <v>36991981</v>
      </c>
      <c r="H717">
        <v>6</v>
      </c>
      <c r="I717">
        <v>30628482</v>
      </c>
      <c r="J717">
        <v>17</v>
      </c>
      <c r="K717">
        <v>2140800</v>
      </c>
    </row>
    <row r="718" spans="2:11" x14ac:dyDescent="0.25">
      <c r="B718">
        <v>13800000</v>
      </c>
      <c r="C718">
        <v>2480957682</v>
      </c>
      <c r="D718">
        <v>1952</v>
      </c>
      <c r="E718">
        <v>55122000</v>
      </c>
      <c r="F718">
        <v>85</v>
      </c>
      <c r="G718">
        <v>17332850</v>
      </c>
      <c r="H718">
        <v>3</v>
      </c>
      <c r="I718">
        <v>15924729</v>
      </c>
      <c r="J718">
        <v>6</v>
      </c>
      <c r="K718">
        <v>1405800</v>
      </c>
    </row>
    <row r="719" spans="2:11" x14ac:dyDescent="0.25">
      <c r="B719">
        <v>13800000</v>
      </c>
      <c r="C719">
        <v>5019136690</v>
      </c>
      <c r="D719">
        <v>520</v>
      </c>
      <c r="E719">
        <v>26519000</v>
      </c>
      <c r="F719">
        <v>40.200000000000003</v>
      </c>
      <c r="G719">
        <v>126014024</v>
      </c>
      <c r="H719">
        <v>3</v>
      </c>
      <c r="I719">
        <v>102626859</v>
      </c>
      <c r="J719">
        <v>4</v>
      </c>
      <c r="K719">
        <v>676200</v>
      </c>
    </row>
    <row r="720" spans="2:11" x14ac:dyDescent="0.25">
      <c r="B720">
        <v>13800000</v>
      </c>
      <c r="C720">
        <v>5727888539</v>
      </c>
      <c r="D720">
        <v>190093</v>
      </c>
      <c r="E720">
        <v>100053000</v>
      </c>
      <c r="F720">
        <v>9</v>
      </c>
      <c r="G720">
        <v>216565318</v>
      </c>
      <c r="H720">
        <v>4</v>
      </c>
      <c r="I720">
        <v>79927762</v>
      </c>
      <c r="J720">
        <v>16</v>
      </c>
      <c r="K720">
        <v>2551200</v>
      </c>
    </row>
    <row r="721" spans="2:11" x14ac:dyDescent="0.25">
      <c r="B721">
        <v>13800000</v>
      </c>
      <c r="C721">
        <v>6646953396</v>
      </c>
      <c r="D721">
        <v>1505</v>
      </c>
      <c r="E721">
        <v>78651000</v>
      </c>
      <c r="F721">
        <v>28.1</v>
      </c>
      <c r="G721">
        <v>1366417754</v>
      </c>
      <c r="H721">
        <v>5</v>
      </c>
      <c r="I721">
        <v>471031528</v>
      </c>
      <c r="J721">
        <v>8</v>
      </c>
      <c r="K721">
        <v>2005800</v>
      </c>
    </row>
    <row r="722" spans="2:11" x14ac:dyDescent="0.25">
      <c r="B722">
        <v>13800000</v>
      </c>
      <c r="C722">
        <v>11039343563</v>
      </c>
      <c r="D722">
        <v>4978</v>
      </c>
      <c r="E722">
        <v>217106000</v>
      </c>
      <c r="F722">
        <v>28.1</v>
      </c>
      <c r="G722">
        <v>1366417754</v>
      </c>
      <c r="H722">
        <v>5</v>
      </c>
      <c r="I722">
        <v>471031528</v>
      </c>
      <c r="J722">
        <v>14</v>
      </c>
      <c r="K722">
        <v>5536200</v>
      </c>
    </row>
    <row r="723" spans="2:11" x14ac:dyDescent="0.25">
      <c r="B723">
        <v>13700000</v>
      </c>
      <c r="C723">
        <v>1967930734</v>
      </c>
      <c r="D723">
        <v>696</v>
      </c>
      <c r="E723">
        <v>87804000</v>
      </c>
      <c r="F723">
        <v>51.3</v>
      </c>
      <c r="G723">
        <v>212559417</v>
      </c>
      <c r="H723">
        <v>12</v>
      </c>
      <c r="I723">
        <v>183241641</v>
      </c>
      <c r="J723">
        <v>8</v>
      </c>
      <c r="K723">
        <v>2239200</v>
      </c>
    </row>
    <row r="724" spans="2:11" x14ac:dyDescent="0.25">
      <c r="B724">
        <v>13700000</v>
      </c>
      <c r="C724">
        <v>1973638757</v>
      </c>
      <c r="D724">
        <v>975</v>
      </c>
      <c r="E724">
        <v>37648000</v>
      </c>
      <c r="F724">
        <v>28.1</v>
      </c>
      <c r="G724">
        <v>1366417754</v>
      </c>
      <c r="H724">
        <v>5</v>
      </c>
      <c r="I724">
        <v>471031528</v>
      </c>
      <c r="J724">
        <v>9</v>
      </c>
      <c r="K724">
        <v>960000</v>
      </c>
    </row>
    <row r="725" spans="2:11" x14ac:dyDescent="0.25">
      <c r="B725">
        <v>13700000</v>
      </c>
      <c r="C725">
        <v>1950178163</v>
      </c>
      <c r="D725">
        <v>3298</v>
      </c>
      <c r="E725">
        <v>7438000</v>
      </c>
      <c r="F725">
        <v>51.3</v>
      </c>
      <c r="G725">
        <v>212559417</v>
      </c>
      <c r="H725">
        <v>12</v>
      </c>
      <c r="I725">
        <v>183241641</v>
      </c>
      <c r="J725">
        <v>15</v>
      </c>
      <c r="K725">
        <v>190200</v>
      </c>
    </row>
    <row r="726" spans="2:11" x14ac:dyDescent="0.25">
      <c r="B726">
        <v>13700000</v>
      </c>
      <c r="C726">
        <v>9596430464</v>
      </c>
      <c r="D726">
        <v>1040</v>
      </c>
      <c r="E726">
        <v>379240000</v>
      </c>
      <c r="F726">
        <v>28.1</v>
      </c>
      <c r="G726">
        <v>1366417754</v>
      </c>
      <c r="H726">
        <v>5</v>
      </c>
      <c r="I726">
        <v>471031528</v>
      </c>
      <c r="J726">
        <v>2</v>
      </c>
      <c r="K726">
        <v>9568800</v>
      </c>
    </row>
    <row r="727" spans="2:11" x14ac:dyDescent="0.25">
      <c r="B727">
        <v>13700000</v>
      </c>
      <c r="C727">
        <v>2939201386</v>
      </c>
      <c r="D727">
        <v>2158</v>
      </c>
      <c r="E727">
        <v>22235000</v>
      </c>
      <c r="F727">
        <v>28.1</v>
      </c>
      <c r="G727">
        <v>1366417754</v>
      </c>
      <c r="H727">
        <v>5</v>
      </c>
      <c r="I727">
        <v>471031528</v>
      </c>
      <c r="J727">
        <v>14</v>
      </c>
      <c r="K727">
        <v>567000</v>
      </c>
    </row>
    <row r="728" spans="2:11" x14ac:dyDescent="0.25">
      <c r="B728">
        <v>13700000</v>
      </c>
      <c r="C728">
        <v>4963275018</v>
      </c>
      <c r="D728">
        <v>340</v>
      </c>
      <c r="E728">
        <v>27882000</v>
      </c>
      <c r="F728">
        <v>28.1</v>
      </c>
      <c r="G728">
        <v>1366417754</v>
      </c>
      <c r="H728">
        <v>5</v>
      </c>
      <c r="I728">
        <v>471031528</v>
      </c>
      <c r="J728">
        <v>9</v>
      </c>
      <c r="K728">
        <v>711000</v>
      </c>
    </row>
    <row r="729" spans="2:11" x14ac:dyDescent="0.25">
      <c r="B729">
        <v>13700000</v>
      </c>
      <c r="C729">
        <v>5457203710</v>
      </c>
      <c r="D729">
        <v>863</v>
      </c>
      <c r="E729">
        <v>35124000</v>
      </c>
      <c r="F729">
        <v>28.5</v>
      </c>
      <c r="G729">
        <v>96462106</v>
      </c>
      <c r="H729">
        <v>2</v>
      </c>
      <c r="I729">
        <v>35332140</v>
      </c>
      <c r="J729">
        <v>9</v>
      </c>
      <c r="K729">
        <v>895800</v>
      </c>
    </row>
    <row r="730" spans="2:11" x14ac:dyDescent="0.25">
      <c r="B730">
        <v>13700000</v>
      </c>
      <c r="C730">
        <v>8134379376</v>
      </c>
      <c r="D730">
        <v>438</v>
      </c>
      <c r="E730">
        <v>64059000</v>
      </c>
      <c r="F730">
        <v>51.3</v>
      </c>
      <c r="G730">
        <v>212559417</v>
      </c>
      <c r="H730">
        <v>12</v>
      </c>
      <c r="I730">
        <v>183241641</v>
      </c>
      <c r="J730">
        <v>14</v>
      </c>
      <c r="K730">
        <v>1633200</v>
      </c>
    </row>
    <row r="731" spans="2:11" x14ac:dyDescent="0.25">
      <c r="B731">
        <v>13700000</v>
      </c>
      <c r="C731">
        <v>5178142148</v>
      </c>
      <c r="D731">
        <v>495</v>
      </c>
      <c r="E731">
        <v>23893000</v>
      </c>
      <c r="F731">
        <v>28.1</v>
      </c>
      <c r="G731">
        <v>1366417754</v>
      </c>
      <c r="H731">
        <v>5</v>
      </c>
      <c r="I731">
        <v>471031528</v>
      </c>
      <c r="J731">
        <v>11</v>
      </c>
      <c r="K731">
        <v>609600</v>
      </c>
    </row>
    <row r="732" spans="2:11" x14ac:dyDescent="0.25">
      <c r="B732">
        <v>13600000</v>
      </c>
      <c r="C732">
        <v>2122062016</v>
      </c>
      <c r="D732">
        <v>368</v>
      </c>
      <c r="E732">
        <v>47436000</v>
      </c>
      <c r="F732">
        <v>88.9</v>
      </c>
      <c r="G732">
        <v>47076781</v>
      </c>
      <c r="H732">
        <v>14</v>
      </c>
      <c r="I732">
        <v>37927409</v>
      </c>
      <c r="J732">
        <v>9</v>
      </c>
      <c r="K732">
        <v>1209600</v>
      </c>
    </row>
    <row r="733" spans="2:11" x14ac:dyDescent="0.25">
      <c r="B733">
        <v>13600000</v>
      </c>
      <c r="C733">
        <v>896891351</v>
      </c>
      <c r="D733">
        <v>273</v>
      </c>
      <c r="E733">
        <v>12088000</v>
      </c>
      <c r="F733">
        <v>35.5</v>
      </c>
      <c r="G733">
        <v>108116615</v>
      </c>
      <c r="H733">
        <v>2</v>
      </c>
      <c r="I733">
        <v>50975903</v>
      </c>
      <c r="J733">
        <v>5</v>
      </c>
      <c r="K733">
        <v>308400</v>
      </c>
    </row>
    <row r="734" spans="2:11" x14ac:dyDescent="0.25">
      <c r="B734">
        <v>13600000</v>
      </c>
      <c r="C734">
        <v>1948925559</v>
      </c>
      <c r="D734">
        <v>412</v>
      </c>
      <c r="E734">
        <v>30677000</v>
      </c>
      <c r="F734">
        <v>88.2</v>
      </c>
      <c r="G734">
        <v>328239523</v>
      </c>
      <c r="H734">
        <v>15</v>
      </c>
      <c r="I734">
        <v>270663028</v>
      </c>
      <c r="J734">
        <v>12</v>
      </c>
      <c r="K734">
        <v>782400</v>
      </c>
    </row>
    <row r="735" spans="2:11" x14ac:dyDescent="0.25">
      <c r="B735">
        <v>13600000</v>
      </c>
      <c r="C735">
        <v>3764608356</v>
      </c>
      <c r="D735">
        <v>199</v>
      </c>
      <c r="E735">
        <v>15277000</v>
      </c>
      <c r="F735">
        <v>88.2</v>
      </c>
      <c r="G735">
        <v>328239523</v>
      </c>
      <c r="H735">
        <v>15</v>
      </c>
      <c r="I735">
        <v>270663028</v>
      </c>
      <c r="J735">
        <v>16</v>
      </c>
      <c r="K735">
        <v>389400</v>
      </c>
    </row>
    <row r="736" spans="2:11" x14ac:dyDescent="0.25">
      <c r="B736">
        <v>13600000</v>
      </c>
      <c r="C736">
        <v>5141201173</v>
      </c>
      <c r="D736">
        <v>1097</v>
      </c>
      <c r="E736">
        <v>10764000</v>
      </c>
      <c r="F736">
        <v>28.1</v>
      </c>
      <c r="G736">
        <v>1366417754</v>
      </c>
      <c r="H736">
        <v>5</v>
      </c>
      <c r="I736">
        <v>471031528</v>
      </c>
      <c r="J736">
        <v>6</v>
      </c>
      <c r="K736">
        <v>274800</v>
      </c>
    </row>
    <row r="737" spans="2:11" x14ac:dyDescent="0.25">
      <c r="B737">
        <v>13600000</v>
      </c>
      <c r="C737">
        <v>9685060624</v>
      </c>
      <c r="D737">
        <v>16047</v>
      </c>
      <c r="E737">
        <v>44414000</v>
      </c>
      <c r="F737">
        <v>60</v>
      </c>
      <c r="G737">
        <v>66834405</v>
      </c>
      <c r="H737">
        <v>4</v>
      </c>
      <c r="I737">
        <v>55908316</v>
      </c>
      <c r="J737">
        <v>17</v>
      </c>
      <c r="K737">
        <v>1132800</v>
      </c>
    </row>
    <row r="738" spans="2:11" x14ac:dyDescent="0.25">
      <c r="B738">
        <v>13600000</v>
      </c>
      <c r="C738">
        <v>14717282742</v>
      </c>
      <c r="D738">
        <v>8335</v>
      </c>
      <c r="E738">
        <v>56626000</v>
      </c>
      <c r="F738">
        <v>88.2</v>
      </c>
      <c r="G738">
        <v>328239523</v>
      </c>
      <c r="H738">
        <v>15</v>
      </c>
      <c r="I738">
        <v>270663028</v>
      </c>
      <c r="J738">
        <v>10</v>
      </c>
      <c r="K738">
        <v>1444200</v>
      </c>
    </row>
    <row r="739" spans="2:11" x14ac:dyDescent="0.25">
      <c r="B739">
        <v>13500000</v>
      </c>
      <c r="C739">
        <v>1181292450</v>
      </c>
      <c r="D739">
        <v>319</v>
      </c>
      <c r="E739">
        <v>13436000</v>
      </c>
      <c r="F739">
        <v>36.299999999999997</v>
      </c>
      <c r="G739">
        <v>270203917</v>
      </c>
      <c r="H739">
        <v>5</v>
      </c>
      <c r="I739">
        <v>151509724</v>
      </c>
      <c r="J739">
        <v>4</v>
      </c>
      <c r="K739">
        <v>342600</v>
      </c>
    </row>
    <row r="740" spans="2:11" x14ac:dyDescent="0.25">
      <c r="B740">
        <v>13500000</v>
      </c>
      <c r="C740">
        <v>4301581610</v>
      </c>
      <c r="D740">
        <v>4312</v>
      </c>
      <c r="E740">
        <v>32557000</v>
      </c>
      <c r="F740">
        <v>68.900000000000006</v>
      </c>
      <c r="G740">
        <v>36991981</v>
      </c>
      <c r="H740">
        <v>6</v>
      </c>
      <c r="I740">
        <v>30628482</v>
      </c>
      <c r="J740">
        <v>15</v>
      </c>
      <c r="K740">
        <v>829800</v>
      </c>
    </row>
    <row r="741" spans="2:11" x14ac:dyDescent="0.25">
      <c r="B741">
        <v>13500000</v>
      </c>
      <c r="C741">
        <v>3445794123</v>
      </c>
      <c r="D741">
        <v>591</v>
      </c>
      <c r="E741">
        <v>29706000</v>
      </c>
      <c r="F741">
        <v>28.1</v>
      </c>
      <c r="G741">
        <v>1366417754</v>
      </c>
      <c r="H741">
        <v>5</v>
      </c>
      <c r="I741">
        <v>471031528</v>
      </c>
      <c r="J741">
        <v>11</v>
      </c>
      <c r="K741">
        <v>757200</v>
      </c>
    </row>
    <row r="742" spans="2:11" x14ac:dyDescent="0.25">
      <c r="B742">
        <v>13500000</v>
      </c>
      <c r="C742">
        <v>5380132790</v>
      </c>
      <c r="D742">
        <v>19</v>
      </c>
      <c r="E742">
        <v>1615</v>
      </c>
      <c r="F742">
        <v>60</v>
      </c>
      <c r="G742">
        <v>66834405</v>
      </c>
      <c r="H742">
        <v>4</v>
      </c>
      <c r="I742">
        <v>55908316</v>
      </c>
      <c r="J742">
        <v>8</v>
      </c>
      <c r="K742">
        <v>38.400000000000006</v>
      </c>
    </row>
    <row r="743" spans="2:11" x14ac:dyDescent="0.25">
      <c r="B743">
        <v>13500000</v>
      </c>
      <c r="C743">
        <v>5545936485</v>
      </c>
      <c r="D743">
        <v>814</v>
      </c>
      <c r="E743">
        <v>35309000</v>
      </c>
      <c r="F743">
        <v>60</v>
      </c>
      <c r="G743">
        <v>66834405</v>
      </c>
      <c r="H743">
        <v>4</v>
      </c>
      <c r="I743">
        <v>55908316</v>
      </c>
      <c r="J743">
        <v>16</v>
      </c>
      <c r="K743">
        <v>900000</v>
      </c>
    </row>
    <row r="744" spans="2:11" x14ac:dyDescent="0.25">
      <c r="B744">
        <v>13500000</v>
      </c>
      <c r="C744">
        <v>8265920659</v>
      </c>
      <c r="D744">
        <v>1403</v>
      </c>
      <c r="E744">
        <v>75162000</v>
      </c>
      <c r="F744">
        <v>82.7</v>
      </c>
      <c r="G744">
        <v>44385155</v>
      </c>
      <c r="H744">
        <v>9</v>
      </c>
      <c r="I744">
        <v>30835699</v>
      </c>
      <c r="J744">
        <v>7</v>
      </c>
      <c r="K744">
        <v>1916400</v>
      </c>
    </row>
    <row r="745" spans="2:11" x14ac:dyDescent="0.25">
      <c r="B745">
        <v>13500000</v>
      </c>
      <c r="C745">
        <v>3912334359</v>
      </c>
      <c r="D745">
        <v>1793</v>
      </c>
      <c r="E745">
        <v>179232000</v>
      </c>
      <c r="F745">
        <v>28.1</v>
      </c>
      <c r="G745">
        <v>1366417754</v>
      </c>
      <c r="H745">
        <v>5</v>
      </c>
      <c r="I745">
        <v>471031528</v>
      </c>
      <c r="J745">
        <v>8</v>
      </c>
      <c r="K745">
        <v>4570200</v>
      </c>
    </row>
    <row r="746" spans="2:11" x14ac:dyDescent="0.25">
      <c r="B746">
        <v>13500000</v>
      </c>
      <c r="C746">
        <v>11717217293</v>
      </c>
      <c r="D746">
        <v>975</v>
      </c>
      <c r="E746">
        <v>495561000</v>
      </c>
      <c r="F746">
        <v>60</v>
      </c>
      <c r="G746">
        <v>66834405</v>
      </c>
      <c r="H746">
        <v>4</v>
      </c>
      <c r="I746">
        <v>55908316</v>
      </c>
      <c r="J746">
        <v>10</v>
      </c>
      <c r="K746">
        <v>12743400</v>
      </c>
    </row>
    <row r="747" spans="2:11" x14ac:dyDescent="0.25">
      <c r="B747">
        <v>13500000</v>
      </c>
      <c r="C747">
        <v>7958771872</v>
      </c>
      <c r="D747">
        <v>1357</v>
      </c>
      <c r="E747">
        <v>109813000</v>
      </c>
      <c r="F747">
        <v>28.1</v>
      </c>
      <c r="G747">
        <v>1366417754</v>
      </c>
      <c r="H747">
        <v>5</v>
      </c>
      <c r="I747">
        <v>471031528</v>
      </c>
      <c r="J747">
        <v>4</v>
      </c>
      <c r="K747">
        <v>2800800</v>
      </c>
    </row>
    <row r="748" spans="2:11" x14ac:dyDescent="0.25">
      <c r="B748">
        <v>13500000</v>
      </c>
      <c r="C748">
        <v>2750993392</v>
      </c>
      <c r="D748">
        <v>321</v>
      </c>
      <c r="E748">
        <v>10787000</v>
      </c>
      <c r="F748">
        <v>88.2</v>
      </c>
      <c r="G748">
        <v>328239523</v>
      </c>
      <c r="H748">
        <v>15</v>
      </c>
      <c r="I748">
        <v>270663028</v>
      </c>
      <c r="J748">
        <v>17</v>
      </c>
      <c r="K748">
        <v>274800</v>
      </c>
    </row>
    <row r="749" spans="2:11" x14ac:dyDescent="0.25">
      <c r="B749">
        <v>13500000</v>
      </c>
      <c r="C749">
        <v>1900272833</v>
      </c>
      <c r="D749">
        <v>462</v>
      </c>
      <c r="E749">
        <v>1335000</v>
      </c>
      <c r="F749">
        <v>88.2</v>
      </c>
      <c r="G749">
        <v>328239523</v>
      </c>
      <c r="H749">
        <v>15</v>
      </c>
      <c r="I749">
        <v>270663028</v>
      </c>
      <c r="J749">
        <v>13</v>
      </c>
      <c r="K749">
        <v>33804</v>
      </c>
    </row>
    <row r="750" spans="2:11" x14ac:dyDescent="0.25">
      <c r="B750">
        <v>13400000</v>
      </c>
      <c r="C750">
        <v>4622628957</v>
      </c>
      <c r="D750">
        <v>477</v>
      </c>
      <c r="E750">
        <v>92228000</v>
      </c>
      <c r="F750">
        <v>88.2</v>
      </c>
      <c r="G750">
        <v>328239523</v>
      </c>
      <c r="H750">
        <v>15</v>
      </c>
      <c r="I750">
        <v>270663028</v>
      </c>
      <c r="J750">
        <v>4</v>
      </c>
      <c r="K750">
        <v>2352000</v>
      </c>
    </row>
    <row r="751" spans="2:11" x14ac:dyDescent="0.25">
      <c r="B751">
        <v>13400000</v>
      </c>
      <c r="C751">
        <v>11789678655</v>
      </c>
      <c r="D751">
        <v>7356</v>
      </c>
      <c r="E751">
        <v>228902000</v>
      </c>
      <c r="F751">
        <v>55.3</v>
      </c>
      <c r="G751">
        <v>50339443</v>
      </c>
      <c r="H751">
        <v>10</v>
      </c>
      <c r="I751">
        <v>40827302</v>
      </c>
      <c r="J751">
        <v>16</v>
      </c>
      <c r="K751">
        <v>5836800</v>
      </c>
    </row>
    <row r="752" spans="2:11" x14ac:dyDescent="0.25">
      <c r="B752">
        <v>13400000</v>
      </c>
      <c r="C752">
        <v>2139769210</v>
      </c>
      <c r="D752">
        <v>1028</v>
      </c>
      <c r="E752">
        <v>1043000</v>
      </c>
      <c r="F752">
        <v>28.1</v>
      </c>
      <c r="G752">
        <v>1366417754</v>
      </c>
      <c r="H752">
        <v>5</v>
      </c>
      <c r="I752">
        <v>471031528</v>
      </c>
      <c r="J752">
        <v>7</v>
      </c>
      <c r="K752">
        <v>26766</v>
      </c>
    </row>
    <row r="753" spans="2:11" x14ac:dyDescent="0.25">
      <c r="B753">
        <v>13400000</v>
      </c>
      <c r="C753">
        <v>20563378</v>
      </c>
      <c r="D753">
        <v>256</v>
      </c>
      <c r="E753">
        <v>20264000</v>
      </c>
      <c r="F753">
        <v>28.1</v>
      </c>
      <c r="G753">
        <v>1366417754</v>
      </c>
      <c r="H753">
        <v>5</v>
      </c>
      <c r="I753">
        <v>471031528</v>
      </c>
      <c r="J753">
        <v>1</v>
      </c>
      <c r="K753">
        <v>517200</v>
      </c>
    </row>
    <row r="754" spans="2:11" x14ac:dyDescent="0.25">
      <c r="B754">
        <v>13400000</v>
      </c>
      <c r="C754">
        <v>2650061211</v>
      </c>
      <c r="D754">
        <v>0</v>
      </c>
      <c r="F754">
        <v>28.1</v>
      </c>
      <c r="G754">
        <v>1366417754</v>
      </c>
      <c r="H754">
        <v>5</v>
      </c>
      <c r="I754">
        <v>471031528</v>
      </c>
      <c r="J754">
        <v>6</v>
      </c>
      <c r="K754">
        <v>0</v>
      </c>
    </row>
    <row r="755" spans="2:11" x14ac:dyDescent="0.25">
      <c r="B755">
        <v>13400000</v>
      </c>
      <c r="C755">
        <v>2319515787</v>
      </c>
      <c r="D755">
        <v>1349</v>
      </c>
      <c r="E755">
        <v>14498000</v>
      </c>
      <c r="F755">
        <v>88.2</v>
      </c>
      <c r="G755">
        <v>328239523</v>
      </c>
      <c r="H755">
        <v>15</v>
      </c>
      <c r="I755">
        <v>270663028</v>
      </c>
      <c r="J755">
        <v>16</v>
      </c>
      <c r="K755">
        <v>369600</v>
      </c>
    </row>
    <row r="756" spans="2:11" x14ac:dyDescent="0.25">
      <c r="B756">
        <v>13400000</v>
      </c>
      <c r="C756">
        <v>3363634923</v>
      </c>
      <c r="D756">
        <v>1195</v>
      </c>
      <c r="E756">
        <v>41672000</v>
      </c>
      <c r="F756">
        <v>49.3</v>
      </c>
      <c r="G756">
        <v>69625582</v>
      </c>
      <c r="H756">
        <v>1</v>
      </c>
      <c r="I756">
        <v>35294600</v>
      </c>
      <c r="J756">
        <v>8</v>
      </c>
      <c r="K756">
        <v>1062600</v>
      </c>
    </row>
    <row r="757" spans="2:11" x14ac:dyDescent="0.25">
      <c r="B757">
        <v>13400000</v>
      </c>
      <c r="C757">
        <v>4356686216</v>
      </c>
      <c r="D757">
        <v>3727</v>
      </c>
      <c r="E757">
        <v>16785000</v>
      </c>
      <c r="F757">
        <v>88.2</v>
      </c>
      <c r="G757">
        <v>328239523</v>
      </c>
      <c r="H757">
        <v>15</v>
      </c>
      <c r="I757">
        <v>270663028</v>
      </c>
      <c r="J757">
        <v>16</v>
      </c>
      <c r="K757">
        <v>427800</v>
      </c>
    </row>
    <row r="758" spans="2:11" x14ac:dyDescent="0.25">
      <c r="B758">
        <v>13400000</v>
      </c>
      <c r="C758">
        <v>9569814790</v>
      </c>
      <c r="D758">
        <v>296272</v>
      </c>
      <c r="E758">
        <v>115459000</v>
      </c>
      <c r="F758">
        <v>35.5</v>
      </c>
      <c r="G758">
        <v>108116615</v>
      </c>
      <c r="H758">
        <v>2</v>
      </c>
      <c r="I758">
        <v>50975903</v>
      </c>
      <c r="J758">
        <v>15</v>
      </c>
      <c r="K758">
        <v>2944200</v>
      </c>
    </row>
    <row r="759" spans="2:11" x14ac:dyDescent="0.25">
      <c r="B759">
        <v>13400000</v>
      </c>
      <c r="C759">
        <v>10022557589</v>
      </c>
      <c r="D759">
        <v>319</v>
      </c>
      <c r="E759">
        <v>397715000</v>
      </c>
      <c r="F759">
        <v>88.2</v>
      </c>
      <c r="G759">
        <v>328239523</v>
      </c>
      <c r="H759">
        <v>15</v>
      </c>
      <c r="I759">
        <v>270663028</v>
      </c>
      <c r="J759">
        <v>9</v>
      </c>
      <c r="K759">
        <v>10196400</v>
      </c>
    </row>
    <row r="760" spans="2:11" x14ac:dyDescent="0.25">
      <c r="B760">
        <v>13400000</v>
      </c>
      <c r="C760">
        <v>4306212515</v>
      </c>
      <c r="D760">
        <v>96</v>
      </c>
      <c r="E760">
        <v>3</v>
      </c>
      <c r="F760">
        <v>88.2</v>
      </c>
      <c r="G760">
        <v>328239523</v>
      </c>
      <c r="H760">
        <v>15</v>
      </c>
      <c r="I760">
        <v>270663028</v>
      </c>
      <c r="J760">
        <v>17</v>
      </c>
      <c r="K760">
        <v>0.06</v>
      </c>
    </row>
    <row r="761" spans="2:11" x14ac:dyDescent="0.25">
      <c r="B761">
        <v>13300000</v>
      </c>
      <c r="C761">
        <v>2262690743</v>
      </c>
      <c r="D761">
        <v>3640</v>
      </c>
      <c r="E761">
        <v>43669000</v>
      </c>
      <c r="F761">
        <v>28.1</v>
      </c>
      <c r="G761">
        <v>1366417754</v>
      </c>
      <c r="H761">
        <v>5</v>
      </c>
      <c r="I761">
        <v>471031528</v>
      </c>
      <c r="J761">
        <v>11</v>
      </c>
      <c r="K761">
        <v>1113600</v>
      </c>
    </row>
    <row r="762" spans="2:11" x14ac:dyDescent="0.25">
      <c r="B762">
        <v>13300000</v>
      </c>
      <c r="C762">
        <v>6050102764</v>
      </c>
      <c r="D762">
        <v>8195</v>
      </c>
      <c r="E762">
        <v>15694000</v>
      </c>
      <c r="F762">
        <v>88.2</v>
      </c>
      <c r="G762">
        <v>328239523</v>
      </c>
      <c r="H762">
        <v>15</v>
      </c>
      <c r="I762">
        <v>270663028</v>
      </c>
      <c r="J762">
        <v>16</v>
      </c>
      <c r="K762">
        <v>400200</v>
      </c>
    </row>
    <row r="763" spans="2:11" x14ac:dyDescent="0.25">
      <c r="B763">
        <v>13300000</v>
      </c>
      <c r="C763">
        <v>3299216601</v>
      </c>
      <c r="D763">
        <v>331</v>
      </c>
      <c r="E763">
        <v>1929000</v>
      </c>
      <c r="F763">
        <v>88.2</v>
      </c>
      <c r="G763">
        <v>328239523</v>
      </c>
      <c r="H763">
        <v>15</v>
      </c>
      <c r="I763">
        <v>270663028</v>
      </c>
      <c r="J763">
        <v>15</v>
      </c>
      <c r="K763">
        <v>49092</v>
      </c>
    </row>
    <row r="764" spans="2:11" x14ac:dyDescent="0.25">
      <c r="B764">
        <v>13300000</v>
      </c>
      <c r="C764">
        <v>3733856870</v>
      </c>
      <c r="D764">
        <v>698</v>
      </c>
      <c r="E764">
        <v>4233000</v>
      </c>
      <c r="F764">
        <v>88.2</v>
      </c>
      <c r="G764">
        <v>328239523</v>
      </c>
      <c r="H764">
        <v>15</v>
      </c>
      <c r="I764">
        <v>270663028</v>
      </c>
      <c r="J764">
        <v>15</v>
      </c>
      <c r="K764">
        <v>108000</v>
      </c>
    </row>
    <row r="765" spans="2:11" x14ac:dyDescent="0.25">
      <c r="B765">
        <v>13300000</v>
      </c>
      <c r="C765">
        <v>4177184071</v>
      </c>
      <c r="D765">
        <v>3166</v>
      </c>
      <c r="E765">
        <v>45095000</v>
      </c>
      <c r="F765">
        <v>88.2</v>
      </c>
      <c r="G765">
        <v>328239523</v>
      </c>
      <c r="H765">
        <v>15</v>
      </c>
      <c r="I765">
        <v>270663028</v>
      </c>
      <c r="J765">
        <v>15</v>
      </c>
      <c r="K765">
        <v>1150200</v>
      </c>
    </row>
    <row r="766" spans="2:11" x14ac:dyDescent="0.25">
      <c r="B766">
        <v>13300000</v>
      </c>
      <c r="C766">
        <v>6482687220</v>
      </c>
      <c r="D766">
        <v>608</v>
      </c>
      <c r="E766">
        <v>90241000</v>
      </c>
      <c r="F766">
        <v>81.900000000000006</v>
      </c>
      <c r="G766">
        <v>144373535</v>
      </c>
      <c r="H766">
        <v>5</v>
      </c>
      <c r="I766">
        <v>107683889</v>
      </c>
      <c r="J766">
        <v>7</v>
      </c>
      <c r="K766">
        <v>2301600</v>
      </c>
    </row>
    <row r="767" spans="2:11" x14ac:dyDescent="0.25">
      <c r="B767">
        <v>13300000</v>
      </c>
      <c r="C767">
        <v>9088562002</v>
      </c>
      <c r="D767">
        <v>2742</v>
      </c>
      <c r="E767">
        <v>161889000</v>
      </c>
      <c r="F767">
        <v>88.2</v>
      </c>
      <c r="G767">
        <v>328239523</v>
      </c>
      <c r="H767">
        <v>15</v>
      </c>
      <c r="I767">
        <v>270663028</v>
      </c>
      <c r="J767">
        <v>11</v>
      </c>
      <c r="K767">
        <v>4128600</v>
      </c>
    </row>
    <row r="768" spans="2:11" x14ac:dyDescent="0.25">
      <c r="B768">
        <v>13300000</v>
      </c>
      <c r="C768">
        <v>7923901253</v>
      </c>
      <c r="D768">
        <v>2411</v>
      </c>
      <c r="E768">
        <v>379346000</v>
      </c>
      <c r="F768">
        <v>82.7</v>
      </c>
      <c r="G768">
        <v>44385155</v>
      </c>
      <c r="H768">
        <v>9</v>
      </c>
      <c r="I768">
        <v>30835699</v>
      </c>
      <c r="J768">
        <v>9</v>
      </c>
      <c r="K768">
        <v>0</v>
      </c>
    </row>
    <row r="769" spans="2:11" x14ac:dyDescent="0.25">
      <c r="B769">
        <v>13300000</v>
      </c>
      <c r="C769">
        <v>7773543609</v>
      </c>
      <c r="D769">
        <v>4613</v>
      </c>
      <c r="E769">
        <v>188948000</v>
      </c>
      <c r="F769">
        <v>88.2</v>
      </c>
      <c r="G769">
        <v>328239523</v>
      </c>
      <c r="H769">
        <v>15</v>
      </c>
      <c r="I769">
        <v>270663028</v>
      </c>
      <c r="J769">
        <v>16</v>
      </c>
      <c r="K769">
        <v>4818000</v>
      </c>
    </row>
    <row r="770" spans="2:11" x14ac:dyDescent="0.25">
      <c r="B770">
        <v>13300000</v>
      </c>
      <c r="C770">
        <v>7406628736</v>
      </c>
      <c r="D770">
        <v>6916</v>
      </c>
      <c r="E770">
        <v>17468000</v>
      </c>
      <c r="F770">
        <v>88.2</v>
      </c>
      <c r="G770">
        <v>328239523</v>
      </c>
      <c r="H770">
        <v>15</v>
      </c>
      <c r="I770">
        <v>270663028</v>
      </c>
      <c r="J770">
        <v>16</v>
      </c>
      <c r="K770">
        <v>445800</v>
      </c>
    </row>
    <row r="771" spans="2:11" x14ac:dyDescent="0.25">
      <c r="B771">
        <v>13300000</v>
      </c>
      <c r="C771">
        <v>2831275503</v>
      </c>
      <c r="D771">
        <v>1489</v>
      </c>
      <c r="E771">
        <v>43118000</v>
      </c>
      <c r="F771">
        <v>28.1</v>
      </c>
      <c r="G771">
        <v>1366417754</v>
      </c>
      <c r="H771">
        <v>5</v>
      </c>
      <c r="I771">
        <v>471031528</v>
      </c>
      <c r="J771">
        <v>8</v>
      </c>
      <c r="K771">
        <v>1099800</v>
      </c>
    </row>
    <row r="772" spans="2:11" x14ac:dyDescent="0.25">
      <c r="B772">
        <v>13300000</v>
      </c>
      <c r="C772">
        <v>4129249415</v>
      </c>
      <c r="D772">
        <v>1640</v>
      </c>
      <c r="E772">
        <v>70712000</v>
      </c>
      <c r="F772">
        <v>68</v>
      </c>
      <c r="G772">
        <v>34268528</v>
      </c>
      <c r="H772">
        <v>6</v>
      </c>
      <c r="I772">
        <v>28807838</v>
      </c>
      <c r="J772">
        <v>10</v>
      </c>
      <c r="K772">
        <v>1803000</v>
      </c>
    </row>
    <row r="773" spans="2:11" x14ac:dyDescent="0.25">
      <c r="B773">
        <v>13300000</v>
      </c>
      <c r="C773">
        <v>6412313570</v>
      </c>
      <c r="D773">
        <v>1749</v>
      </c>
      <c r="E773">
        <v>5387000</v>
      </c>
      <c r="F773">
        <v>68.900000000000006</v>
      </c>
      <c r="G773">
        <v>36991981</v>
      </c>
      <c r="H773">
        <v>6</v>
      </c>
      <c r="I773">
        <v>30628482</v>
      </c>
      <c r="J773">
        <v>8</v>
      </c>
      <c r="K773">
        <v>136800</v>
      </c>
    </row>
    <row r="774" spans="2:11" x14ac:dyDescent="0.25">
      <c r="B774">
        <v>13200000</v>
      </c>
      <c r="C774">
        <v>9884886099</v>
      </c>
      <c r="D774">
        <v>538</v>
      </c>
      <c r="E774">
        <v>319647000</v>
      </c>
      <c r="F774">
        <v>88.2</v>
      </c>
      <c r="G774">
        <v>328239523</v>
      </c>
      <c r="H774">
        <v>15</v>
      </c>
      <c r="I774">
        <v>270663028</v>
      </c>
      <c r="J774">
        <v>2</v>
      </c>
      <c r="K774">
        <v>8279400</v>
      </c>
    </row>
    <row r="775" spans="2:11" x14ac:dyDescent="0.25">
      <c r="B775">
        <v>13200000</v>
      </c>
      <c r="C775">
        <v>1148422000</v>
      </c>
      <c r="D775">
        <v>192</v>
      </c>
      <c r="E775">
        <v>8769000</v>
      </c>
      <c r="F775">
        <v>81.900000000000006</v>
      </c>
      <c r="G775">
        <v>144373535</v>
      </c>
      <c r="H775">
        <v>5</v>
      </c>
      <c r="I775">
        <v>107683889</v>
      </c>
      <c r="J775">
        <v>4</v>
      </c>
      <c r="K775">
        <v>223800</v>
      </c>
    </row>
    <row r="776" spans="2:11" x14ac:dyDescent="0.25">
      <c r="B776">
        <v>13200000</v>
      </c>
      <c r="C776">
        <v>2036408398</v>
      </c>
      <c r="D776">
        <v>172</v>
      </c>
      <c r="E776">
        <v>20369000</v>
      </c>
      <c r="F776">
        <v>88.2</v>
      </c>
      <c r="G776">
        <v>5520314</v>
      </c>
      <c r="H776">
        <v>7</v>
      </c>
      <c r="I776">
        <v>4716888</v>
      </c>
      <c r="J776">
        <v>6</v>
      </c>
      <c r="K776">
        <v>519600</v>
      </c>
    </row>
    <row r="777" spans="2:11" x14ac:dyDescent="0.25">
      <c r="B777">
        <v>13200000</v>
      </c>
      <c r="C777">
        <v>3789736218</v>
      </c>
      <c r="D777">
        <v>8019</v>
      </c>
      <c r="E777">
        <v>25321000</v>
      </c>
      <c r="F777">
        <v>28.1</v>
      </c>
      <c r="G777">
        <v>1366417754</v>
      </c>
      <c r="H777">
        <v>5</v>
      </c>
      <c r="I777">
        <v>471031528</v>
      </c>
      <c r="J777">
        <v>12</v>
      </c>
      <c r="K777">
        <v>645600</v>
      </c>
    </row>
    <row r="778" spans="2:11" x14ac:dyDescent="0.25">
      <c r="B778">
        <v>13200000</v>
      </c>
      <c r="C778">
        <v>4205664894</v>
      </c>
      <c r="D778">
        <v>1324</v>
      </c>
      <c r="E778">
        <v>264308000</v>
      </c>
      <c r="F778">
        <v>36.299999999999997</v>
      </c>
      <c r="G778">
        <v>270203917</v>
      </c>
      <c r="H778">
        <v>5</v>
      </c>
      <c r="I778">
        <v>151509724</v>
      </c>
      <c r="J778">
        <v>10</v>
      </c>
      <c r="K778">
        <v>6996600</v>
      </c>
    </row>
    <row r="779" spans="2:11" x14ac:dyDescent="0.25">
      <c r="B779">
        <v>13200000</v>
      </c>
      <c r="C779">
        <v>5224764969</v>
      </c>
      <c r="D779">
        <v>413</v>
      </c>
      <c r="E779">
        <v>64517000</v>
      </c>
      <c r="F779">
        <v>51.3</v>
      </c>
      <c r="G779">
        <v>212559417</v>
      </c>
      <c r="H779">
        <v>12</v>
      </c>
      <c r="I779">
        <v>183241641</v>
      </c>
      <c r="J779">
        <v>5</v>
      </c>
      <c r="K779">
        <v>1645200</v>
      </c>
    </row>
    <row r="780" spans="2:11" x14ac:dyDescent="0.25">
      <c r="B780">
        <v>13200000</v>
      </c>
      <c r="C780">
        <v>5263540904</v>
      </c>
      <c r="D780">
        <v>4279</v>
      </c>
      <c r="E780">
        <v>51820000</v>
      </c>
      <c r="F780">
        <v>88.2</v>
      </c>
      <c r="G780">
        <v>328239523</v>
      </c>
      <c r="H780">
        <v>15</v>
      </c>
      <c r="I780">
        <v>270663028</v>
      </c>
      <c r="J780">
        <v>12</v>
      </c>
      <c r="K780">
        <v>1321800</v>
      </c>
    </row>
    <row r="781" spans="2:11" x14ac:dyDescent="0.25">
      <c r="B781">
        <v>13200000</v>
      </c>
      <c r="C781">
        <v>20743586601</v>
      </c>
      <c r="D781">
        <v>237</v>
      </c>
      <c r="E781">
        <v>86270000</v>
      </c>
      <c r="F781">
        <v>55.3</v>
      </c>
      <c r="G781">
        <v>50339443</v>
      </c>
      <c r="H781">
        <v>10</v>
      </c>
      <c r="I781">
        <v>40827302</v>
      </c>
      <c r="J781">
        <v>13</v>
      </c>
      <c r="K781">
        <v>2200200</v>
      </c>
    </row>
    <row r="782" spans="2:11" x14ac:dyDescent="0.25">
      <c r="B782">
        <v>13200000</v>
      </c>
      <c r="C782">
        <v>9378175604</v>
      </c>
      <c r="D782">
        <v>6888</v>
      </c>
      <c r="E782">
        <v>119389000</v>
      </c>
      <c r="F782">
        <v>88.2</v>
      </c>
      <c r="G782">
        <v>328239523</v>
      </c>
      <c r="H782">
        <v>15</v>
      </c>
      <c r="I782">
        <v>270663028</v>
      </c>
      <c r="J782">
        <v>12</v>
      </c>
      <c r="K782">
        <v>3044400</v>
      </c>
    </row>
    <row r="783" spans="2:11" x14ac:dyDescent="0.25">
      <c r="B783">
        <v>13200000</v>
      </c>
      <c r="C783">
        <v>1138262456</v>
      </c>
      <c r="D783">
        <v>1022</v>
      </c>
      <c r="E783">
        <v>18518000</v>
      </c>
      <c r="F783">
        <v>28.1</v>
      </c>
      <c r="G783">
        <v>1366417754</v>
      </c>
      <c r="H783">
        <v>5</v>
      </c>
      <c r="I783">
        <v>471031528</v>
      </c>
      <c r="J783">
        <v>7</v>
      </c>
      <c r="K783">
        <v>472200</v>
      </c>
    </row>
    <row r="784" spans="2:11" x14ac:dyDescent="0.25">
      <c r="B784">
        <v>13200000</v>
      </c>
      <c r="C784">
        <v>1758603195</v>
      </c>
      <c r="D784">
        <v>393</v>
      </c>
      <c r="E784">
        <v>11490000</v>
      </c>
      <c r="F784">
        <v>28.1</v>
      </c>
      <c r="G784">
        <v>1366417754</v>
      </c>
      <c r="H784">
        <v>5</v>
      </c>
      <c r="I784">
        <v>471031528</v>
      </c>
      <c r="J784">
        <v>6</v>
      </c>
      <c r="K784">
        <v>293400</v>
      </c>
    </row>
    <row r="785" spans="2:11" x14ac:dyDescent="0.25">
      <c r="B785">
        <v>13100000</v>
      </c>
      <c r="C785">
        <v>2182651464</v>
      </c>
      <c r="D785">
        <v>33</v>
      </c>
      <c r="E785">
        <v>248</v>
      </c>
      <c r="F785">
        <v>88.2</v>
      </c>
      <c r="G785">
        <v>328239523</v>
      </c>
      <c r="H785">
        <v>15</v>
      </c>
      <c r="I785">
        <v>270663028</v>
      </c>
      <c r="J785">
        <v>1</v>
      </c>
      <c r="K785">
        <v>6.3000000000000007</v>
      </c>
    </row>
    <row r="786" spans="2:11" x14ac:dyDescent="0.25">
      <c r="B786">
        <v>13100000</v>
      </c>
      <c r="C786">
        <v>1401914513</v>
      </c>
      <c r="D786">
        <v>287</v>
      </c>
      <c r="E786">
        <v>10848000</v>
      </c>
      <c r="F786">
        <v>35.5</v>
      </c>
      <c r="G786">
        <v>108116615</v>
      </c>
      <c r="H786">
        <v>2</v>
      </c>
      <c r="I786">
        <v>50975903</v>
      </c>
      <c r="J786">
        <v>6</v>
      </c>
      <c r="K786">
        <v>276600</v>
      </c>
    </row>
    <row r="787" spans="2:11" x14ac:dyDescent="0.25">
      <c r="B787">
        <v>13100000</v>
      </c>
      <c r="C787">
        <v>2733682792</v>
      </c>
      <c r="D787">
        <v>289</v>
      </c>
      <c r="E787">
        <v>56894000</v>
      </c>
      <c r="F787">
        <v>88.2</v>
      </c>
      <c r="G787">
        <v>328239523</v>
      </c>
      <c r="H787">
        <v>15</v>
      </c>
      <c r="I787">
        <v>270663028</v>
      </c>
      <c r="J787">
        <v>7</v>
      </c>
      <c r="K787">
        <v>1450800</v>
      </c>
    </row>
    <row r="788" spans="2:11" x14ac:dyDescent="0.25">
      <c r="B788">
        <v>13100000</v>
      </c>
      <c r="C788">
        <v>4712624489</v>
      </c>
      <c r="D788">
        <v>1262</v>
      </c>
      <c r="E788">
        <v>34438000</v>
      </c>
      <c r="F788">
        <v>28.1</v>
      </c>
      <c r="G788">
        <v>1366417754</v>
      </c>
      <c r="H788">
        <v>5</v>
      </c>
      <c r="I788">
        <v>471031528</v>
      </c>
      <c r="J788">
        <v>12</v>
      </c>
      <c r="K788">
        <v>878400</v>
      </c>
    </row>
    <row r="789" spans="2:11" x14ac:dyDescent="0.25">
      <c r="B789">
        <v>13100000</v>
      </c>
      <c r="C789">
        <v>2555801802</v>
      </c>
      <c r="D789">
        <v>1077</v>
      </c>
      <c r="E789">
        <v>43990000</v>
      </c>
      <c r="F789">
        <v>51.3</v>
      </c>
      <c r="G789">
        <v>212559417</v>
      </c>
      <c r="H789">
        <v>12</v>
      </c>
      <c r="I789">
        <v>183241641</v>
      </c>
      <c r="J789">
        <v>7</v>
      </c>
      <c r="K789">
        <v>1122000</v>
      </c>
    </row>
    <row r="790" spans="2:11" x14ac:dyDescent="0.25">
      <c r="B790">
        <v>13100000</v>
      </c>
      <c r="C790">
        <v>4214172991</v>
      </c>
      <c r="D790">
        <v>1365</v>
      </c>
      <c r="E790">
        <v>27340000</v>
      </c>
      <c r="F790">
        <v>51.3</v>
      </c>
      <c r="G790">
        <v>212559417</v>
      </c>
      <c r="H790">
        <v>12</v>
      </c>
      <c r="I790">
        <v>183241641</v>
      </c>
      <c r="J790">
        <v>9</v>
      </c>
      <c r="K790">
        <v>697200</v>
      </c>
    </row>
    <row r="791" spans="2:11" x14ac:dyDescent="0.25">
      <c r="B791">
        <v>13100000</v>
      </c>
      <c r="C791">
        <v>4399833602</v>
      </c>
      <c r="D791">
        <v>435</v>
      </c>
      <c r="E791">
        <v>60661000</v>
      </c>
      <c r="F791">
        <v>88.2</v>
      </c>
      <c r="G791">
        <v>328239523</v>
      </c>
      <c r="H791">
        <v>15</v>
      </c>
      <c r="I791">
        <v>270663028</v>
      </c>
      <c r="J791">
        <v>6</v>
      </c>
      <c r="K791">
        <v>1546800</v>
      </c>
    </row>
    <row r="792" spans="2:11" x14ac:dyDescent="0.25">
      <c r="B792">
        <v>13100000</v>
      </c>
      <c r="C792">
        <v>4608751851</v>
      </c>
      <c r="D792">
        <v>73</v>
      </c>
      <c r="E792">
        <v>48223000</v>
      </c>
      <c r="F792">
        <v>51.3</v>
      </c>
      <c r="G792">
        <v>212559417</v>
      </c>
      <c r="H792">
        <v>12</v>
      </c>
      <c r="I792">
        <v>183241641</v>
      </c>
      <c r="J792">
        <v>10</v>
      </c>
      <c r="K792">
        <v>1230000</v>
      </c>
    </row>
    <row r="793" spans="2:11" x14ac:dyDescent="0.25">
      <c r="B793">
        <v>13100000</v>
      </c>
      <c r="C793">
        <v>2879263916</v>
      </c>
      <c r="D793">
        <v>1444</v>
      </c>
      <c r="E793">
        <v>62909000</v>
      </c>
      <c r="F793">
        <v>44.9</v>
      </c>
      <c r="G793">
        <v>17373662</v>
      </c>
      <c r="H793">
        <v>4</v>
      </c>
      <c r="I793">
        <v>11116711</v>
      </c>
      <c r="J793">
        <v>7</v>
      </c>
      <c r="K793">
        <v>1603800</v>
      </c>
    </row>
    <row r="794" spans="2:11" x14ac:dyDescent="0.25">
      <c r="B794">
        <v>13100000</v>
      </c>
      <c r="C794">
        <v>5333569294</v>
      </c>
      <c r="D794">
        <v>36760</v>
      </c>
      <c r="E794">
        <v>17588000</v>
      </c>
      <c r="F794">
        <v>51.3</v>
      </c>
      <c r="G794">
        <v>212559417</v>
      </c>
      <c r="H794">
        <v>12</v>
      </c>
      <c r="I794">
        <v>183241641</v>
      </c>
      <c r="J794">
        <v>11</v>
      </c>
      <c r="K794">
        <v>448800</v>
      </c>
    </row>
    <row r="795" spans="2:11" x14ac:dyDescent="0.25">
      <c r="B795">
        <v>13100000</v>
      </c>
      <c r="C795">
        <v>5264039679</v>
      </c>
      <c r="D795">
        <v>194</v>
      </c>
      <c r="E795">
        <v>50922000</v>
      </c>
      <c r="F795">
        <v>88.2</v>
      </c>
      <c r="G795">
        <v>328239523</v>
      </c>
      <c r="H795">
        <v>15</v>
      </c>
      <c r="I795">
        <v>270663028</v>
      </c>
      <c r="J795">
        <v>14</v>
      </c>
      <c r="K795">
        <v>1298400</v>
      </c>
    </row>
    <row r="796" spans="2:11" x14ac:dyDescent="0.25">
      <c r="B796">
        <v>13100000</v>
      </c>
      <c r="C796">
        <v>6637820731</v>
      </c>
      <c r="D796">
        <v>12</v>
      </c>
      <c r="E796">
        <v>379</v>
      </c>
      <c r="F796">
        <v>7.6</v>
      </c>
      <c r="G796">
        <v>202506</v>
      </c>
      <c r="H796">
        <v>8</v>
      </c>
      <c r="I796">
        <v>35588</v>
      </c>
      <c r="J796">
        <v>17</v>
      </c>
      <c r="K796">
        <v>12.54</v>
      </c>
    </row>
    <row r="797" spans="2:11" x14ac:dyDescent="0.25">
      <c r="B797">
        <v>13000000</v>
      </c>
      <c r="C797">
        <v>2683297849</v>
      </c>
      <c r="D797">
        <v>838</v>
      </c>
      <c r="E797">
        <v>29870000</v>
      </c>
      <c r="F797">
        <v>61.9</v>
      </c>
      <c r="G797">
        <v>60297396</v>
      </c>
      <c r="H797">
        <v>10</v>
      </c>
      <c r="I797">
        <v>42651966</v>
      </c>
      <c r="J797">
        <v>12</v>
      </c>
      <c r="K797">
        <v>762000</v>
      </c>
    </row>
    <row r="798" spans="2:11" x14ac:dyDescent="0.25">
      <c r="B798">
        <v>13000000</v>
      </c>
      <c r="C798">
        <v>1024467771</v>
      </c>
      <c r="D798">
        <v>625</v>
      </c>
      <c r="E798">
        <v>3052000</v>
      </c>
      <c r="F798">
        <v>51.3</v>
      </c>
      <c r="G798">
        <v>212559417</v>
      </c>
      <c r="H798">
        <v>12</v>
      </c>
      <c r="I798">
        <v>183241641</v>
      </c>
      <c r="J798">
        <v>14</v>
      </c>
      <c r="K798">
        <v>77778</v>
      </c>
    </row>
    <row r="799" spans="2:11" x14ac:dyDescent="0.25">
      <c r="B799">
        <v>13000000</v>
      </c>
      <c r="C799">
        <v>10664585</v>
      </c>
      <c r="D799">
        <v>29</v>
      </c>
      <c r="E799">
        <v>2292000000</v>
      </c>
      <c r="F799">
        <v>36.299999999999997</v>
      </c>
      <c r="G799">
        <v>270203917</v>
      </c>
      <c r="H799">
        <v>5</v>
      </c>
      <c r="I799">
        <v>151509724</v>
      </c>
      <c r="J799">
        <v>7</v>
      </c>
      <c r="K799">
        <v>0</v>
      </c>
    </row>
    <row r="800" spans="2:11" x14ac:dyDescent="0.25">
      <c r="B800">
        <v>13000000</v>
      </c>
      <c r="C800">
        <v>1698279553</v>
      </c>
      <c r="D800">
        <v>409</v>
      </c>
      <c r="E800">
        <v>30471000</v>
      </c>
      <c r="F800">
        <v>65.599999999999994</v>
      </c>
      <c r="G800">
        <v>67059887</v>
      </c>
      <c r="H800">
        <v>8</v>
      </c>
      <c r="I800">
        <v>54123364</v>
      </c>
      <c r="J800">
        <v>8</v>
      </c>
      <c r="K800">
        <v>777000</v>
      </c>
    </row>
    <row r="801" spans="2:11" x14ac:dyDescent="0.25">
      <c r="B801">
        <v>13000000</v>
      </c>
      <c r="C801">
        <v>5057163256</v>
      </c>
      <c r="D801">
        <v>8</v>
      </c>
      <c r="E801">
        <v>2</v>
      </c>
      <c r="F801">
        <v>28.1</v>
      </c>
      <c r="G801">
        <v>1366417754</v>
      </c>
      <c r="H801">
        <v>5</v>
      </c>
      <c r="I801">
        <v>471031528</v>
      </c>
      <c r="J801">
        <v>2</v>
      </c>
      <c r="K801">
        <v>0.06</v>
      </c>
    </row>
    <row r="802" spans="2:11" x14ac:dyDescent="0.25">
      <c r="B802">
        <v>13000000</v>
      </c>
      <c r="C802">
        <v>8739174649</v>
      </c>
      <c r="D802">
        <v>510</v>
      </c>
      <c r="E802">
        <v>1081000000</v>
      </c>
      <c r="F802">
        <v>94.3</v>
      </c>
      <c r="G802">
        <v>51709098</v>
      </c>
      <c r="H802">
        <v>4</v>
      </c>
      <c r="I802">
        <v>42106719</v>
      </c>
      <c r="J802">
        <v>3</v>
      </c>
      <c r="K802">
        <v>27421800</v>
      </c>
    </row>
    <row r="803" spans="2:11" x14ac:dyDescent="0.25">
      <c r="B803">
        <v>13000000</v>
      </c>
      <c r="C803">
        <v>9999238237</v>
      </c>
      <c r="D803">
        <v>716</v>
      </c>
      <c r="E803">
        <v>41109000</v>
      </c>
      <c r="F803">
        <v>88.2</v>
      </c>
      <c r="G803">
        <v>328239523</v>
      </c>
      <c r="H803">
        <v>15</v>
      </c>
      <c r="I803">
        <v>270663028</v>
      </c>
      <c r="J803">
        <v>16</v>
      </c>
      <c r="K803">
        <v>1048200</v>
      </c>
    </row>
    <row r="804" spans="2:11" x14ac:dyDescent="0.25">
      <c r="B804">
        <v>13000000</v>
      </c>
      <c r="C804">
        <v>301547793</v>
      </c>
      <c r="D804">
        <v>22</v>
      </c>
      <c r="E804">
        <v>590</v>
      </c>
      <c r="F804">
        <v>9</v>
      </c>
      <c r="G804">
        <v>216565318</v>
      </c>
      <c r="H804">
        <v>4</v>
      </c>
      <c r="I804">
        <v>79927762</v>
      </c>
      <c r="J804">
        <v>2</v>
      </c>
      <c r="K804">
        <v>12.899999999999999</v>
      </c>
    </row>
    <row r="805" spans="2:11" x14ac:dyDescent="0.25">
      <c r="B805">
        <v>13000000</v>
      </c>
      <c r="C805">
        <v>6270909026</v>
      </c>
      <c r="D805">
        <v>1299</v>
      </c>
      <c r="E805">
        <v>368437000</v>
      </c>
      <c r="F805">
        <v>40.200000000000003</v>
      </c>
      <c r="G805">
        <v>126014024</v>
      </c>
      <c r="H805">
        <v>3</v>
      </c>
      <c r="I805">
        <v>102626859</v>
      </c>
      <c r="J805">
        <v>6</v>
      </c>
      <c r="K805">
        <v>9552600</v>
      </c>
    </row>
    <row r="806" spans="2:11" x14ac:dyDescent="0.25">
      <c r="B806">
        <v>13000000</v>
      </c>
      <c r="C806">
        <v>4349562794</v>
      </c>
      <c r="D806">
        <v>521</v>
      </c>
      <c r="E806">
        <v>29526000</v>
      </c>
      <c r="F806">
        <v>51.3</v>
      </c>
      <c r="G806">
        <v>212559417</v>
      </c>
      <c r="H806">
        <v>12</v>
      </c>
      <c r="I806">
        <v>183241641</v>
      </c>
      <c r="J806">
        <v>11</v>
      </c>
      <c r="K806">
        <v>753000</v>
      </c>
    </row>
    <row r="807" spans="2:11" x14ac:dyDescent="0.25">
      <c r="B807">
        <v>13000000</v>
      </c>
      <c r="C807">
        <v>4637474071</v>
      </c>
      <c r="D807">
        <v>612</v>
      </c>
      <c r="E807">
        <v>42412000</v>
      </c>
      <c r="F807">
        <v>88.2</v>
      </c>
      <c r="G807">
        <v>328239523</v>
      </c>
      <c r="H807">
        <v>15</v>
      </c>
      <c r="I807">
        <v>270663028</v>
      </c>
      <c r="J807">
        <v>11</v>
      </c>
      <c r="K807">
        <v>0</v>
      </c>
    </row>
    <row r="808" spans="2:11" x14ac:dyDescent="0.25">
      <c r="B808">
        <v>12900000</v>
      </c>
      <c r="C808">
        <v>2112274210</v>
      </c>
      <c r="D808">
        <v>4712</v>
      </c>
      <c r="E808">
        <v>31796000</v>
      </c>
      <c r="F808">
        <v>51.3</v>
      </c>
      <c r="G808">
        <v>212559417</v>
      </c>
      <c r="H808">
        <v>12</v>
      </c>
      <c r="I808">
        <v>183241641</v>
      </c>
      <c r="J808">
        <v>10</v>
      </c>
      <c r="K808">
        <v>810600</v>
      </c>
    </row>
    <row r="809" spans="2:11" x14ac:dyDescent="0.25">
      <c r="B809">
        <v>12900000</v>
      </c>
      <c r="C809">
        <v>140022442</v>
      </c>
      <c r="D809">
        <v>69</v>
      </c>
      <c r="E809">
        <v>147626</v>
      </c>
      <c r="F809">
        <v>51.3</v>
      </c>
      <c r="G809">
        <v>212559417</v>
      </c>
      <c r="H809">
        <v>12</v>
      </c>
      <c r="I809">
        <v>183241641</v>
      </c>
      <c r="J809">
        <v>8</v>
      </c>
      <c r="K809">
        <v>3768</v>
      </c>
    </row>
    <row r="810" spans="2:11" x14ac:dyDescent="0.25">
      <c r="B810">
        <v>12900000</v>
      </c>
      <c r="C810">
        <v>2509752944</v>
      </c>
      <c r="D810">
        <v>1572</v>
      </c>
      <c r="E810">
        <v>11993000</v>
      </c>
      <c r="F810">
        <v>88.9</v>
      </c>
      <c r="G810">
        <v>47076781</v>
      </c>
      <c r="H810">
        <v>14</v>
      </c>
      <c r="I810">
        <v>37927409</v>
      </c>
      <c r="J810">
        <v>12</v>
      </c>
      <c r="K810">
        <v>306000</v>
      </c>
    </row>
    <row r="811" spans="2:11" x14ac:dyDescent="0.25">
      <c r="B811">
        <v>12900000</v>
      </c>
      <c r="C811">
        <v>3178222797</v>
      </c>
      <c r="D811">
        <v>193</v>
      </c>
      <c r="E811">
        <v>4001000</v>
      </c>
      <c r="F811">
        <v>94.3</v>
      </c>
      <c r="G811">
        <v>51709098</v>
      </c>
      <c r="H811">
        <v>4</v>
      </c>
      <c r="I811">
        <v>42106719</v>
      </c>
      <c r="J811">
        <v>7</v>
      </c>
      <c r="K811">
        <v>102000</v>
      </c>
    </row>
    <row r="812" spans="2:11" x14ac:dyDescent="0.25">
      <c r="B812">
        <v>12900000</v>
      </c>
      <c r="C812">
        <v>3643698504</v>
      </c>
      <c r="D812">
        <v>1598</v>
      </c>
      <c r="E812">
        <v>29379000</v>
      </c>
      <c r="F812">
        <v>88.2</v>
      </c>
      <c r="G812">
        <v>328239523</v>
      </c>
      <c r="H812">
        <v>15</v>
      </c>
      <c r="I812">
        <v>270663028</v>
      </c>
      <c r="J812">
        <v>9</v>
      </c>
      <c r="K812">
        <v>748800</v>
      </c>
    </row>
    <row r="813" spans="2:11" x14ac:dyDescent="0.25">
      <c r="B813">
        <v>12900000</v>
      </c>
      <c r="C813">
        <v>6300933122</v>
      </c>
      <c r="D813">
        <v>39</v>
      </c>
      <c r="E813">
        <v>91240000</v>
      </c>
      <c r="F813">
        <v>88.2</v>
      </c>
      <c r="G813">
        <v>328239523</v>
      </c>
      <c r="H813">
        <v>15</v>
      </c>
      <c r="I813">
        <v>270663028</v>
      </c>
      <c r="J813">
        <v>17</v>
      </c>
      <c r="K813">
        <v>2326800</v>
      </c>
    </row>
    <row r="814" spans="2:11" x14ac:dyDescent="0.25">
      <c r="B814">
        <v>12900000</v>
      </c>
      <c r="C814">
        <v>7520379951</v>
      </c>
      <c r="D814">
        <v>169304</v>
      </c>
      <c r="E814">
        <v>80219000</v>
      </c>
      <c r="F814">
        <v>36.799999999999997</v>
      </c>
      <c r="G814">
        <v>9770529</v>
      </c>
      <c r="H814">
        <v>2</v>
      </c>
      <c r="I814">
        <v>8479744</v>
      </c>
      <c r="J814">
        <v>17</v>
      </c>
      <c r="K814">
        <v>2046000</v>
      </c>
    </row>
    <row r="815" spans="2:11" x14ac:dyDescent="0.25">
      <c r="B815">
        <v>12900000</v>
      </c>
      <c r="C815">
        <v>11504090820</v>
      </c>
      <c r="D815">
        <v>168</v>
      </c>
      <c r="E815">
        <v>205548000</v>
      </c>
      <c r="F815">
        <v>0</v>
      </c>
      <c r="G815">
        <v>0</v>
      </c>
      <c r="H815">
        <v>0</v>
      </c>
      <c r="I815">
        <v>0</v>
      </c>
      <c r="J815">
        <v>8</v>
      </c>
      <c r="K815">
        <v>5241600</v>
      </c>
    </row>
    <row r="816" spans="2:11" x14ac:dyDescent="0.25">
      <c r="B816">
        <v>12900000</v>
      </c>
      <c r="C816">
        <v>15446707595</v>
      </c>
      <c r="D816">
        <v>137</v>
      </c>
      <c r="E816">
        <v>75773000</v>
      </c>
      <c r="F816">
        <v>88.2</v>
      </c>
      <c r="G816">
        <v>328239523</v>
      </c>
      <c r="H816">
        <v>15</v>
      </c>
      <c r="I816">
        <v>270663028</v>
      </c>
      <c r="J816">
        <v>14</v>
      </c>
      <c r="K816">
        <v>1932000</v>
      </c>
    </row>
    <row r="817" spans="2:11" x14ac:dyDescent="0.25">
      <c r="B817">
        <v>12900000</v>
      </c>
      <c r="C817">
        <v>5585085130</v>
      </c>
      <c r="D817">
        <v>1255</v>
      </c>
      <c r="E817">
        <v>71118000</v>
      </c>
      <c r="F817">
        <v>82.7</v>
      </c>
      <c r="G817">
        <v>44385155</v>
      </c>
      <c r="H817">
        <v>9</v>
      </c>
      <c r="I817">
        <v>30835699</v>
      </c>
      <c r="J817">
        <v>9</v>
      </c>
      <c r="K817">
        <v>1813800</v>
      </c>
    </row>
    <row r="818" spans="2:11" x14ac:dyDescent="0.25">
      <c r="B818">
        <v>12900000</v>
      </c>
      <c r="C818">
        <v>2848466522</v>
      </c>
      <c r="D818">
        <v>2337</v>
      </c>
      <c r="E818">
        <v>837700</v>
      </c>
      <c r="F818">
        <v>36.299999999999997</v>
      </c>
      <c r="G818">
        <v>270203917</v>
      </c>
      <c r="H818">
        <v>5</v>
      </c>
      <c r="I818">
        <v>151509724</v>
      </c>
      <c r="J818">
        <v>6</v>
      </c>
      <c r="K818">
        <v>21654</v>
      </c>
    </row>
    <row r="819" spans="2:11" x14ac:dyDescent="0.25">
      <c r="B819">
        <v>12800000</v>
      </c>
      <c r="C819">
        <v>3632438963</v>
      </c>
      <c r="D819">
        <v>233</v>
      </c>
      <c r="E819">
        <v>27957000</v>
      </c>
      <c r="F819">
        <v>60</v>
      </c>
      <c r="G819">
        <v>66834405</v>
      </c>
      <c r="H819">
        <v>4</v>
      </c>
      <c r="I819">
        <v>55908316</v>
      </c>
      <c r="J819">
        <v>9</v>
      </c>
      <c r="K819">
        <v>712800</v>
      </c>
    </row>
    <row r="820" spans="2:11" x14ac:dyDescent="0.25">
      <c r="B820">
        <v>12800000</v>
      </c>
      <c r="C820">
        <v>5863456698</v>
      </c>
      <c r="D820">
        <v>1727</v>
      </c>
      <c r="E820">
        <v>35336000</v>
      </c>
      <c r="F820">
        <v>16.2</v>
      </c>
      <c r="G820">
        <v>39309783</v>
      </c>
      <c r="H820">
        <v>13</v>
      </c>
      <c r="I820">
        <v>27783368</v>
      </c>
      <c r="J820">
        <v>7</v>
      </c>
      <c r="K820">
        <v>900600</v>
      </c>
    </row>
    <row r="821" spans="2:11" x14ac:dyDescent="0.25">
      <c r="B821">
        <v>12800000</v>
      </c>
      <c r="C821">
        <v>6662288136</v>
      </c>
      <c r="D821">
        <v>323</v>
      </c>
      <c r="E821">
        <v>53988000</v>
      </c>
      <c r="F821">
        <v>88.9</v>
      </c>
      <c r="G821">
        <v>47076781</v>
      </c>
      <c r="H821">
        <v>14</v>
      </c>
      <c r="I821">
        <v>37927409</v>
      </c>
      <c r="J821">
        <v>10</v>
      </c>
      <c r="K821">
        <v>1377000</v>
      </c>
    </row>
    <row r="822" spans="2:11" x14ac:dyDescent="0.25">
      <c r="B822">
        <v>12800000</v>
      </c>
      <c r="C822">
        <v>6970899521</v>
      </c>
      <c r="D822">
        <v>3483</v>
      </c>
      <c r="E822">
        <v>18118000</v>
      </c>
      <c r="F822">
        <v>68.900000000000006</v>
      </c>
      <c r="G822">
        <v>36991981</v>
      </c>
      <c r="H822">
        <v>6</v>
      </c>
      <c r="I822">
        <v>30628482</v>
      </c>
      <c r="J822">
        <v>13</v>
      </c>
      <c r="K822">
        <v>462000</v>
      </c>
    </row>
    <row r="823" spans="2:11" x14ac:dyDescent="0.25">
      <c r="B823">
        <v>12800000</v>
      </c>
      <c r="C823">
        <v>9502983550</v>
      </c>
      <c r="D823">
        <v>681</v>
      </c>
      <c r="E823">
        <v>228951000</v>
      </c>
      <c r="F823">
        <v>88.2</v>
      </c>
      <c r="G823">
        <v>328239523</v>
      </c>
      <c r="H823">
        <v>15</v>
      </c>
      <c r="I823">
        <v>270663028</v>
      </c>
      <c r="J823">
        <v>7</v>
      </c>
      <c r="K823">
        <v>5838000</v>
      </c>
    </row>
    <row r="824" spans="2:11" x14ac:dyDescent="0.25">
      <c r="B824">
        <v>12800000</v>
      </c>
      <c r="C824">
        <v>7876740921</v>
      </c>
      <c r="D824">
        <v>2044</v>
      </c>
      <c r="E824">
        <v>213738000</v>
      </c>
      <c r="F824">
        <v>28.1</v>
      </c>
      <c r="G824">
        <v>1366417754</v>
      </c>
      <c r="H824">
        <v>5</v>
      </c>
      <c r="I824">
        <v>471031528</v>
      </c>
      <c r="J824">
        <v>3</v>
      </c>
      <c r="K824">
        <v>5450400</v>
      </c>
    </row>
    <row r="825" spans="2:11" x14ac:dyDescent="0.25">
      <c r="B825">
        <v>12800000</v>
      </c>
      <c r="C825">
        <v>14185611472</v>
      </c>
      <c r="D825">
        <v>168</v>
      </c>
      <c r="E825">
        <v>89566000</v>
      </c>
      <c r="F825">
        <v>88.2</v>
      </c>
      <c r="G825">
        <v>328239523</v>
      </c>
      <c r="H825">
        <v>15</v>
      </c>
      <c r="I825">
        <v>270663028</v>
      </c>
      <c r="J825">
        <v>14</v>
      </c>
      <c r="K825">
        <v>2284200</v>
      </c>
    </row>
    <row r="826" spans="2:11" x14ac:dyDescent="0.25">
      <c r="B826">
        <v>12700000</v>
      </c>
      <c r="C826">
        <v>1159290255</v>
      </c>
      <c r="D826">
        <v>782</v>
      </c>
      <c r="E826">
        <v>51291000</v>
      </c>
      <c r="F826">
        <v>28.1</v>
      </c>
      <c r="G826">
        <v>1366417754</v>
      </c>
      <c r="H826">
        <v>5</v>
      </c>
      <c r="I826">
        <v>471031528</v>
      </c>
      <c r="J826">
        <v>3</v>
      </c>
      <c r="K826">
        <v>1308000</v>
      </c>
    </row>
    <row r="827" spans="2:11" x14ac:dyDescent="0.25">
      <c r="B827">
        <v>12700000</v>
      </c>
      <c r="C827">
        <v>4266957149</v>
      </c>
      <c r="D827">
        <v>2483</v>
      </c>
      <c r="E827">
        <v>77482000</v>
      </c>
      <c r="F827">
        <v>40.200000000000003</v>
      </c>
      <c r="G827">
        <v>126014024</v>
      </c>
      <c r="H827">
        <v>3</v>
      </c>
      <c r="I827">
        <v>102626859</v>
      </c>
      <c r="J827">
        <v>15</v>
      </c>
      <c r="K827">
        <v>1975800</v>
      </c>
    </row>
    <row r="828" spans="2:11" x14ac:dyDescent="0.25">
      <c r="B828">
        <v>12700000</v>
      </c>
      <c r="C828">
        <v>4579773883</v>
      </c>
      <c r="D828">
        <v>594</v>
      </c>
      <c r="E828">
        <v>10083000</v>
      </c>
      <c r="F828">
        <v>88.9</v>
      </c>
      <c r="G828">
        <v>47076781</v>
      </c>
      <c r="H828">
        <v>14</v>
      </c>
      <c r="I828">
        <v>37927409</v>
      </c>
      <c r="J828">
        <v>9</v>
      </c>
      <c r="K828">
        <v>256800</v>
      </c>
    </row>
    <row r="829" spans="2:11" x14ac:dyDescent="0.25">
      <c r="B829">
        <v>12700000</v>
      </c>
      <c r="C829">
        <v>5567832210</v>
      </c>
      <c r="D829">
        <v>534</v>
      </c>
      <c r="E829">
        <v>46602000</v>
      </c>
      <c r="F829">
        <v>88.2</v>
      </c>
      <c r="G829">
        <v>328239523</v>
      </c>
      <c r="H829">
        <v>15</v>
      </c>
      <c r="I829">
        <v>270663028</v>
      </c>
      <c r="J829">
        <v>3</v>
      </c>
      <c r="K829">
        <v>1188600</v>
      </c>
    </row>
    <row r="830" spans="2:11" x14ac:dyDescent="0.25">
      <c r="B830">
        <v>12700000</v>
      </c>
      <c r="C830">
        <v>9927699419</v>
      </c>
      <c r="D830">
        <v>119</v>
      </c>
      <c r="E830">
        <v>472367</v>
      </c>
      <c r="F830">
        <v>88.2</v>
      </c>
      <c r="G830">
        <v>328239523</v>
      </c>
      <c r="H830">
        <v>15</v>
      </c>
      <c r="I830">
        <v>270663028</v>
      </c>
      <c r="J830">
        <v>2</v>
      </c>
      <c r="K830">
        <v>12108</v>
      </c>
    </row>
    <row r="831" spans="2:11" x14ac:dyDescent="0.25">
      <c r="B831">
        <v>12700000</v>
      </c>
      <c r="C831">
        <v>13174393401</v>
      </c>
      <c r="D831">
        <v>142</v>
      </c>
      <c r="E831">
        <v>169968000</v>
      </c>
      <c r="F831">
        <v>88.2</v>
      </c>
      <c r="G831">
        <v>328239523</v>
      </c>
      <c r="H831">
        <v>15</v>
      </c>
      <c r="I831">
        <v>270663028</v>
      </c>
      <c r="J831">
        <v>8</v>
      </c>
      <c r="K831">
        <v>4334400</v>
      </c>
    </row>
    <row r="832" spans="2:11" x14ac:dyDescent="0.25">
      <c r="B832">
        <v>12700000</v>
      </c>
      <c r="C832">
        <v>4733873025</v>
      </c>
      <c r="D832">
        <v>812</v>
      </c>
      <c r="E832">
        <v>43868000</v>
      </c>
      <c r="F832">
        <v>88.2</v>
      </c>
      <c r="G832">
        <v>328239523</v>
      </c>
      <c r="H832">
        <v>15</v>
      </c>
      <c r="I832">
        <v>270663028</v>
      </c>
      <c r="J832">
        <v>6</v>
      </c>
      <c r="K832">
        <v>1119000</v>
      </c>
    </row>
    <row r="833" spans="2:11" x14ac:dyDescent="0.25">
      <c r="B833">
        <v>12700000</v>
      </c>
      <c r="C833">
        <v>1081285962</v>
      </c>
      <c r="D833">
        <v>504</v>
      </c>
      <c r="E833">
        <v>3619000</v>
      </c>
      <c r="F833">
        <v>51.3</v>
      </c>
      <c r="G833">
        <v>212559417</v>
      </c>
      <c r="H833">
        <v>12</v>
      </c>
      <c r="I833">
        <v>183241641</v>
      </c>
      <c r="J833">
        <v>8</v>
      </c>
      <c r="K833">
        <v>92430</v>
      </c>
    </row>
    <row r="834" spans="2:11" x14ac:dyDescent="0.25">
      <c r="B834">
        <v>12700000</v>
      </c>
      <c r="C834">
        <v>6001189018</v>
      </c>
      <c r="D834">
        <v>600</v>
      </c>
      <c r="E834">
        <v>16117000</v>
      </c>
      <c r="F834">
        <v>88.2</v>
      </c>
      <c r="G834">
        <v>328239523</v>
      </c>
      <c r="H834">
        <v>15</v>
      </c>
      <c r="I834">
        <v>270663028</v>
      </c>
      <c r="J834">
        <v>3</v>
      </c>
      <c r="K834">
        <v>411000</v>
      </c>
    </row>
    <row r="835" spans="2:11" x14ac:dyDescent="0.25">
      <c r="B835">
        <v>12700000</v>
      </c>
      <c r="C835">
        <v>1714955279</v>
      </c>
      <c r="D835">
        <v>252</v>
      </c>
      <c r="E835">
        <v>327600000</v>
      </c>
      <c r="F835">
        <v>55.3</v>
      </c>
      <c r="G835">
        <v>50339443</v>
      </c>
      <c r="H835">
        <v>10</v>
      </c>
      <c r="I835">
        <v>40827302</v>
      </c>
      <c r="J835">
        <v>7</v>
      </c>
      <c r="K835">
        <v>8291400</v>
      </c>
    </row>
    <row r="836" spans="2:11" x14ac:dyDescent="0.25">
      <c r="B836">
        <v>12600000</v>
      </c>
      <c r="C836">
        <v>3303595310</v>
      </c>
      <c r="D836">
        <v>825</v>
      </c>
      <c r="E836">
        <v>58838000</v>
      </c>
      <c r="F836">
        <v>60</v>
      </c>
      <c r="G836">
        <v>66834405</v>
      </c>
      <c r="H836">
        <v>4</v>
      </c>
      <c r="I836">
        <v>55908316</v>
      </c>
      <c r="J836">
        <v>9</v>
      </c>
      <c r="K836">
        <v>1500600</v>
      </c>
    </row>
    <row r="837" spans="2:11" x14ac:dyDescent="0.25">
      <c r="B837">
        <v>12600000</v>
      </c>
      <c r="C837">
        <v>3152402405</v>
      </c>
      <c r="D837">
        <v>1101</v>
      </c>
      <c r="E837">
        <v>5952000</v>
      </c>
      <c r="F837">
        <v>88.2</v>
      </c>
      <c r="G837">
        <v>328239523</v>
      </c>
      <c r="H837">
        <v>15</v>
      </c>
      <c r="I837">
        <v>270663028</v>
      </c>
      <c r="J837">
        <v>13</v>
      </c>
      <c r="K837">
        <v>151800</v>
      </c>
    </row>
    <row r="838" spans="2:11" x14ac:dyDescent="0.25">
      <c r="B838">
        <v>12600000</v>
      </c>
      <c r="C838">
        <v>3485373675</v>
      </c>
      <c r="D838">
        <v>683</v>
      </c>
      <c r="E838">
        <v>113132000</v>
      </c>
      <c r="F838">
        <v>94.3</v>
      </c>
      <c r="G838">
        <v>51709098</v>
      </c>
      <c r="H838">
        <v>4</v>
      </c>
      <c r="I838">
        <v>42106719</v>
      </c>
      <c r="J838">
        <v>10</v>
      </c>
      <c r="K838">
        <v>2884800</v>
      </c>
    </row>
    <row r="839" spans="2:11" x14ac:dyDescent="0.25">
      <c r="B839">
        <v>12600000</v>
      </c>
      <c r="C839">
        <v>8831179714</v>
      </c>
      <c r="D839">
        <v>99</v>
      </c>
      <c r="E839">
        <v>35027000</v>
      </c>
      <c r="F839">
        <v>88.2</v>
      </c>
      <c r="G839">
        <v>328239523</v>
      </c>
      <c r="H839">
        <v>15</v>
      </c>
      <c r="I839">
        <v>270663028</v>
      </c>
      <c r="J839">
        <v>13</v>
      </c>
      <c r="K839">
        <v>893400</v>
      </c>
    </row>
    <row r="840" spans="2:11" x14ac:dyDescent="0.25">
      <c r="B840">
        <v>12600000</v>
      </c>
      <c r="C840">
        <v>6969178081</v>
      </c>
      <c r="D840">
        <v>218</v>
      </c>
      <c r="E840">
        <v>36681000</v>
      </c>
      <c r="F840">
        <v>60</v>
      </c>
      <c r="G840">
        <v>66834405</v>
      </c>
      <c r="H840">
        <v>4</v>
      </c>
      <c r="I840">
        <v>55908316</v>
      </c>
      <c r="J840">
        <v>16</v>
      </c>
      <c r="K840">
        <v>935400</v>
      </c>
    </row>
    <row r="841" spans="2:11" x14ac:dyDescent="0.25">
      <c r="B841">
        <v>12500000</v>
      </c>
      <c r="C841">
        <v>1612094871</v>
      </c>
      <c r="D841">
        <v>385</v>
      </c>
      <c r="E841">
        <v>8482000</v>
      </c>
      <c r="F841">
        <v>60</v>
      </c>
      <c r="G841">
        <v>66834405</v>
      </c>
      <c r="H841">
        <v>4</v>
      </c>
      <c r="I841">
        <v>55908316</v>
      </c>
      <c r="J841">
        <v>16</v>
      </c>
      <c r="K841">
        <v>216000</v>
      </c>
    </row>
    <row r="842" spans="2:11" x14ac:dyDescent="0.25">
      <c r="B842">
        <v>12500000</v>
      </c>
      <c r="C842">
        <v>1136534702</v>
      </c>
      <c r="D842">
        <v>601</v>
      </c>
      <c r="E842">
        <v>15340000</v>
      </c>
      <c r="F842">
        <v>88.2</v>
      </c>
      <c r="G842">
        <v>328239523</v>
      </c>
      <c r="H842">
        <v>15</v>
      </c>
      <c r="I842">
        <v>270663028</v>
      </c>
      <c r="J842">
        <v>10</v>
      </c>
      <c r="K842">
        <v>391200</v>
      </c>
    </row>
    <row r="843" spans="2:11" x14ac:dyDescent="0.25">
      <c r="B843">
        <v>12500000</v>
      </c>
      <c r="C843">
        <v>161254021</v>
      </c>
      <c r="D843">
        <v>61</v>
      </c>
      <c r="E843">
        <v>757789000</v>
      </c>
      <c r="F843">
        <v>88.2</v>
      </c>
      <c r="G843">
        <v>328239523</v>
      </c>
      <c r="H843">
        <v>15</v>
      </c>
      <c r="I843">
        <v>270663028</v>
      </c>
      <c r="J843">
        <v>3</v>
      </c>
      <c r="K843">
        <v>0</v>
      </c>
    </row>
    <row r="844" spans="2:11" x14ac:dyDescent="0.25">
      <c r="B844">
        <v>12500000</v>
      </c>
      <c r="C844">
        <v>1002219689</v>
      </c>
      <c r="D844">
        <v>1810</v>
      </c>
      <c r="E844">
        <v>1395000</v>
      </c>
      <c r="F844">
        <v>28.1</v>
      </c>
      <c r="G844">
        <v>1366417754</v>
      </c>
      <c r="H844">
        <v>5</v>
      </c>
      <c r="I844">
        <v>471031528</v>
      </c>
      <c r="J844">
        <v>7</v>
      </c>
      <c r="K844">
        <v>35694</v>
      </c>
    </row>
    <row r="845" spans="2:11" x14ac:dyDescent="0.25">
      <c r="B845">
        <v>12500000</v>
      </c>
      <c r="C845">
        <v>1402042328</v>
      </c>
      <c r="D845">
        <v>1109</v>
      </c>
      <c r="E845">
        <v>8869000</v>
      </c>
      <c r="F845">
        <v>40.200000000000003</v>
      </c>
      <c r="G845">
        <v>126014024</v>
      </c>
      <c r="H845">
        <v>3</v>
      </c>
      <c r="I845">
        <v>102626859</v>
      </c>
      <c r="J845">
        <v>9</v>
      </c>
      <c r="K845">
        <v>226200</v>
      </c>
    </row>
    <row r="846" spans="2:11" x14ac:dyDescent="0.25">
      <c r="B846">
        <v>12500000</v>
      </c>
      <c r="C846">
        <v>6956320454</v>
      </c>
      <c r="D846">
        <v>1459</v>
      </c>
      <c r="E846">
        <v>16319000</v>
      </c>
      <c r="F846">
        <v>88.9</v>
      </c>
      <c r="G846">
        <v>47076781</v>
      </c>
      <c r="H846">
        <v>14</v>
      </c>
      <c r="I846">
        <v>37927409</v>
      </c>
      <c r="J846">
        <v>9</v>
      </c>
      <c r="K846">
        <v>416400</v>
      </c>
    </row>
    <row r="847" spans="2:11" x14ac:dyDescent="0.25">
      <c r="B847">
        <v>12500000</v>
      </c>
      <c r="C847">
        <v>2983799729</v>
      </c>
      <c r="D847">
        <v>1076</v>
      </c>
      <c r="E847">
        <v>111252000</v>
      </c>
      <c r="F847">
        <v>88.2</v>
      </c>
      <c r="G847">
        <v>328239523</v>
      </c>
      <c r="H847">
        <v>15</v>
      </c>
      <c r="I847">
        <v>270663028</v>
      </c>
      <c r="J847">
        <v>9</v>
      </c>
      <c r="K847">
        <v>2836800</v>
      </c>
    </row>
    <row r="848" spans="2:11" x14ac:dyDescent="0.25">
      <c r="B848">
        <v>12500000</v>
      </c>
      <c r="C848">
        <v>3140883140</v>
      </c>
      <c r="D848">
        <v>766</v>
      </c>
      <c r="E848">
        <v>31007000</v>
      </c>
      <c r="F848">
        <v>40.200000000000003</v>
      </c>
      <c r="G848">
        <v>126014024</v>
      </c>
      <c r="H848">
        <v>3</v>
      </c>
      <c r="I848">
        <v>102626859</v>
      </c>
      <c r="J848">
        <v>8</v>
      </c>
      <c r="K848">
        <v>790800</v>
      </c>
    </row>
    <row r="849" spans="2:11" x14ac:dyDescent="0.25">
      <c r="B849">
        <v>12500000</v>
      </c>
      <c r="C849">
        <v>4163639093</v>
      </c>
      <c r="D849">
        <v>322</v>
      </c>
      <c r="E849">
        <v>565459000</v>
      </c>
      <c r="F849">
        <v>88.2</v>
      </c>
      <c r="G849">
        <v>328239523</v>
      </c>
      <c r="H849">
        <v>15</v>
      </c>
      <c r="I849">
        <v>270663028</v>
      </c>
      <c r="J849">
        <v>1</v>
      </c>
      <c r="K849">
        <v>0</v>
      </c>
    </row>
    <row r="850" spans="2:11" x14ac:dyDescent="0.25">
      <c r="B850">
        <v>12500000</v>
      </c>
      <c r="C850">
        <v>4625777945</v>
      </c>
      <c r="D850">
        <v>1888</v>
      </c>
      <c r="E850">
        <v>7158000</v>
      </c>
      <c r="F850">
        <v>51.3</v>
      </c>
      <c r="G850">
        <v>212559417</v>
      </c>
      <c r="H850">
        <v>12</v>
      </c>
      <c r="I850">
        <v>183241641</v>
      </c>
      <c r="J850">
        <v>12</v>
      </c>
      <c r="K850">
        <v>182400</v>
      </c>
    </row>
    <row r="851" spans="2:11" x14ac:dyDescent="0.25">
      <c r="B851">
        <v>12500000</v>
      </c>
      <c r="C851">
        <v>4935793409</v>
      </c>
      <c r="D851">
        <v>151136</v>
      </c>
      <c r="E851">
        <v>58527000</v>
      </c>
      <c r="F851">
        <v>28.1</v>
      </c>
      <c r="G851">
        <v>1366417754</v>
      </c>
      <c r="H851">
        <v>5</v>
      </c>
      <c r="I851">
        <v>471031528</v>
      </c>
      <c r="J851">
        <v>17</v>
      </c>
      <c r="K851">
        <v>1492200</v>
      </c>
    </row>
    <row r="852" spans="2:11" x14ac:dyDescent="0.25">
      <c r="B852">
        <v>12500000</v>
      </c>
      <c r="C852">
        <v>7489455451</v>
      </c>
      <c r="D852">
        <v>377</v>
      </c>
      <c r="E852">
        <v>115881000</v>
      </c>
      <c r="F852">
        <v>40.200000000000003</v>
      </c>
      <c r="G852">
        <v>126014024</v>
      </c>
      <c r="H852">
        <v>3</v>
      </c>
      <c r="I852">
        <v>102626859</v>
      </c>
      <c r="J852">
        <v>14</v>
      </c>
      <c r="K852">
        <v>2955000</v>
      </c>
    </row>
    <row r="853" spans="2:11" x14ac:dyDescent="0.25">
      <c r="B853">
        <v>12500000</v>
      </c>
      <c r="C853">
        <v>10384848759</v>
      </c>
      <c r="D853">
        <v>1699</v>
      </c>
      <c r="E853">
        <v>235715000</v>
      </c>
      <c r="F853">
        <v>28.1</v>
      </c>
      <c r="G853">
        <v>1366417754</v>
      </c>
      <c r="H853">
        <v>5</v>
      </c>
      <c r="I853">
        <v>471031528</v>
      </c>
      <c r="J853">
        <v>6</v>
      </c>
      <c r="K853">
        <v>6010800</v>
      </c>
    </row>
    <row r="854" spans="2:11" x14ac:dyDescent="0.25">
      <c r="B854">
        <v>12500000</v>
      </c>
      <c r="C854">
        <v>11552190002</v>
      </c>
      <c r="D854">
        <v>102699</v>
      </c>
      <c r="E854">
        <v>349940000</v>
      </c>
      <c r="F854">
        <v>28.1</v>
      </c>
      <c r="G854">
        <v>1366417754</v>
      </c>
      <c r="H854">
        <v>5</v>
      </c>
      <c r="I854">
        <v>471031528</v>
      </c>
      <c r="J854">
        <v>15</v>
      </c>
      <c r="K854">
        <v>8925000</v>
      </c>
    </row>
    <row r="855" spans="2:11" x14ac:dyDescent="0.25">
      <c r="B855">
        <v>12500000</v>
      </c>
      <c r="C855">
        <v>11691081301</v>
      </c>
      <c r="D855">
        <v>11907</v>
      </c>
      <c r="E855">
        <v>180021000</v>
      </c>
      <c r="F855">
        <v>28.1</v>
      </c>
      <c r="G855">
        <v>1366417754</v>
      </c>
      <c r="H855">
        <v>5</v>
      </c>
      <c r="I855">
        <v>471031528</v>
      </c>
      <c r="J855">
        <v>8</v>
      </c>
      <c r="K855">
        <v>4590600</v>
      </c>
    </row>
    <row r="856" spans="2:11" x14ac:dyDescent="0.25">
      <c r="B856">
        <v>12500000</v>
      </c>
      <c r="C856">
        <v>16690788752</v>
      </c>
      <c r="D856">
        <v>253</v>
      </c>
      <c r="E856">
        <v>213700000</v>
      </c>
      <c r="F856">
        <v>51.3</v>
      </c>
      <c r="G856">
        <v>212559417</v>
      </c>
      <c r="H856">
        <v>12</v>
      </c>
      <c r="I856">
        <v>183241641</v>
      </c>
      <c r="J856">
        <v>12</v>
      </c>
      <c r="K856">
        <v>5449200</v>
      </c>
    </row>
    <row r="857" spans="2:11" x14ac:dyDescent="0.25">
      <c r="B857">
        <v>12500000</v>
      </c>
      <c r="C857">
        <v>5146004207</v>
      </c>
      <c r="D857">
        <v>19899</v>
      </c>
      <c r="E857">
        <v>11079000</v>
      </c>
      <c r="F857">
        <v>28.1</v>
      </c>
      <c r="G857">
        <v>1366417754</v>
      </c>
      <c r="H857">
        <v>5</v>
      </c>
      <c r="I857">
        <v>471031528</v>
      </c>
      <c r="J857">
        <v>12</v>
      </c>
      <c r="K857">
        <v>282600</v>
      </c>
    </row>
    <row r="858" spans="2:11" x14ac:dyDescent="0.25">
      <c r="B858">
        <v>12500000</v>
      </c>
      <c r="C858">
        <v>4465772496</v>
      </c>
      <c r="D858">
        <v>117</v>
      </c>
      <c r="E858">
        <v>13142000</v>
      </c>
      <c r="F858">
        <v>28.1</v>
      </c>
      <c r="G858">
        <v>1366417754</v>
      </c>
      <c r="H858">
        <v>5</v>
      </c>
      <c r="I858">
        <v>471031528</v>
      </c>
      <c r="J858">
        <v>5</v>
      </c>
      <c r="K858">
        <v>335400</v>
      </c>
    </row>
    <row r="859" spans="2:11" x14ac:dyDescent="0.25">
      <c r="B859">
        <v>12500000</v>
      </c>
      <c r="C859">
        <v>4340213066</v>
      </c>
      <c r="D859">
        <v>223</v>
      </c>
      <c r="E859">
        <v>8721</v>
      </c>
      <c r="F859">
        <v>9</v>
      </c>
      <c r="G859">
        <v>216565318</v>
      </c>
      <c r="H859">
        <v>4</v>
      </c>
      <c r="I859">
        <v>79927762</v>
      </c>
      <c r="J859">
        <v>1</v>
      </c>
      <c r="K859">
        <v>222</v>
      </c>
    </row>
    <row r="860" spans="2:11" x14ac:dyDescent="0.25">
      <c r="B860">
        <v>12400000</v>
      </c>
      <c r="C860">
        <v>7597013023</v>
      </c>
      <c r="D860">
        <v>398</v>
      </c>
      <c r="E860">
        <v>903672000</v>
      </c>
      <c r="F860">
        <v>88.2</v>
      </c>
      <c r="G860">
        <v>328239523</v>
      </c>
      <c r="H860">
        <v>15</v>
      </c>
      <c r="I860">
        <v>270663028</v>
      </c>
      <c r="J860">
        <v>4</v>
      </c>
      <c r="K860">
        <v>22955400</v>
      </c>
    </row>
    <row r="861" spans="2:11" x14ac:dyDescent="0.25">
      <c r="B861">
        <v>12400000</v>
      </c>
      <c r="C861">
        <v>1971226335</v>
      </c>
      <c r="D861">
        <v>218</v>
      </c>
      <c r="E861">
        <v>273670000</v>
      </c>
      <c r="F861">
        <v>28.1</v>
      </c>
      <c r="G861">
        <v>1366417754</v>
      </c>
      <c r="H861">
        <v>5</v>
      </c>
      <c r="I861">
        <v>471031528</v>
      </c>
      <c r="J861">
        <v>11</v>
      </c>
      <c r="K861">
        <v>7010400</v>
      </c>
    </row>
    <row r="862" spans="2:11" x14ac:dyDescent="0.25">
      <c r="B862">
        <v>12400000</v>
      </c>
      <c r="C862">
        <v>2394143260</v>
      </c>
      <c r="D862">
        <v>690</v>
      </c>
      <c r="E862">
        <v>27596</v>
      </c>
      <c r="F862">
        <v>88.2</v>
      </c>
      <c r="G862">
        <v>328239523</v>
      </c>
      <c r="H862">
        <v>15</v>
      </c>
      <c r="I862">
        <v>270663028</v>
      </c>
      <c r="J862">
        <v>17</v>
      </c>
      <c r="K862">
        <v>702</v>
      </c>
    </row>
    <row r="863" spans="2:11" x14ac:dyDescent="0.25">
      <c r="B863">
        <v>12400000</v>
      </c>
      <c r="C863">
        <v>2862685032</v>
      </c>
      <c r="D863">
        <v>226</v>
      </c>
      <c r="E863">
        <v>10278000</v>
      </c>
      <c r="F863">
        <v>40.200000000000003</v>
      </c>
      <c r="G863">
        <v>126014024</v>
      </c>
      <c r="H863">
        <v>3</v>
      </c>
      <c r="I863">
        <v>102626859</v>
      </c>
      <c r="J863">
        <v>9</v>
      </c>
      <c r="K863">
        <v>262200</v>
      </c>
    </row>
    <row r="864" spans="2:11" x14ac:dyDescent="0.25">
      <c r="B864">
        <v>12400000</v>
      </c>
      <c r="C864">
        <v>2602614088</v>
      </c>
      <c r="D864">
        <v>9</v>
      </c>
      <c r="F864">
        <v>51.3</v>
      </c>
      <c r="G864">
        <v>212559417</v>
      </c>
      <c r="H864">
        <v>12</v>
      </c>
      <c r="I864">
        <v>183241641</v>
      </c>
      <c r="J864">
        <v>13</v>
      </c>
      <c r="K864">
        <v>0</v>
      </c>
    </row>
    <row r="865" spans="2:11" x14ac:dyDescent="0.25">
      <c r="B865">
        <v>12400000</v>
      </c>
      <c r="C865">
        <v>1113066203</v>
      </c>
      <c r="D865">
        <v>409</v>
      </c>
      <c r="E865">
        <v>806075</v>
      </c>
      <c r="F865">
        <v>36.299999999999997</v>
      </c>
      <c r="G865">
        <v>270203917</v>
      </c>
      <c r="H865">
        <v>5</v>
      </c>
      <c r="I865">
        <v>151509724</v>
      </c>
      <c r="J865">
        <v>11</v>
      </c>
      <c r="K865">
        <v>20412</v>
      </c>
    </row>
    <row r="866" spans="2:11" x14ac:dyDescent="0.25">
      <c r="B866">
        <v>12400000</v>
      </c>
      <c r="C866">
        <v>2840137980</v>
      </c>
      <c r="D866">
        <v>1024</v>
      </c>
      <c r="E866">
        <v>24022000</v>
      </c>
      <c r="F866">
        <v>88.9</v>
      </c>
      <c r="G866">
        <v>47076781</v>
      </c>
      <c r="H866">
        <v>14</v>
      </c>
      <c r="I866">
        <v>37927409</v>
      </c>
      <c r="J866">
        <v>11</v>
      </c>
      <c r="K866">
        <v>612600</v>
      </c>
    </row>
    <row r="867" spans="2:11" x14ac:dyDescent="0.25">
      <c r="B867">
        <v>12400000</v>
      </c>
      <c r="C867">
        <v>4021409291</v>
      </c>
      <c r="D867">
        <v>813</v>
      </c>
      <c r="E867">
        <v>9595000</v>
      </c>
      <c r="F867">
        <v>68.900000000000006</v>
      </c>
      <c r="G867">
        <v>36991981</v>
      </c>
      <c r="H867">
        <v>6</v>
      </c>
      <c r="I867">
        <v>30628482</v>
      </c>
      <c r="J867">
        <v>7</v>
      </c>
      <c r="K867">
        <v>244800</v>
      </c>
    </row>
    <row r="868" spans="2:11" x14ac:dyDescent="0.25">
      <c r="B868">
        <v>12400000</v>
      </c>
      <c r="C868">
        <v>6933660906</v>
      </c>
      <c r="D868">
        <v>12419</v>
      </c>
      <c r="E868">
        <v>82648000</v>
      </c>
      <c r="F868">
        <v>88.9</v>
      </c>
      <c r="G868">
        <v>47076781</v>
      </c>
      <c r="H868">
        <v>14</v>
      </c>
      <c r="I868">
        <v>37927409</v>
      </c>
      <c r="J868">
        <v>10</v>
      </c>
      <c r="K868">
        <v>2107800</v>
      </c>
    </row>
    <row r="869" spans="2:11" x14ac:dyDescent="0.25">
      <c r="B869">
        <v>12400000</v>
      </c>
      <c r="C869">
        <v>7683670251</v>
      </c>
      <c r="D869">
        <v>1212</v>
      </c>
      <c r="E869">
        <v>95163000</v>
      </c>
      <c r="F869">
        <v>28.1</v>
      </c>
      <c r="G869">
        <v>1366417754</v>
      </c>
      <c r="H869">
        <v>5</v>
      </c>
      <c r="I869">
        <v>471031528</v>
      </c>
      <c r="J869">
        <v>11</v>
      </c>
      <c r="K869">
        <v>2427000</v>
      </c>
    </row>
    <row r="870" spans="2:11" x14ac:dyDescent="0.25">
      <c r="B870">
        <v>12400000</v>
      </c>
      <c r="C870">
        <v>7741764747</v>
      </c>
      <c r="D870">
        <v>459</v>
      </c>
      <c r="E870">
        <v>38165000</v>
      </c>
      <c r="F870">
        <v>28.1</v>
      </c>
      <c r="G870">
        <v>1366417754</v>
      </c>
      <c r="H870">
        <v>5</v>
      </c>
      <c r="I870">
        <v>471031528</v>
      </c>
      <c r="J870">
        <v>4</v>
      </c>
      <c r="K870">
        <v>973200</v>
      </c>
    </row>
    <row r="871" spans="2:11" x14ac:dyDescent="0.25">
      <c r="B871">
        <v>12400000</v>
      </c>
      <c r="C871">
        <v>12607488647</v>
      </c>
      <c r="D871">
        <v>4422</v>
      </c>
      <c r="E871">
        <v>34758000</v>
      </c>
      <c r="F871">
        <v>60</v>
      </c>
      <c r="G871">
        <v>66834405</v>
      </c>
      <c r="H871">
        <v>4</v>
      </c>
      <c r="I871">
        <v>55908316</v>
      </c>
      <c r="J871">
        <v>15</v>
      </c>
      <c r="K871">
        <v>886200</v>
      </c>
    </row>
    <row r="872" spans="2:11" x14ac:dyDescent="0.25">
      <c r="B872">
        <v>12400000</v>
      </c>
      <c r="C872">
        <v>16086808918</v>
      </c>
      <c r="D872">
        <v>0</v>
      </c>
      <c r="F872">
        <v>88.2</v>
      </c>
      <c r="G872">
        <v>328239523</v>
      </c>
      <c r="H872">
        <v>15</v>
      </c>
      <c r="I872">
        <v>270663028</v>
      </c>
      <c r="J872">
        <v>7</v>
      </c>
      <c r="K872">
        <v>0</v>
      </c>
    </row>
    <row r="873" spans="2:11" x14ac:dyDescent="0.25">
      <c r="B873">
        <v>12400000</v>
      </c>
      <c r="C873">
        <v>2315226648</v>
      </c>
      <c r="D873">
        <v>729</v>
      </c>
      <c r="E873">
        <v>30968000</v>
      </c>
      <c r="F873">
        <v>28.1</v>
      </c>
      <c r="G873">
        <v>1366417754</v>
      </c>
      <c r="H873">
        <v>5</v>
      </c>
      <c r="I873">
        <v>471031528</v>
      </c>
      <c r="J873">
        <v>7</v>
      </c>
      <c r="K873">
        <v>789600</v>
      </c>
    </row>
    <row r="874" spans="2:11" x14ac:dyDescent="0.25">
      <c r="B874">
        <v>12400000</v>
      </c>
      <c r="C874">
        <v>6202090191</v>
      </c>
      <c r="D874">
        <v>205</v>
      </c>
      <c r="E874">
        <v>50188000</v>
      </c>
      <c r="F874">
        <v>88.2</v>
      </c>
      <c r="G874">
        <v>328239523</v>
      </c>
      <c r="H874">
        <v>15</v>
      </c>
      <c r="I874">
        <v>270663028</v>
      </c>
      <c r="J874">
        <v>17</v>
      </c>
      <c r="K874">
        <v>1279800</v>
      </c>
    </row>
    <row r="875" spans="2:11" x14ac:dyDescent="0.25">
      <c r="B875">
        <v>12400000</v>
      </c>
      <c r="C875">
        <v>4779139505</v>
      </c>
      <c r="D875">
        <v>1340</v>
      </c>
      <c r="E875">
        <v>177600000</v>
      </c>
      <c r="F875">
        <v>88.2</v>
      </c>
      <c r="G875">
        <v>328239523</v>
      </c>
      <c r="H875">
        <v>15</v>
      </c>
      <c r="I875">
        <v>270663028</v>
      </c>
      <c r="J875">
        <v>7</v>
      </c>
      <c r="K875">
        <v>4528800</v>
      </c>
    </row>
    <row r="876" spans="2:11" x14ac:dyDescent="0.25">
      <c r="B876">
        <v>12400000</v>
      </c>
      <c r="C876">
        <v>6993406259</v>
      </c>
      <c r="D876">
        <v>99</v>
      </c>
      <c r="E876">
        <v>49412000</v>
      </c>
      <c r="F876">
        <v>88.2</v>
      </c>
      <c r="G876">
        <v>328239523</v>
      </c>
      <c r="H876">
        <v>15</v>
      </c>
      <c r="I876">
        <v>270663028</v>
      </c>
      <c r="J876">
        <v>11</v>
      </c>
      <c r="K876">
        <v>1260000</v>
      </c>
    </row>
    <row r="877" spans="2:11" x14ac:dyDescent="0.25">
      <c r="B877">
        <v>12300000</v>
      </c>
      <c r="C877">
        <v>9029609749</v>
      </c>
      <c r="D877">
        <v>1200</v>
      </c>
      <c r="E877">
        <v>552513000</v>
      </c>
      <c r="F877">
        <v>51.3</v>
      </c>
      <c r="G877">
        <v>212559417</v>
      </c>
      <c r="H877">
        <v>12</v>
      </c>
      <c r="I877">
        <v>183241641</v>
      </c>
      <c r="J877">
        <v>6</v>
      </c>
      <c r="K877">
        <v>14028600</v>
      </c>
    </row>
    <row r="878" spans="2:11" x14ac:dyDescent="0.25">
      <c r="B878">
        <v>12300000</v>
      </c>
      <c r="C878">
        <v>1674409945</v>
      </c>
      <c r="D878">
        <v>1500</v>
      </c>
      <c r="E878">
        <v>64735000</v>
      </c>
      <c r="F878">
        <v>28.1</v>
      </c>
      <c r="G878">
        <v>1366417754</v>
      </c>
      <c r="H878">
        <v>5</v>
      </c>
      <c r="I878">
        <v>471031528</v>
      </c>
      <c r="J878">
        <v>5</v>
      </c>
      <c r="K878">
        <v>1650600</v>
      </c>
    </row>
    <row r="879" spans="2:11" x14ac:dyDescent="0.25">
      <c r="B879">
        <v>12300000</v>
      </c>
      <c r="C879">
        <v>2214684303</v>
      </c>
      <c r="D879">
        <v>2452</v>
      </c>
      <c r="E879">
        <v>67035</v>
      </c>
      <c r="F879">
        <v>60</v>
      </c>
      <c r="G879">
        <v>66834405</v>
      </c>
      <c r="H879">
        <v>4</v>
      </c>
      <c r="I879">
        <v>55908316</v>
      </c>
      <c r="J879">
        <v>17</v>
      </c>
      <c r="K879">
        <v>1710</v>
      </c>
    </row>
    <row r="880" spans="2:11" x14ac:dyDescent="0.25">
      <c r="B880">
        <v>12300000</v>
      </c>
      <c r="C880">
        <v>374123483</v>
      </c>
      <c r="D880">
        <v>39</v>
      </c>
      <c r="E880">
        <v>3871000</v>
      </c>
      <c r="F880">
        <v>67</v>
      </c>
      <c r="G880">
        <v>10285453</v>
      </c>
      <c r="H880">
        <v>6</v>
      </c>
      <c r="I880">
        <v>9021165</v>
      </c>
      <c r="J880">
        <v>11</v>
      </c>
      <c r="K880">
        <v>98808</v>
      </c>
    </row>
    <row r="881" spans="2:11" x14ac:dyDescent="0.25">
      <c r="B881">
        <v>12300000</v>
      </c>
      <c r="C881">
        <v>2129773714</v>
      </c>
      <c r="D881">
        <v>62</v>
      </c>
      <c r="E881">
        <v>24000000</v>
      </c>
      <c r="F881">
        <v>28.1</v>
      </c>
      <c r="G881">
        <v>1366417754</v>
      </c>
      <c r="H881">
        <v>5</v>
      </c>
      <c r="I881">
        <v>471031528</v>
      </c>
      <c r="J881">
        <v>6</v>
      </c>
      <c r="K881">
        <v>612000</v>
      </c>
    </row>
  </sheetData>
  <conditionalFormatting sqref="O3:X12">
    <cfRule type="colorScale" priority="1">
      <colorScale>
        <cfvo type="num" val="-1"/>
        <cfvo type="percent" val="0"/>
        <cfvo type="num" val="1"/>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CC602-D0E4-4F23-9DA7-5D0DB387B794}">
  <dimension ref="D15:AD29"/>
  <sheetViews>
    <sheetView showGridLines="0" showRowColHeaders="0" zoomScale="70" zoomScaleNormal="70" workbookViewId="0">
      <selection activeCell="AF45" sqref="AF45"/>
    </sheetView>
  </sheetViews>
  <sheetFormatPr defaultRowHeight="15" x14ac:dyDescent="0.25"/>
  <cols>
    <col min="1" max="27" width="9.140625" style="8"/>
    <col min="28" max="28" width="6.42578125" style="8" customWidth="1"/>
    <col min="29" max="29" width="13.5703125" style="8" customWidth="1"/>
    <col min="30" max="16384" width="9.140625" style="8"/>
  </cols>
  <sheetData>
    <row r="15" spans="30:30" x14ac:dyDescent="0.25">
      <c r="AD15" s="8" t="s">
        <v>1158</v>
      </c>
    </row>
    <row r="29" spans="4:11" x14ac:dyDescent="0.25">
      <c r="D29" s="39"/>
      <c r="E29" s="39"/>
      <c r="G29" s="38"/>
      <c r="H29" s="38"/>
      <c r="I29" s="38"/>
      <c r="J29" s="38"/>
      <c r="K29" s="38"/>
    </row>
  </sheetData>
  <mergeCells count="2">
    <mergeCell ref="G29:K29"/>
    <mergeCell ref="D29:E2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EE87-91D0-4B80-AD46-7537421436A2}">
  <dimension ref="A1:D35"/>
  <sheetViews>
    <sheetView showGridLines="0" tabSelected="1" workbookViewId="0">
      <selection activeCell="J21" sqref="J21"/>
    </sheetView>
  </sheetViews>
  <sheetFormatPr defaultRowHeight="15" x14ac:dyDescent="0.25"/>
  <cols>
    <col min="1" max="1" width="2.140625" customWidth="1"/>
    <col min="2" max="2" width="18.5703125" customWidth="1"/>
    <col min="3" max="3" width="14.5703125" customWidth="1"/>
    <col min="4" max="4" width="14.7109375" customWidth="1"/>
  </cols>
  <sheetData>
    <row r="1" spans="1:4" ht="21" x14ac:dyDescent="0.35">
      <c r="A1" s="43" t="s">
        <v>1261</v>
      </c>
    </row>
    <row r="2" spans="1:4" x14ac:dyDescent="0.25">
      <c r="A2" t="s">
        <v>1262</v>
      </c>
    </row>
    <row r="3" spans="1:4" x14ac:dyDescent="0.25">
      <c r="B3" t="s">
        <v>1266</v>
      </c>
    </row>
    <row r="5" spans="1:4" x14ac:dyDescent="0.25">
      <c r="A5" t="s">
        <v>1265</v>
      </c>
    </row>
    <row r="6" spans="1:4" x14ac:dyDescent="0.25">
      <c r="A6" t="s">
        <v>1278</v>
      </c>
    </row>
    <row r="8" spans="1:4" ht="21" x14ac:dyDescent="0.35">
      <c r="A8" s="43" t="s">
        <v>1267</v>
      </c>
    </row>
    <row r="9" spans="1:4" x14ac:dyDescent="0.25">
      <c r="A9" t="s">
        <v>1270</v>
      </c>
    </row>
    <row r="10" spans="1:4" x14ac:dyDescent="0.25">
      <c r="A10" t="s">
        <v>1275</v>
      </c>
    </row>
    <row r="11" spans="1:4" x14ac:dyDescent="0.25">
      <c r="B11" s="50" t="s">
        <v>1274</v>
      </c>
    </row>
    <row r="12" spans="1:4" ht="9.75" customHeight="1" x14ac:dyDescent="0.25">
      <c r="B12" s="48" t="s">
        <v>1268</v>
      </c>
      <c r="C12" s="48" t="s">
        <v>4</v>
      </c>
      <c r="D12" s="48" t="s">
        <v>1273</v>
      </c>
    </row>
    <row r="13" spans="1:4" ht="9.75" customHeight="1" x14ac:dyDescent="0.25">
      <c r="B13" s="49" t="s">
        <v>69</v>
      </c>
      <c r="C13" s="49" t="s">
        <v>46</v>
      </c>
      <c r="D13" s="51">
        <v>0.50705783132530124</v>
      </c>
    </row>
    <row r="14" spans="1:4" ht="9.75" customHeight="1" x14ac:dyDescent="0.25">
      <c r="B14" s="49" t="s">
        <v>85</v>
      </c>
      <c r="C14" s="49" t="s">
        <v>40</v>
      </c>
      <c r="D14" s="51">
        <v>0.61504680851063831</v>
      </c>
    </row>
    <row r="15" spans="1:4" ht="9.75" customHeight="1" x14ac:dyDescent="0.25">
      <c r="B15" s="49" t="s">
        <v>92</v>
      </c>
      <c r="C15" s="49" t="s">
        <v>46</v>
      </c>
      <c r="D15" s="51">
        <v>0.47339628482972135</v>
      </c>
    </row>
    <row r="16" spans="1:4" ht="9.75" customHeight="1" x14ac:dyDescent="0.25">
      <c r="B16" s="49" t="s">
        <v>135</v>
      </c>
      <c r="C16" s="49" t="s">
        <v>40</v>
      </c>
      <c r="D16" s="51">
        <v>0.75797757847533631</v>
      </c>
    </row>
    <row r="17" spans="1:4" ht="9.75" customHeight="1" x14ac:dyDescent="0.25">
      <c r="B17" s="49" t="s">
        <v>153</v>
      </c>
      <c r="C17" s="49" t="s">
        <v>40</v>
      </c>
      <c r="D17" s="51">
        <v>0.67879166666666668</v>
      </c>
    </row>
    <row r="18" spans="1:4" ht="9.75" customHeight="1" x14ac:dyDescent="0.25">
      <c r="B18" s="49" t="s">
        <v>178</v>
      </c>
      <c r="C18" s="49" t="s">
        <v>29</v>
      </c>
      <c r="D18" s="51">
        <v>1.0656092544987146</v>
      </c>
    </row>
    <row r="19" spans="1:4" ht="9.75" customHeight="1" x14ac:dyDescent="0.25">
      <c r="B19" s="49" t="s">
        <v>1140</v>
      </c>
      <c r="C19" s="49" t="s">
        <v>48</v>
      </c>
      <c r="D19" s="51">
        <v>1.1497064220183486</v>
      </c>
    </row>
    <row r="20" spans="1:4" ht="9.75" customHeight="1" x14ac:dyDescent="0.25">
      <c r="B20" s="49" t="s">
        <v>239</v>
      </c>
      <c r="C20" s="49" t="s">
        <v>40</v>
      </c>
      <c r="D20" s="51">
        <v>1.3344</v>
      </c>
    </row>
    <row r="21" spans="1:4" ht="9.75" customHeight="1" x14ac:dyDescent="0.25">
      <c r="B21" s="49" t="s">
        <v>320</v>
      </c>
      <c r="C21" s="49" t="s">
        <v>40</v>
      </c>
      <c r="D21" s="51">
        <v>1.1832727272727273</v>
      </c>
    </row>
    <row r="22" spans="1:4" ht="9.75" customHeight="1" x14ac:dyDescent="0.25">
      <c r="B22" s="49" t="s">
        <v>411</v>
      </c>
      <c r="C22" s="49" t="s">
        <v>48</v>
      </c>
      <c r="D22" s="51">
        <v>1.32570796460177</v>
      </c>
    </row>
    <row r="23" spans="1:4" ht="9.75" customHeight="1" x14ac:dyDescent="0.25">
      <c r="B23" s="49" t="s">
        <v>433</v>
      </c>
      <c r="C23" s="49" t="s">
        <v>1269</v>
      </c>
      <c r="D23" s="51">
        <v>1.8800737327188941</v>
      </c>
    </row>
    <row r="24" spans="1:4" ht="9.75" customHeight="1" x14ac:dyDescent="0.25">
      <c r="B24" s="49" t="s">
        <v>495</v>
      </c>
      <c r="C24" s="49" t="s">
        <v>140</v>
      </c>
      <c r="D24" s="51">
        <v>1.5775841584158417</v>
      </c>
    </row>
    <row r="25" spans="1:4" ht="9.75" customHeight="1" x14ac:dyDescent="0.25">
      <c r="B25" s="49" t="s">
        <v>529</v>
      </c>
      <c r="C25" s="49" t="s">
        <v>34</v>
      </c>
      <c r="D25" s="51">
        <v>2.9926530612244897</v>
      </c>
    </row>
    <row r="26" spans="1:4" ht="9.75" customHeight="1" x14ac:dyDescent="0.25">
      <c r="B26" s="49" t="s">
        <v>1142</v>
      </c>
      <c r="C26" s="49" t="s">
        <v>48</v>
      </c>
      <c r="D26" s="51">
        <v>4.8986101694915254</v>
      </c>
    </row>
    <row r="27" spans="1:4" ht="9.75" customHeight="1" x14ac:dyDescent="0.25">
      <c r="B27" s="49" t="s">
        <v>823</v>
      </c>
      <c r="C27" s="49" t="s">
        <v>48</v>
      </c>
      <c r="D27" s="51">
        <v>2.0678918918918918</v>
      </c>
    </row>
    <row r="28" spans="1:4" ht="9.75" customHeight="1" x14ac:dyDescent="0.25">
      <c r="B28" s="49" t="s">
        <v>915</v>
      </c>
      <c r="C28" s="49" t="s">
        <v>48</v>
      </c>
      <c r="D28" s="51">
        <v>2.5032428571428573</v>
      </c>
    </row>
    <row r="30" spans="1:4" ht="21" x14ac:dyDescent="0.35">
      <c r="A30" s="43" t="s">
        <v>1276</v>
      </c>
    </row>
    <row r="31" spans="1:4" x14ac:dyDescent="0.25">
      <c r="A31" t="s">
        <v>1277</v>
      </c>
    </row>
    <row r="32" spans="1:4" x14ac:dyDescent="0.25">
      <c r="B32" t="s">
        <v>1279</v>
      </c>
    </row>
    <row r="33" spans="2:2" x14ac:dyDescent="0.25">
      <c r="B33" t="s">
        <v>1280</v>
      </c>
    </row>
    <row r="34" spans="2:2" x14ac:dyDescent="0.25">
      <c r="B34" t="s">
        <v>1281</v>
      </c>
    </row>
    <row r="35" spans="2:2" x14ac:dyDescent="0.25">
      <c r="B35" t="s">
        <v>1282</v>
      </c>
    </row>
  </sheetData>
  <conditionalFormatting sqref="D13:D28">
    <cfRule type="dataBar" priority="1">
      <dataBar>
        <cfvo type="min"/>
        <cfvo type="max"/>
        <color rgb="FF63C384"/>
      </dataBar>
      <extLst>
        <ext xmlns:x14="http://schemas.microsoft.com/office/spreadsheetml/2009/9/main" uri="{B025F937-C7B1-47D3-B67F-A62EFF666E3E}">
          <x14:id>{33E4B3AE-8A7A-44A5-A8E4-07C9768F9D1C}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3E4B3AE-8A7A-44A5-A8E4-07C9768F9D1C}">
            <x14:dataBar minLength="0" maxLength="100" border="1" negativeBarBorderColorSameAsPositive="0">
              <x14:cfvo type="autoMin"/>
              <x14:cfvo type="autoMax"/>
              <x14:borderColor rgb="FF63C384"/>
              <x14:negativeFillColor rgb="FFFF0000"/>
              <x14:negativeBorderColor rgb="FFFF0000"/>
              <x14:axisColor rgb="FF000000"/>
            </x14:dataBar>
          </x14:cfRule>
          <xm:sqref>D13:D28</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B299D-ED12-4F1A-B325-76D96F4DA0BF}">
  <dimension ref="BYX80971:JOE435069"/>
  <sheetViews>
    <sheetView workbookViewId="0"/>
  </sheetViews>
  <sheetFormatPr defaultRowHeight="15" x14ac:dyDescent="0.25"/>
  <sheetData>
    <row r="80971" spans="3348:3348" x14ac:dyDescent="0.25">
      <c r="DXT80971" t="s">
        <v>1210</v>
      </c>
    </row>
    <row r="327294" spans="7155:7155" x14ac:dyDescent="0.25">
      <c r="JOE327294" t="s">
        <v>1209</v>
      </c>
    </row>
    <row r="435069" spans="2026:2026" x14ac:dyDescent="0.25">
      <c r="BYX435069" t="s">
        <v>1211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4DFEEF-E944-4E5E-9886-920E86E8B5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Transformed Data</vt:lpstr>
      <vt:lpstr>Approach</vt:lpstr>
      <vt:lpstr>Questions</vt:lpstr>
      <vt:lpstr>Sheet2</vt:lpstr>
      <vt:lpstr>Analysis</vt:lpstr>
      <vt:lpstr>CorrelationAnalysis </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MSoffice</dc:creator>
  <cp:lastModifiedBy>MSoffice</cp:lastModifiedBy>
  <dcterms:created xsi:type="dcterms:W3CDTF">2023-09-25T20:38:30Z</dcterms:created>
  <dcterms:modified xsi:type="dcterms:W3CDTF">2023-11-27T14:24:38Z</dcterms:modified>
</cp:coreProperties>
</file>