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0056dd7ea4a8953/Desktop/"/>
    </mc:Choice>
  </mc:AlternateContent>
  <xr:revisionPtr revIDLastSave="20" documentId="8_{2C94AE72-AD4B-4BA0-84A8-B8D288F6A931}" xr6:coauthVersionLast="47" xr6:coauthVersionMax="47" xr10:uidLastSave="{35DA8C7A-686C-432C-AF5D-E5E2D9FE1FBD}"/>
  <bookViews>
    <workbookView xWindow="-110" yWindow="-110" windowWidth="19420" windowHeight="10300" xr2:uid="{9EA84DEE-8DAF-452B-BF7B-A6B1BB78CB1B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E38" i="1" l="1"/>
  <c r="L39" i="1" s="1"/>
  <c r="P38" i="1"/>
  <c r="R38" i="1" s="1"/>
  <c r="T38" i="1" s="1"/>
  <c r="V38" i="1" s="1"/>
  <c r="O38" i="1"/>
  <c r="Q38" i="1" s="1"/>
  <c r="R8" i="1"/>
  <c r="Q8" i="1"/>
  <c r="P8" i="1"/>
  <c r="O8" i="1"/>
  <c r="T8" i="1" l="1"/>
  <c r="V8" i="1" s="1"/>
  <c r="S8" i="1"/>
  <c r="U8" i="1" s="1"/>
  <c r="AG38" i="1"/>
  <c r="N39" i="1" s="1"/>
  <c r="X38" i="1"/>
  <c r="S38" i="1"/>
  <c r="U38" i="1" s="1"/>
  <c r="X8" i="1" l="1"/>
  <c r="AE8" i="1"/>
  <c r="L9" i="1" s="1"/>
  <c r="AG8" i="1"/>
  <c r="N9" i="1" s="1"/>
  <c r="Z38" i="1"/>
  <c r="G39" i="1" s="1"/>
  <c r="AD38" i="1"/>
  <c r="K39" i="1" s="1"/>
  <c r="AB38" i="1"/>
  <c r="I39" i="1" s="1"/>
  <c r="AA38" i="1"/>
  <c r="H39" i="1" s="1"/>
  <c r="AF38" i="1"/>
  <c r="M39" i="1" s="1"/>
  <c r="W38" i="1"/>
  <c r="Y38" i="1" s="1"/>
  <c r="AC38" i="1"/>
  <c r="J39" i="1" s="1"/>
  <c r="AF8" i="1"/>
  <c r="M9" i="1" s="1"/>
  <c r="AB8" i="1"/>
  <c r="I9" i="1" s="1"/>
  <c r="Z8" i="1"/>
  <c r="G9" i="1" s="1"/>
  <c r="W8" i="1"/>
  <c r="AD8" i="1"/>
  <c r="K9" i="1" s="1"/>
  <c r="AC8" i="1"/>
  <c r="J9" i="1" s="1"/>
  <c r="AA8" i="1"/>
  <c r="H9" i="1" s="1"/>
  <c r="P39" i="1" l="1"/>
  <c r="R39" i="1" s="1"/>
  <c r="O9" i="1"/>
  <c r="Q9" i="1" s="1"/>
  <c r="S9" i="1" s="1"/>
  <c r="U9" i="1" s="1"/>
  <c r="Y8" i="1"/>
  <c r="P9" i="1"/>
  <c r="R9" i="1" s="1"/>
  <c r="O39" i="1"/>
  <c r="Q39" i="1" s="1"/>
  <c r="T39" i="1" s="1"/>
  <c r="V39" i="1" s="1"/>
  <c r="AC9" i="1" l="1"/>
  <c r="J10" i="1" s="1"/>
  <c r="AB9" i="1"/>
  <c r="I10" i="1" s="1"/>
  <c r="AF9" i="1"/>
  <c r="M10" i="1" s="1"/>
  <c r="AD9" i="1"/>
  <c r="K10" i="1" s="1"/>
  <c r="W9" i="1"/>
  <c r="T9" i="1"/>
  <c r="V9" i="1" s="1"/>
  <c r="Z9" i="1" s="1"/>
  <c r="G10" i="1" s="1"/>
  <c r="AE39" i="1"/>
  <c r="L40" i="1" s="1"/>
  <c r="X39" i="1"/>
  <c r="AG39" i="1"/>
  <c r="N40" i="1" s="1"/>
  <c r="S39" i="1"/>
  <c r="U39" i="1" s="1"/>
  <c r="AA9" i="1" l="1"/>
  <c r="H10" i="1" s="1"/>
  <c r="Y9" i="1"/>
  <c r="AG9" i="1"/>
  <c r="N10" i="1" s="1"/>
  <c r="AE9" i="1"/>
  <c r="L10" i="1" s="1"/>
  <c r="X9" i="1"/>
  <c r="W39" i="1"/>
  <c r="Y39" i="1" s="1"/>
  <c r="AD39" i="1"/>
  <c r="K40" i="1" s="1"/>
  <c r="AA39" i="1"/>
  <c r="H40" i="1" s="1"/>
  <c r="Z39" i="1"/>
  <c r="G40" i="1" s="1"/>
  <c r="AF39" i="1"/>
  <c r="M40" i="1" s="1"/>
  <c r="AC39" i="1"/>
  <c r="J40" i="1" s="1"/>
  <c r="AB39" i="1"/>
  <c r="I40" i="1" s="1"/>
  <c r="P10" i="1"/>
  <c r="R10" i="1" s="1"/>
  <c r="O40" i="1" l="1"/>
  <c r="Q40" i="1" s="1"/>
  <c r="O10" i="1"/>
  <c r="Q10" i="1" s="1"/>
  <c r="S10" i="1" s="1"/>
  <c r="U10" i="1" s="1"/>
  <c r="P40" i="1"/>
  <c r="R40" i="1" s="1"/>
  <c r="T10" i="1"/>
  <c r="V10" i="1" s="1"/>
  <c r="S40" i="1" l="1"/>
  <c r="U40" i="1" s="1"/>
  <c r="AB40" i="1" s="1"/>
  <c r="I41" i="1" s="1"/>
  <c r="AG10" i="1"/>
  <c r="N11" i="1" s="1"/>
  <c r="AE10" i="1"/>
  <c r="L11" i="1" s="1"/>
  <c r="X10" i="1"/>
  <c r="T40" i="1"/>
  <c r="V40" i="1" s="1"/>
  <c r="Z10" i="1"/>
  <c r="G11" i="1" s="1"/>
  <c r="AD10" i="1"/>
  <c r="K11" i="1" s="1"/>
  <c r="AB10" i="1"/>
  <c r="I11" i="1" s="1"/>
  <c r="AC10" i="1"/>
  <c r="J11" i="1" s="1"/>
  <c r="W10" i="1"/>
  <c r="Y10" i="1" s="1"/>
  <c r="AF10" i="1"/>
  <c r="M11" i="1" s="1"/>
  <c r="AA10" i="1"/>
  <c r="H11" i="1" s="1"/>
  <c r="AC40" i="1" l="1"/>
  <c r="J41" i="1" s="1"/>
  <c r="P41" i="1" s="1"/>
  <c r="R41" i="1" s="1"/>
  <c r="Z40" i="1"/>
  <c r="G41" i="1" s="1"/>
  <c r="AD40" i="1"/>
  <c r="K41" i="1" s="1"/>
  <c r="W40" i="1"/>
  <c r="AF40" i="1"/>
  <c r="M41" i="1" s="1"/>
  <c r="O11" i="1"/>
  <c r="Q11" i="1" s="1"/>
  <c r="T11" i="1" s="1"/>
  <c r="V11" i="1" s="1"/>
  <c r="X40" i="1"/>
  <c r="AG40" i="1"/>
  <c r="N41" i="1" s="1"/>
  <c r="AE40" i="1"/>
  <c r="L41" i="1" s="1"/>
  <c r="P11" i="1"/>
  <c r="R11" i="1" s="1"/>
  <c r="AA40" i="1"/>
  <c r="H41" i="1" s="1"/>
  <c r="Y40" i="1" l="1"/>
  <c r="AE11" i="1"/>
  <c r="L12" i="1" s="1"/>
  <c r="X11" i="1"/>
  <c r="AG11" i="1"/>
  <c r="N12" i="1" s="1"/>
  <c r="S11" i="1"/>
  <c r="U11" i="1" s="1"/>
  <c r="O41" i="1"/>
  <c r="Q41" i="1" s="1"/>
  <c r="S41" i="1" s="1"/>
  <c r="U41" i="1" s="1"/>
  <c r="T41" i="1" l="1"/>
  <c r="V41" i="1" s="1"/>
  <c r="AB41" i="1" s="1"/>
  <c r="I42" i="1" s="1"/>
  <c r="W11" i="1"/>
  <c r="Y11" i="1" s="1"/>
  <c r="AD11" i="1"/>
  <c r="K12" i="1" s="1"/>
  <c r="AA11" i="1"/>
  <c r="H12" i="1" s="1"/>
  <c r="AC11" i="1"/>
  <c r="J12" i="1" s="1"/>
  <c r="Z11" i="1"/>
  <c r="G12" i="1" s="1"/>
  <c r="AB11" i="1"/>
  <c r="I12" i="1" s="1"/>
  <c r="AF11" i="1"/>
  <c r="M12" i="1" s="1"/>
  <c r="AF41" i="1"/>
  <c r="M42" i="1" s="1"/>
  <c r="W41" i="1"/>
  <c r="AD41" i="1"/>
  <c r="K42" i="1" s="1"/>
  <c r="Z41" i="1" l="1"/>
  <c r="G42" i="1" s="1"/>
  <c r="AA41" i="1"/>
  <c r="H42" i="1" s="1"/>
  <c r="O12" i="1"/>
  <c r="Q12" i="1" s="1"/>
  <c r="T12" i="1" s="1"/>
  <c r="V12" i="1" s="1"/>
  <c r="AG41" i="1"/>
  <c r="N42" i="1" s="1"/>
  <c r="X41" i="1"/>
  <c r="AE41" i="1"/>
  <c r="L42" i="1" s="1"/>
  <c r="Y41" i="1"/>
  <c r="AC41" i="1"/>
  <c r="J42" i="1" s="1"/>
  <c r="P12" i="1"/>
  <c r="R12" i="1" s="1"/>
  <c r="X12" i="1" l="1"/>
  <c r="AG12" i="1"/>
  <c r="N13" i="1" s="1"/>
  <c r="AE12" i="1"/>
  <c r="L13" i="1" s="1"/>
  <c r="S12" i="1"/>
  <c r="U12" i="1" s="1"/>
  <c r="O42" i="1"/>
  <c r="Q42" i="1" s="1"/>
  <c r="S42" i="1" s="1"/>
  <c r="U42" i="1" s="1"/>
  <c r="P42" i="1"/>
  <c r="R42" i="1" s="1"/>
  <c r="T42" i="1" l="1"/>
  <c r="V42" i="1" s="1"/>
  <c r="Z42" i="1" s="1"/>
  <c r="G43" i="1" s="1"/>
  <c r="AB12" i="1"/>
  <c r="I13" i="1" s="1"/>
  <c r="AA12" i="1"/>
  <c r="H13" i="1" s="1"/>
  <c r="AF12" i="1"/>
  <c r="M13" i="1" s="1"/>
  <c r="AC12" i="1"/>
  <c r="J13" i="1" s="1"/>
  <c r="Z12" i="1"/>
  <c r="G13" i="1" s="1"/>
  <c r="W12" i="1"/>
  <c r="Y12" i="1" s="1"/>
  <c r="AD12" i="1"/>
  <c r="K13" i="1" s="1"/>
  <c r="AD42" i="1"/>
  <c r="K43" i="1" s="1"/>
  <c r="W42" i="1"/>
  <c r="AF42" i="1"/>
  <c r="M43" i="1" s="1"/>
  <c r="AB42" i="1"/>
  <c r="I43" i="1" s="1"/>
  <c r="P13" i="1" l="1"/>
  <c r="R13" i="1" s="1"/>
  <c r="S13" i="1"/>
  <c r="U13" i="1" s="1"/>
  <c r="AA42" i="1"/>
  <c r="H43" i="1" s="1"/>
  <c r="O13" i="1"/>
  <c r="Q13" i="1" s="1"/>
  <c r="T13" i="1" s="1"/>
  <c r="V13" i="1" s="1"/>
  <c r="AG42" i="1"/>
  <c r="N43" i="1" s="1"/>
  <c r="X42" i="1"/>
  <c r="Y42" i="1" s="1"/>
  <c r="AE42" i="1"/>
  <c r="L43" i="1" s="1"/>
  <c r="AC42" i="1"/>
  <c r="J43" i="1" s="1"/>
  <c r="P43" i="1" s="1"/>
  <c r="R43" i="1" s="1"/>
  <c r="AF13" i="1" l="1"/>
  <c r="M14" i="1" s="1"/>
  <c r="AC13" i="1"/>
  <c r="J14" i="1" s="1"/>
  <c r="AA13" i="1"/>
  <c r="H14" i="1" s="1"/>
  <c r="Z13" i="1"/>
  <c r="G14" i="1" s="1"/>
  <c r="W13" i="1"/>
  <c r="Y13" i="1" s="1"/>
  <c r="AD13" i="1"/>
  <c r="K14" i="1" s="1"/>
  <c r="AB13" i="1"/>
  <c r="I14" i="1" s="1"/>
  <c r="O43" i="1"/>
  <c r="Q43" i="1" s="1"/>
  <c r="S43" i="1" s="1"/>
  <c r="U43" i="1" s="1"/>
  <c r="AG13" i="1"/>
  <c r="N14" i="1" s="1"/>
  <c r="X13" i="1"/>
  <c r="AE13" i="1"/>
  <c r="L14" i="1" s="1"/>
  <c r="O14" i="1" l="1"/>
  <c r="Q14" i="1" s="1"/>
  <c r="S14" i="1" s="1"/>
  <c r="U14" i="1" s="1"/>
  <c r="W43" i="1"/>
  <c r="AD43" i="1"/>
  <c r="K44" i="1" s="1"/>
  <c r="AF43" i="1"/>
  <c r="M44" i="1" s="1"/>
  <c r="T43" i="1"/>
  <c r="V43" i="1" s="1"/>
  <c r="Z43" i="1" s="1"/>
  <c r="G44" i="1" s="1"/>
  <c r="P14" i="1"/>
  <c r="R14" i="1" s="1"/>
  <c r="AD14" i="1" l="1"/>
  <c r="K15" i="1" s="1"/>
  <c r="AC14" i="1"/>
  <c r="J15" i="1" s="1"/>
  <c r="W14" i="1"/>
  <c r="AF14" i="1"/>
  <c r="M15" i="1" s="1"/>
  <c r="AA14" i="1"/>
  <c r="H15" i="1" s="1"/>
  <c r="AE43" i="1"/>
  <c r="L44" i="1" s="1"/>
  <c r="X43" i="1"/>
  <c r="Y43" i="1" s="1"/>
  <c r="AG43" i="1"/>
  <c r="N44" i="1" s="1"/>
  <c r="T14" i="1"/>
  <c r="V14" i="1" s="1"/>
  <c r="AA43" i="1"/>
  <c r="H44" i="1" s="1"/>
  <c r="O44" i="1" s="1"/>
  <c r="Q44" i="1" s="1"/>
  <c r="AB43" i="1"/>
  <c r="I44" i="1" s="1"/>
  <c r="AC43" i="1"/>
  <c r="J44" i="1" s="1"/>
  <c r="X14" i="1" l="1"/>
  <c r="Y14" i="1" s="1"/>
  <c r="AE14" i="1"/>
  <c r="L15" i="1" s="1"/>
  <c r="AG14" i="1"/>
  <c r="N15" i="1" s="1"/>
  <c r="AB14" i="1"/>
  <c r="I15" i="1" s="1"/>
  <c r="P44" i="1"/>
  <c r="R44" i="1" s="1"/>
  <c r="S44" i="1" s="1"/>
  <c r="U44" i="1" s="1"/>
  <c r="Z14" i="1"/>
  <c r="G15" i="1" s="1"/>
  <c r="T44" i="1" l="1"/>
  <c r="V44" i="1" s="1"/>
  <c r="AF44" i="1"/>
  <c r="M45" i="1" s="1"/>
  <c r="W44" i="1"/>
  <c r="AB44" i="1"/>
  <c r="I45" i="1" s="1"/>
  <c r="AA44" i="1"/>
  <c r="H45" i="1" s="1"/>
  <c r="AD44" i="1"/>
  <c r="K45" i="1" s="1"/>
  <c r="AC44" i="1"/>
  <c r="J45" i="1" s="1"/>
  <c r="Z44" i="1"/>
  <c r="G45" i="1" s="1"/>
  <c r="P15" i="1"/>
  <c r="R15" i="1" s="1"/>
  <c r="O15" i="1"/>
  <c r="Q15" i="1" s="1"/>
  <c r="S15" i="1" s="1"/>
  <c r="U15" i="1" s="1"/>
  <c r="X44" i="1"/>
  <c r="AE44" i="1"/>
  <c r="L45" i="1" s="1"/>
  <c r="AG44" i="1"/>
  <c r="N45" i="1" s="1"/>
  <c r="AA15" i="1" l="1"/>
  <c r="H16" i="1" s="1"/>
  <c r="Z15" i="1"/>
  <c r="G16" i="1" s="1"/>
  <c r="W15" i="1"/>
  <c r="AD15" i="1"/>
  <c r="K16" i="1" s="1"/>
  <c r="AF15" i="1"/>
  <c r="M16" i="1" s="1"/>
  <c r="P45" i="1"/>
  <c r="R45" i="1" s="1"/>
  <c r="Y44" i="1"/>
  <c r="O45" i="1"/>
  <c r="Q45" i="1" s="1"/>
  <c r="T45" i="1" s="1"/>
  <c r="V45" i="1" s="1"/>
  <c r="T15" i="1"/>
  <c r="V15" i="1" s="1"/>
  <c r="AB15" i="1" s="1"/>
  <c r="I16" i="1" s="1"/>
  <c r="AG45" i="1" l="1"/>
  <c r="N46" i="1" s="1"/>
  <c r="X45" i="1"/>
  <c r="AE45" i="1"/>
  <c r="L46" i="1" s="1"/>
  <c r="S45" i="1"/>
  <c r="U45" i="1" s="1"/>
  <c r="AE15" i="1"/>
  <c r="L16" i="1" s="1"/>
  <c r="X15" i="1"/>
  <c r="AG15" i="1"/>
  <c r="N16" i="1" s="1"/>
  <c r="AC15" i="1"/>
  <c r="J16" i="1" s="1"/>
  <c r="O16" i="1"/>
  <c r="Q16" i="1" s="1"/>
  <c r="Y15" i="1"/>
  <c r="AC45" i="1" l="1"/>
  <c r="J46" i="1" s="1"/>
  <c r="AB45" i="1"/>
  <c r="I46" i="1" s="1"/>
  <c r="AF45" i="1"/>
  <c r="M46" i="1" s="1"/>
  <c r="Z45" i="1"/>
  <c r="G46" i="1" s="1"/>
  <c r="W45" i="1"/>
  <c r="Y45" i="1" s="1"/>
  <c r="AD45" i="1"/>
  <c r="K46" i="1" s="1"/>
  <c r="AA45" i="1"/>
  <c r="H46" i="1" s="1"/>
  <c r="T16" i="1"/>
  <c r="V16" i="1" s="1"/>
  <c r="P16" i="1"/>
  <c r="R16" i="1" s="1"/>
  <c r="S16" i="1" s="1"/>
  <c r="U16" i="1" s="1"/>
  <c r="AF16" i="1" l="1"/>
  <c r="M17" i="1" s="1"/>
  <c r="W16" i="1"/>
  <c r="AB16" i="1"/>
  <c r="I17" i="1" s="1"/>
  <c r="AC16" i="1"/>
  <c r="J17" i="1" s="1"/>
  <c r="AA16" i="1"/>
  <c r="H17" i="1" s="1"/>
  <c r="Z16" i="1"/>
  <c r="G17" i="1" s="1"/>
  <c r="O17" i="1" s="1"/>
  <c r="Q17" i="1" s="1"/>
  <c r="AD16" i="1"/>
  <c r="K17" i="1" s="1"/>
  <c r="X16" i="1"/>
  <c r="AE16" i="1"/>
  <c r="L17" i="1" s="1"/>
  <c r="AG16" i="1"/>
  <c r="N17" i="1" s="1"/>
  <c r="O46" i="1"/>
  <c r="Q46" i="1" s="1"/>
  <c r="P46" i="1"/>
  <c r="R46" i="1" s="1"/>
  <c r="T46" i="1" l="1"/>
  <c r="V46" i="1" s="1"/>
  <c r="AG46" i="1" s="1"/>
  <c r="N47" i="1" s="1"/>
  <c r="S46" i="1"/>
  <c r="U46" i="1" s="1"/>
  <c r="P17" i="1"/>
  <c r="R17" i="1" s="1"/>
  <c r="S17" i="1" s="1"/>
  <c r="U17" i="1" s="1"/>
  <c r="T17" i="1"/>
  <c r="V17" i="1" s="1"/>
  <c r="Y16" i="1"/>
  <c r="AE46" i="1" l="1"/>
  <c r="L47" i="1" s="1"/>
  <c r="X46" i="1"/>
  <c r="AC17" i="1"/>
  <c r="AB17" i="1"/>
  <c r="AF17" i="1"/>
  <c r="AA17" i="1"/>
  <c r="Z17" i="1"/>
  <c r="AD17" i="1"/>
  <c r="W17" i="1"/>
  <c r="Y17" i="1" s="1"/>
  <c r="AB46" i="1"/>
  <c r="I47" i="1" s="1"/>
  <c r="P47" i="1" s="1"/>
  <c r="R47" i="1" s="1"/>
  <c r="Z46" i="1"/>
  <c r="G47" i="1" s="1"/>
  <c r="AF46" i="1"/>
  <c r="M47" i="1" s="1"/>
  <c r="AD46" i="1"/>
  <c r="K47" i="1" s="1"/>
  <c r="AC46" i="1"/>
  <c r="J47" i="1" s="1"/>
  <c r="AA46" i="1"/>
  <c r="H47" i="1" s="1"/>
  <c r="W46" i="1"/>
  <c r="AG17" i="1"/>
  <c r="AE17" i="1"/>
  <c r="X17" i="1"/>
  <c r="Y46" i="1" l="1"/>
  <c r="O47" i="1"/>
  <c r="Q47" i="1" s="1"/>
  <c r="T47" i="1" s="1"/>
  <c r="V47" i="1" s="1"/>
  <c r="AG47" i="1" l="1"/>
  <c r="AE47" i="1"/>
  <c r="X47" i="1"/>
  <c r="S47" i="1"/>
  <c r="U47" i="1" s="1"/>
  <c r="W47" i="1" l="1"/>
  <c r="Y47" i="1" s="1"/>
  <c r="AD47" i="1"/>
  <c r="AC47" i="1"/>
  <c r="AA47" i="1"/>
  <c r="Z47" i="1"/>
  <c r="AF47" i="1"/>
  <c r="AB47" i="1"/>
</calcChain>
</file>

<file path=xl/sharedStrings.xml><?xml version="1.0" encoding="utf-8"?>
<sst xmlns="http://schemas.openxmlformats.org/spreadsheetml/2006/main" count="67" uniqueCount="37">
  <si>
    <t>Epoch</t>
  </si>
  <si>
    <t>LR</t>
  </si>
  <si>
    <t>t1</t>
  </si>
  <si>
    <t>t2</t>
  </si>
  <si>
    <t>i1</t>
  </si>
  <si>
    <t>i2</t>
  </si>
  <si>
    <t>w1</t>
  </si>
  <si>
    <t>w2</t>
  </si>
  <si>
    <t>w3</t>
  </si>
  <si>
    <t>w4</t>
  </si>
  <si>
    <t>w5</t>
  </si>
  <si>
    <t>w6</t>
  </si>
  <si>
    <t>w7</t>
  </si>
  <si>
    <t>w8</t>
  </si>
  <si>
    <t>h1</t>
  </si>
  <si>
    <t>h2</t>
  </si>
  <si>
    <t>ah1</t>
  </si>
  <si>
    <t>ah2</t>
  </si>
  <si>
    <t>o1</t>
  </si>
  <si>
    <t>o2</t>
  </si>
  <si>
    <t>a_o1</t>
  </si>
  <si>
    <t>a_o2</t>
  </si>
  <si>
    <t>E1</t>
  </si>
  <si>
    <t>E2</t>
  </si>
  <si>
    <t>E_total</t>
  </si>
  <si>
    <t>dE_total/dw1</t>
  </si>
  <si>
    <t>dE_total/dw2</t>
  </si>
  <si>
    <t>dE_total/dw3</t>
  </si>
  <si>
    <t>dE_total/dw4</t>
  </si>
  <si>
    <t>dE_total/dw5</t>
  </si>
  <si>
    <t>dE_total/dw6</t>
  </si>
  <si>
    <t>dE_total/dw7</t>
  </si>
  <si>
    <t>dE_total/dw8</t>
  </si>
  <si>
    <t>Roll number: 21211A04B9</t>
  </si>
  <si>
    <t>a_o1(EXPONENTIAL)</t>
  </si>
  <si>
    <t>a_o2(EXPONENTIAL)</t>
  </si>
  <si>
    <t>Test case-1: Roll number- 21211A04C0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</si>
</sst>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 Epoch Vs E_total</a:t>
            </a:r>
          </a:p>
        </c:rich>
      </c:tx>
      <c:layout>
        <c:manualLayout>
          <c:xMode val="edge"/>
          <c:yMode val="edge"/>
          <c:x val="0.3633082987555758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993480435576324"/>
          <c:y val="9.7638888888888914E-2"/>
          <c:w val="0.79562057837803335"/>
          <c:h val="0.75115441459102417"/>
        </c:manualLayout>
      </c:layout>
      <c:lineChart>
        <c:grouping val="standard"/>
        <c:varyColors val="0"/>
        <c:ser>
          <c:idx val="0"/>
          <c:order val="0"/>
          <c:tx>
            <c:strRef>
              <c:f>[1]Sheet1!$Y$7</c:f>
              <c:strCache>
                <c:ptCount val="1"/>
                <c:pt idx="0">
                  <c:v>E_total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90" b="1" i="0" u="none" strike="noStrike" kern="1200" baseline="0">
                    <a:solidFill>
                      <a:srgbClr val="FFFF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[1]Sheet1!$Y$8:$Y$17</c:f>
              <c:numCache>
                <c:formatCode>General</c:formatCode>
                <c:ptCount val="10"/>
                <c:pt idx="0">
                  <c:v>0.18791285964386703</c:v>
                </c:pt>
                <c:pt idx="1">
                  <c:v>0.14024436814142505</c:v>
                </c:pt>
                <c:pt idx="2">
                  <c:v>0.1293270791640985</c:v>
                </c:pt>
                <c:pt idx="3">
                  <c:v>0.11901225635723964</c:v>
                </c:pt>
                <c:pt idx="4">
                  <c:v>0.10935852961747325</c:v>
                </c:pt>
                <c:pt idx="5">
                  <c:v>0.10039888609279182</c:v>
                </c:pt>
                <c:pt idx="6">
                  <c:v>9.2142942545998641E-2</c:v>
                </c:pt>
                <c:pt idx="7">
                  <c:v>8.4580654681465348E-2</c:v>
                </c:pt>
                <c:pt idx="8">
                  <c:v>7.7686704835250531E-2</c:v>
                </c:pt>
                <c:pt idx="9">
                  <c:v>7.1424921850630721E-2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8D3-43CE-8D21-C67A6D4573D5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413437135"/>
        <c:axId val="1413436175"/>
      </c:lineChart>
      <c:catAx>
        <c:axId val="14134371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Epoch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3436175"/>
        <c:crosses val="autoZero"/>
        <c:auto val="1"/>
        <c:lblAlgn val="ctr"/>
        <c:lblOffset val="100"/>
        <c:noMultiLvlLbl val="0"/>
      </c:catAx>
      <c:valAx>
        <c:axId val="1413436175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E_total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3437135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solidFill>
          <a:srgbClr val="002060"/>
        </a:solidFill>
        <a:ln>
          <a:solidFill>
            <a:srgbClr val="92D050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Between Epoch VS E_total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360248285928686"/>
          <c:y val="0.14856481481481484"/>
          <c:w val="0.85673094939036665"/>
          <c:h val="0.72088764946048411"/>
        </c:manualLayout>
      </c:layout>
      <c:lineChart>
        <c:grouping val="standard"/>
        <c:varyColors val="0"/>
        <c:ser>
          <c:idx val="0"/>
          <c:order val="0"/>
          <c:tx>
            <c:strRef>
              <c:f>[1]Sheet1!$Y$37</c:f>
              <c:strCache>
                <c:ptCount val="1"/>
                <c:pt idx="0">
                  <c:v>E_total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[1]Sheet1!$Y$38:$Y$47</c:f>
              <c:numCache>
                <c:formatCode>General</c:formatCode>
                <c:ptCount val="10"/>
                <c:pt idx="0">
                  <c:v>0.15295960669048786</c:v>
                </c:pt>
                <c:pt idx="1">
                  <c:v>0.14851333194728214</c:v>
                </c:pt>
                <c:pt idx="2">
                  <c:v>0.14413476739849074</c:v>
                </c:pt>
                <c:pt idx="3">
                  <c:v>0.13982980799968317</c:v>
                </c:pt>
                <c:pt idx="4">
                  <c:v>0.13560384716277432</c:v>
                </c:pt>
                <c:pt idx="5">
                  <c:v>0.13146174764483801</c:v>
                </c:pt>
                <c:pt idx="6">
                  <c:v>0.12740782120211808</c:v>
                </c:pt>
                <c:pt idx="7">
                  <c:v>0.12344581693722426</c:v>
                </c:pt>
                <c:pt idx="8">
                  <c:v>0.11957891803042937</c:v>
                </c:pt>
                <c:pt idx="9">
                  <c:v>0.11580974633874412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B77-4327-9AAA-F49D45687E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79337775"/>
        <c:axId val="1579335855"/>
      </c:lineChart>
      <c:catAx>
        <c:axId val="1579337775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 Epoch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9335855"/>
        <c:crosses val="autoZero"/>
        <c:auto val="1"/>
        <c:lblAlgn val="ctr"/>
        <c:lblOffset val="100"/>
        <c:noMultiLvlLbl val="0"/>
      </c:catAx>
      <c:valAx>
        <c:axId val="1579335855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E_total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9337775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dk1">
                <a:lumMod val="50000"/>
                <a:lumOff val="50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514866</xdr:colOff>
      <xdr:row>17</xdr:row>
      <xdr:rowOff>42907</xdr:rowOff>
    </xdr:from>
    <xdr:to>
      <xdr:col>26</xdr:col>
      <xdr:colOff>283176</xdr:colOff>
      <xdr:row>33</xdr:row>
      <xdr:rowOff>120137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7A3F55C-907D-4FBA-B1F0-349C19BEA9C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51487</xdr:colOff>
      <xdr:row>48</xdr:row>
      <xdr:rowOff>10356</xdr:rowOff>
    </xdr:from>
    <xdr:to>
      <xdr:col>21</xdr:col>
      <xdr:colOff>363660</xdr:colOff>
      <xdr:row>65</xdr:row>
      <xdr:rowOff>145879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7CC8FA1-3435-4A5C-8A67-E12F8C625ED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dell\OneDrive\Desktop\DeepLearning_21211A04C0.xlsx" TargetMode="External"/><Relationship Id="rId1" Type="http://schemas.openxmlformats.org/officeDocument/2006/relationships/externalLinkPath" Target="file:///C:\Users\dell\OneDrive\Desktop\DeepLearning_21211A04C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7">
          <cell r="Y7" t="str">
            <v>E_total</v>
          </cell>
        </row>
        <row r="8">
          <cell r="Y8">
            <v>0.18791285964386703</v>
          </cell>
        </row>
        <row r="9">
          <cell r="Y9">
            <v>0.14024436814142505</v>
          </cell>
        </row>
        <row r="10">
          <cell r="Y10">
            <v>0.1293270791640985</v>
          </cell>
        </row>
        <row r="11">
          <cell r="Y11">
            <v>0.11901225635723964</v>
          </cell>
        </row>
        <row r="12">
          <cell r="Y12">
            <v>0.10935852961747325</v>
          </cell>
        </row>
        <row r="13">
          <cell r="Y13">
            <v>0.10039888609279182</v>
          </cell>
        </row>
        <row r="14">
          <cell r="Y14">
            <v>9.2142942545998641E-2</v>
          </cell>
        </row>
        <row r="15">
          <cell r="Y15">
            <v>8.4580654681465348E-2</v>
          </cell>
        </row>
        <row r="16">
          <cell r="Y16">
            <v>7.7686704835250531E-2</v>
          </cell>
        </row>
        <row r="17">
          <cell r="Y17">
            <v>7.1424921850630721E-2</v>
          </cell>
        </row>
        <row r="37">
          <cell r="Y37" t="str">
            <v>E_total</v>
          </cell>
        </row>
        <row r="38">
          <cell r="Y38">
            <v>0.15295960669048786</v>
          </cell>
        </row>
        <row r="39">
          <cell r="Y39">
            <v>0.14851333194728214</v>
          </cell>
        </row>
        <row r="40">
          <cell r="Y40">
            <v>0.14413476739849074</v>
          </cell>
        </row>
        <row r="41">
          <cell r="Y41">
            <v>0.13982980799968317</v>
          </cell>
        </row>
        <row r="42">
          <cell r="Y42">
            <v>0.13560384716277432</v>
          </cell>
        </row>
        <row r="43">
          <cell r="Y43">
            <v>0.13146174764483801</v>
          </cell>
        </row>
        <row r="44">
          <cell r="Y44">
            <v>0.12740782120211808</v>
          </cell>
        </row>
        <row r="45">
          <cell r="Y45">
            <v>0.12344581693722426</v>
          </cell>
        </row>
        <row r="46">
          <cell r="Y46">
            <v>0.11957891803042937</v>
          </cell>
        </row>
        <row r="47">
          <cell r="Y47">
            <v>0.11580974633874412</v>
          </cell>
        </row>
      </sheetData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59E30-F730-411C-97CF-F7A447DA7BE6}">
  <dimension ref="A1:AG47"/>
  <sheetViews>
    <sheetView tabSelected="1" topLeftCell="A35" zoomScale="74" workbookViewId="0">
      <selection activeCell="Q36" sqref="Q36"/>
    </sheetView>
  </sheetViews>
  <sheetFormatPr defaultRowHeight="14.5" x14ac:dyDescent="0.35"/>
  <cols>
    <col min="21" max="21" width="17.453125" customWidth="1"/>
    <col min="22" max="22" width="25.08984375" customWidth="1"/>
  </cols>
  <sheetData>
    <row r="1" spans="1:33" hidden="1" x14ac:dyDescent="0.35"/>
    <row r="2" spans="1:33" hidden="1" x14ac:dyDescent="0.35"/>
    <row r="3" spans="1:33" hidden="1" x14ac:dyDescent="0.35"/>
    <row r="4" spans="1:33" hidden="1" x14ac:dyDescent="0.35"/>
    <row r="5" spans="1:33" hidden="1" x14ac:dyDescent="0.35"/>
    <row r="6" spans="1:33" x14ac:dyDescent="0.35">
      <c r="L6" s="1" t="s">
        <v>36</v>
      </c>
      <c r="M6" s="1"/>
      <c r="N6" s="1"/>
      <c r="O6" s="1"/>
      <c r="P6" s="1"/>
      <c r="Q6" s="1"/>
      <c r="R6" s="1"/>
    </row>
    <row r="7" spans="1:33" x14ac:dyDescent="0.35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  <c r="M7" t="s">
        <v>12</v>
      </c>
      <c r="N7" t="s">
        <v>13</v>
      </c>
      <c r="O7" t="s">
        <v>14</v>
      </c>
      <c r="P7" t="s">
        <v>15</v>
      </c>
      <c r="Q7" t="s">
        <v>16</v>
      </c>
      <c r="R7" t="s">
        <v>17</v>
      </c>
      <c r="S7" t="s">
        <v>18</v>
      </c>
      <c r="T7" t="s">
        <v>19</v>
      </c>
      <c r="U7" t="s">
        <v>34</v>
      </c>
      <c r="V7" t="s">
        <v>35</v>
      </c>
      <c r="W7" t="s">
        <v>22</v>
      </c>
      <c r="X7" t="s">
        <v>23</v>
      </c>
      <c r="Y7" t="s">
        <v>24</v>
      </c>
      <c r="Z7" t="s">
        <v>25</v>
      </c>
      <c r="AA7" t="s">
        <v>26</v>
      </c>
      <c r="AB7" t="s">
        <v>27</v>
      </c>
      <c r="AC7" t="s">
        <v>28</v>
      </c>
      <c r="AD7" t="s">
        <v>29</v>
      </c>
      <c r="AE7" t="s">
        <v>30</v>
      </c>
      <c r="AF7" t="s">
        <v>31</v>
      </c>
      <c r="AG7" t="s">
        <v>32</v>
      </c>
    </row>
    <row r="8" spans="1:33" x14ac:dyDescent="0.35">
      <c r="A8">
        <v>1</v>
      </c>
      <c r="B8">
        <v>1.3</v>
      </c>
      <c r="C8">
        <v>0.09</v>
      </c>
      <c r="D8">
        <v>0.1</v>
      </c>
      <c r="E8">
        <v>0.05</v>
      </c>
      <c r="F8">
        <v>0.1</v>
      </c>
      <c r="G8">
        <v>0.15</v>
      </c>
      <c r="H8">
        <v>0.2</v>
      </c>
      <c r="I8">
        <v>0.25</v>
      </c>
      <c r="J8">
        <v>0.3</v>
      </c>
      <c r="K8">
        <v>0.4</v>
      </c>
      <c r="L8">
        <v>0.45</v>
      </c>
      <c r="M8">
        <v>0.5</v>
      </c>
      <c r="N8">
        <v>0.55000000000000004</v>
      </c>
      <c r="O8">
        <f>G8*E8+H8*F8</f>
        <v>2.7500000000000004E-2</v>
      </c>
      <c r="P8">
        <f>I8*E8+J8*F8</f>
        <v>4.2499999999999996E-2</v>
      </c>
      <c r="Q8">
        <f>1/(1+EXP(-O8))</f>
        <v>0.50687456676453424</v>
      </c>
      <c r="R8">
        <f>1/(1+EXP(-P8))</f>
        <v>0.51062340100496373</v>
      </c>
      <c r="S8">
        <f>K8*Q8+M8*R8</f>
        <v>0.45806152720829557</v>
      </c>
      <c r="T8">
        <f>L8*Q8+N8*R8</f>
        <v>0.50893642559677044</v>
      </c>
      <c r="U8">
        <f>1/(1+EXP(-S8))</f>
        <v>0.61255421588965342</v>
      </c>
      <c r="V8">
        <f>1/(1+EXP(-T8))</f>
        <v>0.62455711472355635</v>
      </c>
      <c r="W8">
        <f>0.5*(C8-U8)^2</f>
        <v>0.13653145427202526</v>
      </c>
      <c r="X8">
        <f>0.5*(D8-V8)^2</f>
        <v>0.13758008330355115</v>
      </c>
      <c r="Y8">
        <f>W8+X8</f>
        <v>0.27411153757557638</v>
      </c>
      <c r="Z8">
        <f>((U8-C8)*U8*(1-U8)*K8+(V8-D8)*V8*(1-V8)*M8)*Q8*(1-Q8)*E8</f>
        <v>1.3885870256469975E-3</v>
      </c>
      <c r="AA8">
        <f>((U8-C8)*U8*(1-U8)*K8+(V8-D8)*V8*(1-V8)*M8)*Q8*(1-Q8)*F8</f>
        <v>2.777174051293995E-3</v>
      </c>
      <c r="AB8">
        <f>((U8-C8)*U8*(1-U8)*L8+(V8-D8)*V8*(1-V8)*N8)*Q8*(1-Q8)*E8</f>
        <v>1.5429451228258124E-3</v>
      </c>
      <c r="AC8">
        <f>((U8-C8)*U8*(1-U8)*L8+(V8-D8)*V8*(1-V8)*N8)*Q8*(1-Q8)*F8</f>
        <v>3.0858902456516249E-3</v>
      </c>
      <c r="AD8">
        <f>(U8-C8)*U8*(1-U8)*Q8</f>
        <v>6.2861874766513143E-2</v>
      </c>
      <c r="AE8">
        <f>(V8-D8)*V8*(1-V8)*Q8</f>
        <v>6.2346104198229842E-2</v>
      </c>
      <c r="AF8">
        <f>(U8-C8)*U8*(1-U8)*R8</f>
        <v>6.3326799945234463E-2</v>
      </c>
      <c r="AG8">
        <f>(V8-D8)*V8*(1-V8)*R8</f>
        <v>6.2807214748059989E-2</v>
      </c>
    </row>
    <row r="9" spans="1:33" x14ac:dyDescent="0.35">
      <c r="A9">
        <v>2</v>
      </c>
      <c r="B9">
        <v>1.3</v>
      </c>
      <c r="C9">
        <v>0.09</v>
      </c>
      <c r="D9">
        <v>0.1</v>
      </c>
      <c r="E9">
        <v>0.05</v>
      </c>
      <c r="F9">
        <v>0.1</v>
      </c>
      <c r="G9">
        <f>G8-B8*(Z8)</f>
        <v>0.14819483686665891</v>
      </c>
      <c r="H9">
        <f>H8-B8*(AA8)</f>
        <v>0.19638967373331781</v>
      </c>
      <c r="I9">
        <f>I8-B8*(AB8)</f>
        <v>0.24799417134032645</v>
      </c>
      <c r="J9">
        <f>J8-B8*(AC8)</f>
        <v>0.29598834268065288</v>
      </c>
      <c r="K9">
        <f>K8-B8*(AD8)</f>
        <v>0.31827956280353292</v>
      </c>
      <c r="L9">
        <f>L8-B8*(AE8)</f>
        <v>0.36895006454230123</v>
      </c>
      <c r="M9">
        <f>M8-B8*(AF8)</f>
        <v>0.41767516007119521</v>
      </c>
      <c r="N9">
        <f>N8-B8*(AG8)</f>
        <v>0.46835062082752205</v>
      </c>
      <c r="O9">
        <f>G9*E9+H9*F9</f>
        <v>2.7048709216664728E-2</v>
      </c>
      <c r="P9">
        <f>I9*E9+J9*F9</f>
        <v>4.1998542835081615E-2</v>
      </c>
      <c r="Q9">
        <f>1/(1+EXP(-O9))</f>
        <v>0.50676176504850823</v>
      </c>
      <c r="R9">
        <f>1/(1+EXP(-P9))</f>
        <v>0.51049809264159485</v>
      </c>
      <c r="S9">
        <f>K9*Q9+M9*R9</f>
        <v>0.37451428558530386</v>
      </c>
      <c r="T9">
        <f>L9*Q9+N9*R9</f>
        <v>0.42606188454217442</v>
      </c>
      <c r="U9">
        <f>1/(1+EXP(-S9))</f>
        <v>0.59254933695239353</v>
      </c>
      <c r="V9">
        <f>1/(1+EXP(-T9))</f>
        <v>0.60493289178955345</v>
      </c>
      <c r="W9">
        <f>0.5*(C9-U9)^2</f>
        <v>0.1262779180356452</v>
      </c>
      <c r="X9">
        <f>0.5*(D9-V9)^2</f>
        <v>0.12747861260548046</v>
      </c>
      <c r="Y9">
        <f>W9+X9</f>
        <v>0.25375653064112569</v>
      </c>
      <c r="Z9">
        <f>((U9-C9)*U9*(1-U9)*K9+(V9-D9)*V9*(1-V9)*M9)*Q9*(1-Q9)*E9</f>
        <v>1.1125471976562503E-3</v>
      </c>
      <c r="AA9">
        <f>((U9-C9)*U9*(1-U9)*K9+(V9-D9)*V9*(1-V9)*M9)*Q9*(1-Q9)*F9</f>
        <v>2.2250943953125006E-3</v>
      </c>
      <c r="AB9">
        <f>((U9-C9)*U9*(1-U9)*L9+(V9-D9)*V9*(1-V9)*N9)*Q9*(1-Q9)*E9</f>
        <v>1.265808875965193E-3</v>
      </c>
      <c r="AC9">
        <f>((U9-C9)*U9*(1-U9)*L9+(V9-D9)*V9*(1-V9)*N9)*Q9*(1-Q9)*F9</f>
        <v>2.5316177519303859E-3</v>
      </c>
      <c r="AD9">
        <f>(U9-C9)*U9*(1-U9)*Q9</f>
        <v>6.1486828099380816E-2</v>
      </c>
      <c r="AE9">
        <f>(V9-D9)*V9*(1-V9)*Q9</f>
        <v>6.1152691236813002E-2</v>
      </c>
      <c r="AF9">
        <f>(U9-C9)*U9*(1-U9)*R9</f>
        <v>6.1940167219030264E-2</v>
      </c>
      <c r="AG9">
        <f>(V9-D9)*V9*(1-V9)*R9</f>
        <v>6.1603566783111845E-2</v>
      </c>
    </row>
    <row r="10" spans="1:33" x14ac:dyDescent="0.35">
      <c r="A10">
        <v>3</v>
      </c>
      <c r="B10">
        <v>1.3</v>
      </c>
      <c r="C10">
        <v>0.09</v>
      </c>
      <c r="D10">
        <v>0.1</v>
      </c>
      <c r="E10">
        <v>0.05</v>
      </c>
      <c r="F10">
        <v>0.1</v>
      </c>
      <c r="G10">
        <f t="shared" ref="G10:G17" si="0">G9-B9*(Z9)</f>
        <v>0.1467485255097058</v>
      </c>
      <c r="H10">
        <f t="shared" ref="H10:H17" si="1">H9-B9*(AA9)</f>
        <v>0.19349705101941156</v>
      </c>
      <c r="I10">
        <f t="shared" ref="I10:I17" si="2">I9-B9*(AB9)</f>
        <v>0.24634861980157169</v>
      </c>
      <c r="J10">
        <f t="shared" ref="J10:J17" si="3">J9-B9*(AC9)</f>
        <v>0.29269723960314337</v>
      </c>
      <c r="K10">
        <f t="shared" ref="K10:K17" si="4">K9-B9*(AD9)</f>
        <v>0.23834668627433786</v>
      </c>
      <c r="L10">
        <f t="shared" ref="L10:L17" si="5">L9-B9*(AE9)</f>
        <v>0.28945156593444432</v>
      </c>
      <c r="M10">
        <f t="shared" ref="M10:M17" si="6">M9-B9*(AF9)</f>
        <v>0.33715294268645585</v>
      </c>
      <c r="N10">
        <f t="shared" ref="N10:N17" si="7">N9-B9*(AG9)</f>
        <v>0.38826598400947665</v>
      </c>
      <c r="O10">
        <f t="shared" ref="O10:O17" si="8">G10*E10+H10*F10</f>
        <v>2.6687131377426447E-2</v>
      </c>
      <c r="P10">
        <f t="shared" ref="P10:P17" si="9">I10*E10+J10*F10</f>
        <v>4.1587154950392925E-2</v>
      </c>
      <c r="Q10">
        <f t="shared" ref="Q10:R17" si="10">1/(1+EXP(-O10))</f>
        <v>0.50667138690058655</v>
      </c>
      <c r="R10">
        <f t="shared" si="10"/>
        <v>0.51039529056693</v>
      </c>
      <c r="S10">
        <f t="shared" ref="S10:S17" si="11">K10*Q10+M10*R10</f>
        <v>0.29284472024572689</v>
      </c>
      <c r="T10">
        <f t="shared" ref="T10:T17" si="12">L10*Q10+N10*R10</f>
        <v>0.34482595607832334</v>
      </c>
      <c r="U10">
        <f t="shared" ref="U10:V17" si="13">1/(1+EXP(-S10))</f>
        <v>0.57269242447102675</v>
      </c>
      <c r="V10">
        <f t="shared" si="13"/>
        <v>0.58536232698725577</v>
      </c>
      <c r="W10">
        <f t="shared" ref="W10:X17" si="14">0.5*(C10-U10)^2</f>
        <v>0.11649598832085895</v>
      </c>
      <c r="X10">
        <f t="shared" si="14"/>
        <v>0.1177882942292419</v>
      </c>
      <c r="Y10">
        <f t="shared" ref="Y10:Y17" si="15">W10+X10</f>
        <v>0.23428428255010086</v>
      </c>
      <c r="Z10">
        <f t="shared" ref="Z10:Z17" si="16">((U10-C10)*U10*(1-U10)*K10+(V10-D10)*V10*(1-V10)*M10)*Q10*(1-Q10)*E10</f>
        <v>8.4824925183395379E-4</v>
      </c>
      <c r="AA10">
        <f t="shared" ref="AA10:AA17" si="17">((U10-C10)*U10*(1-U10)*K10+(V10-D10)*V10*(1-V10)*M10)*Q10*(1-Q10)*F10</f>
        <v>1.6964985036679076E-3</v>
      </c>
      <c r="AB10">
        <f t="shared" ref="AB10:AB17" si="18">((U10-C10)*U10*(1-U10)*L10+(V10-D10)*V10*(1-V10)*N10)*Q10*(1-Q10)*E10</f>
        <v>9.9894678175971416E-4</v>
      </c>
      <c r="AC10">
        <f t="shared" ref="AC10:AC17" si="19">((U10-C10)*U10*(1-U10)*L10+(V10-D10)*V10*(1-V10)*N10)*Q10*(1-Q10)*F10</f>
        <v>1.9978935635194283E-3</v>
      </c>
      <c r="AD10">
        <f t="shared" ref="AD10:AD17" si="20">(U10-C10)*U10*(1-U10)*Q10</f>
        <v>5.9849274849283395E-2</v>
      </c>
      <c r="AE10">
        <f t="shared" ref="AE10:AE17" si="21">(V10-D10)*V10*(1-V10)*Q10</f>
        <v>5.9687854774306104E-2</v>
      </c>
      <c r="AF10">
        <f t="shared" ref="AF10:AF17" si="22">(U10-C10)*U10*(1-U10)*R10</f>
        <v>6.0289151542148568E-2</v>
      </c>
      <c r="AG10">
        <f t="shared" ref="AG10:AG17" si="23">(V10-D10)*V10*(1-V10)*R10</f>
        <v>6.0126545071364113E-2</v>
      </c>
    </row>
    <row r="11" spans="1:33" x14ac:dyDescent="0.35">
      <c r="A11">
        <v>4</v>
      </c>
      <c r="B11">
        <v>1.3</v>
      </c>
      <c r="C11">
        <v>0.09</v>
      </c>
      <c r="D11">
        <v>0.1</v>
      </c>
      <c r="E11">
        <v>0.05</v>
      </c>
      <c r="F11">
        <v>0.1</v>
      </c>
      <c r="G11">
        <f t="shared" si="0"/>
        <v>0.14564580148232165</v>
      </c>
      <c r="H11">
        <f t="shared" si="1"/>
        <v>0.19129160296464329</v>
      </c>
      <c r="I11">
        <f t="shared" si="2"/>
        <v>0.24504998898528407</v>
      </c>
      <c r="J11">
        <f t="shared" si="3"/>
        <v>0.29009997797056813</v>
      </c>
      <c r="K11">
        <f t="shared" si="4"/>
        <v>0.16054262897026944</v>
      </c>
      <c r="L11">
        <f t="shared" si="5"/>
        <v>0.21185735472784639</v>
      </c>
      <c r="M11">
        <f t="shared" si="6"/>
        <v>0.25877704568166271</v>
      </c>
      <c r="N11">
        <f t="shared" si="7"/>
        <v>0.3101014754167033</v>
      </c>
      <c r="O11">
        <f t="shared" si="8"/>
        <v>2.6411450370580413E-2</v>
      </c>
      <c r="P11">
        <f t="shared" si="9"/>
        <v>4.1262497246321021E-2</v>
      </c>
      <c r="Q11">
        <f t="shared" si="10"/>
        <v>0.50660247879242315</v>
      </c>
      <c r="R11">
        <f t="shared" si="10"/>
        <v>0.51031416095100157</v>
      </c>
      <c r="S11">
        <f t="shared" si="11"/>
        <v>0.21338888472860751</v>
      </c>
      <c r="T11">
        <f t="shared" si="12"/>
        <v>0.26557663529247527</v>
      </c>
      <c r="U11">
        <f t="shared" si="13"/>
        <v>0.55314570905525562</v>
      </c>
      <c r="V11">
        <f t="shared" si="13"/>
        <v>0.56600665477630263</v>
      </c>
      <c r="W11">
        <f t="shared" si="14"/>
        <v>0.10725197390814775</v>
      </c>
      <c r="X11">
        <f t="shared" si="14"/>
        <v>0.10858110114790007</v>
      </c>
      <c r="Y11">
        <f t="shared" si="15"/>
        <v>0.21583307505604782</v>
      </c>
      <c r="Z11">
        <f t="shared" si="16"/>
        <v>5.9991034608156439E-4</v>
      </c>
      <c r="AA11">
        <f t="shared" si="17"/>
        <v>1.1998206921631288E-3</v>
      </c>
      <c r="AB11">
        <f t="shared" si="18"/>
        <v>7.4675470674763955E-4</v>
      </c>
      <c r="AC11">
        <f t="shared" si="19"/>
        <v>1.4935094134952791E-3</v>
      </c>
      <c r="AD11">
        <f t="shared" si="20"/>
        <v>5.7994984354452786E-2</v>
      </c>
      <c r="AE11">
        <f t="shared" si="21"/>
        <v>5.799145918964041E-2</v>
      </c>
      <c r="AF11">
        <f t="shared" si="22"/>
        <v>5.8419891372729849E-2</v>
      </c>
      <c r="AG11">
        <f t="shared" si="23"/>
        <v>5.8416340380386247E-2</v>
      </c>
    </row>
    <row r="12" spans="1:33" x14ac:dyDescent="0.35">
      <c r="A12">
        <v>5</v>
      </c>
      <c r="B12">
        <v>1.3</v>
      </c>
      <c r="C12">
        <v>0.09</v>
      </c>
      <c r="D12">
        <v>0.1</v>
      </c>
      <c r="E12">
        <v>0.05</v>
      </c>
      <c r="F12">
        <v>0.1</v>
      </c>
      <c r="G12">
        <f t="shared" si="0"/>
        <v>0.14486591803241561</v>
      </c>
      <c r="H12">
        <f t="shared" si="1"/>
        <v>0.18973183606483121</v>
      </c>
      <c r="I12">
        <f t="shared" si="2"/>
        <v>0.24407920786651213</v>
      </c>
      <c r="J12">
        <f t="shared" si="3"/>
        <v>0.28815841573302425</v>
      </c>
      <c r="K12">
        <f t="shared" si="4"/>
        <v>8.5149149309480823E-2</v>
      </c>
      <c r="L12">
        <f t="shared" si="5"/>
        <v>0.13646845778131386</v>
      </c>
      <c r="M12">
        <f t="shared" si="6"/>
        <v>0.18283118689711392</v>
      </c>
      <c r="N12">
        <f t="shared" si="7"/>
        <v>0.23416023292220117</v>
      </c>
      <c r="O12">
        <f t="shared" si="8"/>
        <v>2.6216479508103904E-2</v>
      </c>
      <c r="P12">
        <f t="shared" si="9"/>
        <v>4.1019801966628036E-2</v>
      </c>
      <c r="Q12">
        <f t="shared" si="10"/>
        <v>0.50655374451353463</v>
      </c>
      <c r="R12">
        <f t="shared" si="10"/>
        <v>0.51025351279795061</v>
      </c>
      <c r="S12">
        <f t="shared" si="11"/>
        <v>0.13642287578813056</v>
      </c>
      <c r="T12">
        <f t="shared" si="12"/>
        <v>0.1886096897032512</v>
      </c>
      <c r="U12">
        <f t="shared" si="13"/>
        <v>0.53405292150790806</v>
      </c>
      <c r="V12">
        <f t="shared" si="13"/>
        <v>0.54701313605314672</v>
      </c>
      <c r="W12">
        <f t="shared" si="14"/>
        <v>9.859149854985419E-2</v>
      </c>
      <c r="X12">
        <f t="shared" si="14"/>
        <v>9.9910371902034542E-2</v>
      </c>
      <c r="Y12">
        <f t="shared" si="15"/>
        <v>0.19850187045188872</v>
      </c>
      <c r="Z12">
        <f t="shared" si="16"/>
        <v>3.7068860684435307E-4</v>
      </c>
      <c r="AA12">
        <f t="shared" si="17"/>
        <v>7.4137721368870615E-4</v>
      </c>
      <c r="AB12">
        <f t="shared" si="18"/>
        <v>5.1261637859555608E-4</v>
      </c>
      <c r="AC12">
        <f t="shared" si="19"/>
        <v>1.0252327571911122E-3</v>
      </c>
      <c r="AD12">
        <f t="shared" si="20"/>
        <v>5.5973330646160432E-2</v>
      </c>
      <c r="AE12">
        <f t="shared" si="21"/>
        <v>5.6108567321628222E-2</v>
      </c>
      <c r="AF12">
        <f t="shared" si="22"/>
        <v>5.6382148774030895E-2</v>
      </c>
      <c r="AG12">
        <f t="shared" si="23"/>
        <v>5.6518373191408011E-2</v>
      </c>
    </row>
    <row r="13" spans="1:33" x14ac:dyDescent="0.35">
      <c r="A13">
        <v>6</v>
      </c>
      <c r="B13">
        <v>1.3</v>
      </c>
      <c r="C13">
        <v>0.09</v>
      </c>
      <c r="D13">
        <v>0.1</v>
      </c>
      <c r="E13">
        <v>0.05</v>
      </c>
      <c r="F13">
        <v>0.1</v>
      </c>
      <c r="G13">
        <f t="shared" si="0"/>
        <v>0.14438402284351795</v>
      </c>
      <c r="H13">
        <f t="shared" si="1"/>
        <v>0.1887680456870359</v>
      </c>
      <c r="I13">
        <f t="shared" si="2"/>
        <v>0.24341280657433792</v>
      </c>
      <c r="J13">
        <f t="shared" si="3"/>
        <v>0.28682561314867583</v>
      </c>
      <c r="K13">
        <f t="shared" si="4"/>
        <v>1.2383819469472257E-2</v>
      </c>
      <c r="L13">
        <f t="shared" si="5"/>
        <v>6.3527320263197171E-2</v>
      </c>
      <c r="M13">
        <f t="shared" si="6"/>
        <v>0.10953439349087375</v>
      </c>
      <c r="N13">
        <f t="shared" si="7"/>
        <v>0.16068634777337076</v>
      </c>
      <c r="O13">
        <f t="shared" si="8"/>
        <v>2.6096005710879489E-2</v>
      </c>
      <c r="P13">
        <f t="shared" si="9"/>
        <v>4.0853201643584483E-2</v>
      </c>
      <c r="Q13">
        <f t="shared" si="10"/>
        <v>0.50652363121502719</v>
      </c>
      <c r="R13">
        <f t="shared" si="10"/>
        <v>0.51021188016161334</v>
      </c>
      <c r="S13">
        <f t="shared" si="11"/>
        <v>6.2158446051329114E-2</v>
      </c>
      <c r="T13">
        <f t="shared" si="12"/>
        <v>0.11416217255482897</v>
      </c>
      <c r="U13">
        <f t="shared" si="13"/>
        <v>0.51553461011450408</v>
      </c>
      <c r="V13">
        <f t="shared" si="13"/>
        <v>0.52850958607229748</v>
      </c>
      <c r="W13">
        <f t="shared" si="14"/>
        <v>9.0539852202651511E-2</v>
      </c>
      <c r="X13">
        <f t="shared" si="14"/>
        <v>9.1810232677925874E-2</v>
      </c>
      <c r="Y13">
        <f t="shared" si="15"/>
        <v>0.18235008488057738</v>
      </c>
      <c r="Z13">
        <f t="shared" si="16"/>
        <v>1.626241713725147E-4</v>
      </c>
      <c r="AA13">
        <f t="shared" si="17"/>
        <v>3.2524834274502939E-4</v>
      </c>
      <c r="AB13">
        <f t="shared" si="18"/>
        <v>2.9882023663091581E-4</v>
      </c>
      <c r="AC13">
        <f t="shared" si="19"/>
        <v>5.9764047326183161E-4</v>
      </c>
      <c r="AD13">
        <f t="shared" si="20"/>
        <v>5.383381817670551E-2</v>
      </c>
      <c r="AE13">
        <f t="shared" si="21"/>
        <v>5.4086140218851983E-2</v>
      </c>
      <c r="AF13">
        <f t="shared" si="22"/>
        <v>5.4225808818296438E-2</v>
      </c>
      <c r="AG13">
        <f t="shared" si="23"/>
        <v>5.4479968141961078E-2</v>
      </c>
    </row>
    <row r="14" spans="1:33" x14ac:dyDescent="0.35">
      <c r="A14">
        <v>7</v>
      </c>
      <c r="B14">
        <v>1.3</v>
      </c>
      <c r="C14">
        <v>0.09</v>
      </c>
      <c r="D14">
        <v>0.1</v>
      </c>
      <c r="E14">
        <v>0.05</v>
      </c>
      <c r="F14">
        <v>0.1</v>
      </c>
      <c r="G14">
        <f t="shared" si="0"/>
        <v>0.14417261142073368</v>
      </c>
      <c r="H14">
        <f t="shared" si="1"/>
        <v>0.18834522284146735</v>
      </c>
      <c r="I14">
        <f t="shared" si="2"/>
        <v>0.24302434026671774</v>
      </c>
      <c r="J14">
        <f t="shared" si="3"/>
        <v>0.28604868053343546</v>
      </c>
      <c r="K14">
        <f t="shared" si="4"/>
        <v>-5.7600144160244907E-2</v>
      </c>
      <c r="L14">
        <f t="shared" si="5"/>
        <v>-6.7846620213104086E-3</v>
      </c>
      <c r="M14">
        <f t="shared" si="6"/>
        <v>3.9040842027088379E-2</v>
      </c>
      <c r="N14">
        <f t="shared" si="7"/>
        <v>8.9862389188821362E-2</v>
      </c>
      <c r="O14">
        <f t="shared" si="8"/>
        <v>2.6043152855183421E-2</v>
      </c>
      <c r="P14">
        <f t="shared" si="9"/>
        <v>4.0756085066679437E-2</v>
      </c>
      <c r="Q14">
        <f t="shared" si="10"/>
        <v>0.50651042024585058</v>
      </c>
      <c r="R14">
        <f t="shared" si="10"/>
        <v>0.51018761112089661</v>
      </c>
      <c r="S14">
        <f t="shared" si="11"/>
        <v>-9.2569192948787002E-3</v>
      </c>
      <c r="T14">
        <f t="shared" si="12"/>
        <v>4.2410175658221062E-2</v>
      </c>
      <c r="U14">
        <f t="shared" si="13"/>
        <v>0.49768578670177516</v>
      </c>
      <c r="V14">
        <f t="shared" si="13"/>
        <v>0.51060095503538938</v>
      </c>
      <c r="W14">
        <f t="shared" si="14"/>
        <v>8.3103850339322646E-2</v>
      </c>
      <c r="X14">
        <f t="shared" si="14"/>
        <v>8.4296572137986941E-2</v>
      </c>
      <c r="Y14">
        <f t="shared" si="15"/>
        <v>0.16740042247730957</v>
      </c>
      <c r="Z14">
        <f t="shared" si="16"/>
        <v>-2.3306222700398429E-5</v>
      </c>
      <c r="AA14">
        <f t="shared" si="17"/>
        <v>-4.6612445400796859E-5</v>
      </c>
      <c r="AB14">
        <f t="shared" si="18"/>
        <v>1.0659144257058672E-4</v>
      </c>
      <c r="AC14">
        <f t="shared" si="19"/>
        <v>2.1318288514117343E-4</v>
      </c>
      <c r="AD14">
        <f t="shared" si="20"/>
        <v>5.1623168875251146E-2</v>
      </c>
      <c r="AE14">
        <f t="shared" si="21"/>
        <v>5.197004344040547E-2</v>
      </c>
      <c r="AF14">
        <f t="shared" si="22"/>
        <v>5.1997945460176873E-2</v>
      </c>
      <c r="AG14">
        <f t="shared" si="23"/>
        <v>5.2347338283465251E-2</v>
      </c>
    </row>
    <row r="15" spans="1:33" x14ac:dyDescent="0.35">
      <c r="A15">
        <v>8</v>
      </c>
      <c r="B15">
        <v>1.3</v>
      </c>
      <c r="C15">
        <v>0.09</v>
      </c>
      <c r="D15">
        <v>0.1</v>
      </c>
      <c r="E15">
        <v>0.05</v>
      </c>
      <c r="F15">
        <v>0.1</v>
      </c>
      <c r="G15">
        <f t="shared" si="0"/>
        <v>0.1442029095102442</v>
      </c>
      <c r="H15">
        <f t="shared" si="1"/>
        <v>0.18840581902048839</v>
      </c>
      <c r="I15">
        <f t="shared" si="2"/>
        <v>0.24288577139137599</v>
      </c>
      <c r="J15">
        <f t="shared" si="3"/>
        <v>0.28577154278275196</v>
      </c>
      <c r="K15">
        <f t="shared" si="4"/>
        <v>-0.12471026369807139</v>
      </c>
      <c r="L15">
        <f t="shared" si="5"/>
        <v>-7.4345718493837518E-2</v>
      </c>
      <c r="M15">
        <f t="shared" si="6"/>
        <v>-2.8556487071141556E-2</v>
      </c>
      <c r="N15">
        <f t="shared" si="7"/>
        <v>2.1810849420316539E-2</v>
      </c>
      <c r="O15">
        <f t="shared" si="8"/>
        <v>2.6050727377561051E-2</v>
      </c>
      <c r="P15">
        <f t="shared" si="9"/>
        <v>4.0721442847844E-2</v>
      </c>
      <c r="Q15">
        <f t="shared" si="10"/>
        <v>0.50651231355530113</v>
      </c>
      <c r="R15">
        <f t="shared" si="10"/>
        <v>0.51017895415855985</v>
      </c>
      <c r="S15">
        <f t="shared" si="11"/>
        <v>-7.7736202898199269E-2</v>
      </c>
      <c r="T15">
        <f t="shared" si="12"/>
        <v>-2.652958553067785E-2</v>
      </c>
      <c r="U15">
        <f t="shared" si="13"/>
        <v>0.48057572989516073</v>
      </c>
      <c r="V15">
        <f t="shared" si="13"/>
        <v>0.49336799259045244</v>
      </c>
      <c r="W15">
        <f t="shared" si="14"/>
        <v>7.6274700391568792E-2</v>
      </c>
      <c r="X15">
        <f t="shared" si="14"/>
        <v>7.7369188797321117E-2</v>
      </c>
      <c r="Y15">
        <f t="shared" si="15"/>
        <v>0.15364388918888991</v>
      </c>
      <c r="Z15">
        <f t="shared" si="16"/>
        <v>-1.8705114494316875E-4</v>
      </c>
      <c r="AA15">
        <f t="shared" si="17"/>
        <v>-3.741022898863375E-4</v>
      </c>
      <c r="AB15">
        <f t="shared" si="18"/>
        <v>-6.3788017145446419E-5</v>
      </c>
      <c r="AC15">
        <f t="shared" si="19"/>
        <v>-1.2757603429089284E-4</v>
      </c>
      <c r="AD15">
        <f t="shared" si="20"/>
        <v>4.9383211899565654E-2</v>
      </c>
      <c r="AE15">
        <f t="shared" si="21"/>
        <v>4.980266947230573E-2</v>
      </c>
      <c r="AF15">
        <f t="shared" si="22"/>
        <v>4.9740696772143204E-2</v>
      </c>
      <c r="AG15">
        <f t="shared" si="23"/>
        <v>5.0163190796567461E-2</v>
      </c>
    </row>
    <row r="16" spans="1:33" x14ac:dyDescent="0.35">
      <c r="A16">
        <v>9</v>
      </c>
      <c r="B16">
        <v>1.3</v>
      </c>
      <c r="C16">
        <v>0.09</v>
      </c>
      <c r="D16">
        <v>0.1</v>
      </c>
      <c r="E16">
        <v>0.05</v>
      </c>
      <c r="F16">
        <v>0.1</v>
      </c>
      <c r="G16">
        <f t="shared" si="0"/>
        <v>0.14444607599867032</v>
      </c>
      <c r="H16">
        <f t="shared" si="1"/>
        <v>0.18889215199734063</v>
      </c>
      <c r="I16">
        <f t="shared" si="2"/>
        <v>0.24296869581366506</v>
      </c>
      <c r="J16">
        <f t="shared" si="3"/>
        <v>0.28593739162733012</v>
      </c>
      <c r="K16">
        <f t="shared" si="4"/>
        <v>-0.18890843916750674</v>
      </c>
      <c r="L16">
        <f t="shared" si="5"/>
        <v>-0.13908918880783497</v>
      </c>
      <c r="M16">
        <f t="shared" si="6"/>
        <v>-9.3219392874927726E-2</v>
      </c>
      <c r="N16">
        <f t="shared" si="7"/>
        <v>-4.3401298615221157E-2</v>
      </c>
      <c r="O16">
        <f t="shared" si="8"/>
        <v>2.6111518999667578E-2</v>
      </c>
      <c r="P16">
        <f t="shared" si="9"/>
        <v>4.0742173953416269E-2</v>
      </c>
      <c r="Q16">
        <f t="shared" si="10"/>
        <v>0.50652750887662079</v>
      </c>
      <c r="R16">
        <f t="shared" si="10"/>
        <v>0.51018413478588664</v>
      </c>
      <c r="S16">
        <f t="shared" si="11"/>
        <v>-0.14324637639644849</v>
      </c>
      <c r="T16">
        <f t="shared" si="12"/>
        <v>-9.2595154301093122E-2</v>
      </c>
      <c r="U16">
        <f t="shared" si="13"/>
        <v>0.46424951691348876</v>
      </c>
      <c r="V16">
        <f t="shared" si="13"/>
        <v>0.47686773680062461</v>
      </c>
      <c r="W16">
        <f t="shared" si="14"/>
        <v>7.0031350454989844E-2</v>
      </c>
      <c r="X16">
        <f t="shared" si="14"/>
        <v>7.1014645520612416E-2</v>
      </c>
      <c r="Y16">
        <f t="shared" si="15"/>
        <v>0.14104599597560225</v>
      </c>
      <c r="Z16">
        <f t="shared" si="16"/>
        <v>-3.2929898593530633E-4</v>
      </c>
      <c r="AA16">
        <f t="shared" si="17"/>
        <v>-6.5859797187061266E-4</v>
      </c>
      <c r="AB16">
        <f t="shared" si="18"/>
        <v>-2.1280585167046432E-4</v>
      </c>
      <c r="AC16">
        <f t="shared" si="19"/>
        <v>-4.2561170334092863E-4</v>
      </c>
      <c r="AD16">
        <f t="shared" si="20"/>
        <v>4.7149632990006018E-2</v>
      </c>
      <c r="AE16">
        <f t="shared" si="21"/>
        <v>4.7621321355836146E-2</v>
      </c>
      <c r="AF16">
        <f t="shared" si="22"/>
        <v>4.7490006546391933E-2</v>
      </c>
      <c r="AG16">
        <f t="shared" si="23"/>
        <v>4.7965100034094751E-2</v>
      </c>
    </row>
    <row r="17" spans="1:33" x14ac:dyDescent="0.35">
      <c r="A17">
        <v>10</v>
      </c>
      <c r="B17">
        <v>1.3</v>
      </c>
      <c r="C17">
        <v>0.09</v>
      </c>
      <c r="D17">
        <v>0.1</v>
      </c>
      <c r="E17">
        <v>0.05</v>
      </c>
      <c r="F17">
        <v>0.1</v>
      </c>
      <c r="G17">
        <f t="shared" si="0"/>
        <v>0.14487416468038622</v>
      </c>
      <c r="H17">
        <f t="shared" si="1"/>
        <v>0.18974832936077243</v>
      </c>
      <c r="I17">
        <f t="shared" si="2"/>
        <v>0.24324534342083667</v>
      </c>
      <c r="J17">
        <f t="shared" si="3"/>
        <v>0.28649068684167334</v>
      </c>
      <c r="K17">
        <f t="shared" si="4"/>
        <v>-0.25020296205451459</v>
      </c>
      <c r="L17">
        <f t="shared" si="5"/>
        <v>-0.20099690657042196</v>
      </c>
      <c r="M17">
        <f t="shared" si="6"/>
        <v>-0.15495640138523725</v>
      </c>
      <c r="N17">
        <f t="shared" si="7"/>
        <v>-0.10575592865954433</v>
      </c>
      <c r="O17">
        <f t="shared" si="8"/>
        <v>2.6218541170096556E-2</v>
      </c>
      <c r="P17">
        <f t="shared" si="9"/>
        <v>4.0811335855209172E-2</v>
      </c>
      <c r="Q17">
        <f t="shared" si="10"/>
        <v>0.5065542598404742</v>
      </c>
      <c r="R17">
        <f t="shared" si="10"/>
        <v>0.51020141807591712</v>
      </c>
      <c r="S17">
        <f t="shared" si="11"/>
        <v>-0.20580035198010793</v>
      </c>
      <c r="T17">
        <f t="shared" si="12"/>
        <v>-0.15577266401004009</v>
      </c>
      <c r="U17">
        <f t="shared" si="13"/>
        <v>0.44873073833883537</v>
      </c>
      <c r="V17">
        <f t="shared" si="13"/>
        <v>0.46113539011123039</v>
      </c>
      <c r="W17">
        <f t="shared" si="14"/>
        <v>6.4343871314562998E-2</v>
      </c>
      <c r="X17">
        <f t="shared" si="14"/>
        <v>6.5209384995395289E-2</v>
      </c>
      <c r="Y17">
        <f t="shared" si="15"/>
        <v>0.12955325630995829</v>
      </c>
      <c r="Z17">
        <f t="shared" si="16"/>
        <v>-4.5127846956621816E-4</v>
      </c>
      <c r="AA17">
        <f t="shared" si="17"/>
        <v>-9.0255693913243631E-4</v>
      </c>
      <c r="AB17">
        <f t="shared" si="18"/>
        <v>-3.4152604376936154E-4</v>
      </c>
      <c r="AC17">
        <f t="shared" si="19"/>
        <v>-6.8305208753872309E-4</v>
      </c>
      <c r="AD17">
        <f t="shared" si="20"/>
        <v>4.4951497111940332E-2</v>
      </c>
      <c r="AE17">
        <f t="shared" si="21"/>
        <v>4.5457352441820489E-2</v>
      </c>
      <c r="AF17">
        <f t="shared" si="22"/>
        <v>4.5275145012836346E-2</v>
      </c>
      <c r="AG17">
        <f t="shared" si="23"/>
        <v>4.5784642468700981E-2</v>
      </c>
    </row>
    <row r="35" spans="1:33" x14ac:dyDescent="0.35">
      <c r="M35" s="1" t="s">
        <v>33</v>
      </c>
      <c r="N35" s="1"/>
      <c r="O35" s="1"/>
      <c r="P35" s="1"/>
      <c r="Q35" s="1"/>
      <c r="R35" s="1"/>
      <c r="S35" s="1"/>
      <c r="T35" s="1"/>
      <c r="U35" s="1"/>
      <c r="V35" s="1"/>
      <c r="W35" s="1"/>
    </row>
    <row r="37" spans="1:33" x14ac:dyDescent="0.35">
      <c r="A37" t="s">
        <v>0</v>
      </c>
      <c r="B37" t="s">
        <v>1</v>
      </c>
      <c r="C37" t="s">
        <v>2</v>
      </c>
      <c r="D37" t="s">
        <v>3</v>
      </c>
      <c r="E37" t="s">
        <v>4</v>
      </c>
      <c r="F37" t="s">
        <v>5</v>
      </c>
      <c r="G37" t="s">
        <v>6</v>
      </c>
      <c r="H37" t="s">
        <v>7</v>
      </c>
      <c r="I37" t="s">
        <v>8</v>
      </c>
      <c r="J37" t="s">
        <v>9</v>
      </c>
      <c r="K37" t="s">
        <v>10</v>
      </c>
      <c r="L37" t="s">
        <v>11</v>
      </c>
      <c r="M37" t="s">
        <v>12</v>
      </c>
      <c r="N37" t="s">
        <v>13</v>
      </c>
      <c r="O37" t="s">
        <v>14</v>
      </c>
      <c r="P37" t="s">
        <v>15</v>
      </c>
      <c r="Q37" t="s">
        <v>16</v>
      </c>
      <c r="R37" t="s">
        <v>17</v>
      </c>
      <c r="S37" t="s">
        <v>18</v>
      </c>
      <c r="T37" t="s">
        <v>19</v>
      </c>
      <c r="U37" t="s">
        <v>20</v>
      </c>
      <c r="V37" t="s">
        <v>21</v>
      </c>
      <c r="X37" t="s">
        <v>23</v>
      </c>
      <c r="Y37" t="s">
        <v>24</v>
      </c>
      <c r="Z37" t="s">
        <v>25</v>
      </c>
      <c r="AA37" t="s">
        <v>26</v>
      </c>
      <c r="AB37" t="s">
        <v>27</v>
      </c>
      <c r="AC37" t="s">
        <v>28</v>
      </c>
      <c r="AD37" t="s">
        <v>29</v>
      </c>
      <c r="AE37" t="s">
        <v>30</v>
      </c>
      <c r="AF37" t="s">
        <v>31</v>
      </c>
      <c r="AG37" t="s">
        <v>32</v>
      </c>
    </row>
    <row r="38" spans="1:33" x14ac:dyDescent="0.35">
      <c r="A38">
        <v>1</v>
      </c>
      <c r="B38">
        <v>0.08</v>
      </c>
      <c r="C38">
        <v>0.09</v>
      </c>
      <c r="D38">
        <v>0.1</v>
      </c>
      <c r="E38">
        <v>0.05</v>
      </c>
      <c r="F38">
        <v>0.1</v>
      </c>
      <c r="G38">
        <v>0.15</v>
      </c>
      <c r="H38">
        <v>0.2</v>
      </c>
      <c r="I38">
        <v>0.25</v>
      </c>
      <c r="J38">
        <v>0.3</v>
      </c>
      <c r="K38">
        <v>0.4</v>
      </c>
      <c r="L38">
        <v>0.45</v>
      </c>
      <c r="M38">
        <v>0.5</v>
      </c>
      <c r="N38">
        <v>0.55000000000000004</v>
      </c>
      <c r="O38">
        <f>G38*E38+H38*F38</f>
        <v>2.7500000000000004E-2</v>
      </c>
      <c r="P38">
        <f>I38*E38+J38*F38</f>
        <v>4.2499999999999996E-2</v>
      </c>
      <c r="Q38">
        <f>1/(1+EXP(-O38))</f>
        <v>0.50687456676453424</v>
      </c>
      <c r="R38">
        <f>1/(1+EXP(-P38))</f>
        <v>0.51062340100496373</v>
      </c>
      <c r="S38">
        <f>K38*Q38+M38*R38</f>
        <v>0.45806152720829557</v>
      </c>
      <c r="T38">
        <f>L38*Q38+N38*R38</f>
        <v>0.50893642559677044</v>
      </c>
      <c r="U38">
        <f>1/(1+EXP(-S38))</f>
        <v>0.61255421588965342</v>
      </c>
      <c r="V38">
        <f>1/(1+EXP(-T38))</f>
        <v>0.62455711472355635</v>
      </c>
      <c r="W38">
        <f>0.5*(C38-U38)^2</f>
        <v>0.13653145427202526</v>
      </c>
      <c r="X38">
        <f>0.5*(D38-V38)^2</f>
        <v>0.13758008330355115</v>
      </c>
      <c r="Y38">
        <f>W38+X38</f>
        <v>0.27411153757557638</v>
      </c>
      <c r="Z38">
        <f>((U38-C38)*U38*(1-U38)*K38+(V38-D38)*V38*(1-V38)*M38)*Q38*(1-Q38)*E38</f>
        <v>1.3885870256469975E-3</v>
      </c>
      <c r="AA38">
        <f>((U38-C38)*U38*(1-U38)*K38+(V38-D38)*V38*(1-V38)*M38)*Q38*(1-Q38)*F38</f>
        <v>2.777174051293995E-3</v>
      </c>
      <c r="AB38">
        <f>((U38-C38)*U38*(1-U38)*L38+(V38-D38)*V38*(1-V38)*N38)*Q38*(1-Q38)*E38</f>
        <v>1.5429451228258124E-3</v>
      </c>
      <c r="AC38">
        <f>((U38-C38)*U38*(1-U38)*L38+(V38-D38)*V38*(1-V38)*N38)*Q38*(1-Q38)*F38</f>
        <v>3.0858902456516249E-3</v>
      </c>
      <c r="AD38">
        <f>(U38-C38)*U38*(1-U38)*Q38</f>
        <v>6.2861874766513143E-2</v>
      </c>
      <c r="AE38">
        <f>(V38-D38)*V38*(1-V38)*Q38</f>
        <v>6.2346104198229842E-2</v>
      </c>
      <c r="AF38">
        <f>(U38-C38)*U38*(1-U38)*R38</f>
        <v>6.3326799945234463E-2</v>
      </c>
      <c r="AG38">
        <f>(V38-D38)*V38*(1-V38)*R38</f>
        <v>6.2807214748059989E-2</v>
      </c>
    </row>
    <row r="39" spans="1:33" x14ac:dyDescent="0.35">
      <c r="A39">
        <v>2</v>
      </c>
      <c r="B39">
        <v>0.08</v>
      </c>
      <c r="C39">
        <v>0.09</v>
      </c>
      <c r="D39">
        <v>0.1</v>
      </c>
      <c r="E39">
        <v>0.05</v>
      </c>
      <c r="F39">
        <v>0.1</v>
      </c>
      <c r="G39">
        <f>G38-B38*(Z38)</f>
        <v>0.14988891303794824</v>
      </c>
      <c r="H39">
        <f>H38-B38*(AA38)</f>
        <v>0.1997778260758965</v>
      </c>
      <c r="I39">
        <f>I38-B38*(AB38)</f>
        <v>0.24987656439017394</v>
      </c>
      <c r="J39">
        <f>J38-B38*(AC38)</f>
        <v>0.29975312878034788</v>
      </c>
      <c r="K39">
        <f>K38-B38*(AD38)</f>
        <v>0.39497105001867899</v>
      </c>
      <c r="L39">
        <f>L38-B38*(AE38)</f>
        <v>0.44501231166414162</v>
      </c>
      <c r="M39">
        <f>M38-B38*(AF38)</f>
        <v>0.49493385600438122</v>
      </c>
      <c r="N39">
        <f>N38-B38*(AG38)</f>
        <v>0.54497542282015521</v>
      </c>
      <c r="O39">
        <f>G39*E39+H39*F39</f>
        <v>2.7472228259487065E-2</v>
      </c>
      <c r="P39">
        <f>I39*E39+J39*F39</f>
        <v>4.2469141097543489E-2</v>
      </c>
      <c r="Q39">
        <f>1/(1+EXP(-O39))</f>
        <v>0.50686762514056438</v>
      </c>
      <c r="R39">
        <f>1/(1+EXP(-P39))</f>
        <v>0.51061568975945448</v>
      </c>
      <c r="S39">
        <f>K39*Q39+M39*R39</f>
        <v>0.4529190303912265</v>
      </c>
      <c r="T39">
        <f>L39*Q39+N39*R39</f>
        <v>0.50383533499678002</v>
      </c>
      <c r="U39">
        <f>1/(1+EXP(-S39))</f>
        <v>0.61133303501684988</v>
      </c>
      <c r="V39">
        <f>1/(1+EXP(-T39))</f>
        <v>0.62336022493424026</v>
      </c>
      <c r="W39">
        <f>0.5*(C39-U39)^2</f>
        <v>0.13589406669994003</v>
      </c>
      <c r="X39">
        <f>0.5*(D39-V39)^2</f>
        <v>0.13695296252160929</v>
      </c>
      <c r="Y39">
        <f>W39+X39</f>
        <v>0.27284702922154935</v>
      </c>
      <c r="Z39">
        <f>((U39-C39)*U39*(1-U39)*K39+(V39-D39)*V39*(1-V39)*M39)*Q39*(1-Q39)*E39</f>
        <v>1.3715027483390367E-3</v>
      </c>
      <c r="AA39">
        <f>((U39-C39)*U39*(1-U39)*K39+(V39-D39)*V39*(1-V39)*M39)*Q39*(1-Q39)*F39</f>
        <v>2.7430054966780734E-3</v>
      </c>
      <c r="AB39">
        <f>((U39-C39)*U39*(1-U39)*L39+(V39-D39)*V39*(1-V39)*N39)*Q39*(1-Q39)*E39</f>
        <v>1.5258182425920966E-3</v>
      </c>
      <c r="AC39">
        <f>((U39-C39)*U39*(1-U39)*L39+(V39-D39)*V39*(1-V39)*N39)*Q39*(1-Q39)*F39</f>
        <v>3.0516364851841931E-3</v>
      </c>
      <c r="AD39">
        <f>(U39-C39)*U39*(1-U39)*Q39</f>
        <v>6.278635798427204E-2</v>
      </c>
      <c r="AE39">
        <f>(V39-D39)*V39*(1-V39)*Q39</f>
        <v>6.2281711072082226E-2</v>
      </c>
      <c r="AF39">
        <f>(U39-C39)*U39*(1-U39)*R39</f>
        <v>6.3250635667907007E-2</v>
      </c>
      <c r="AG39">
        <f>(V39-D39)*V39*(1-V39)*R39</f>
        <v>6.2742257112300262E-2</v>
      </c>
    </row>
    <row r="40" spans="1:33" x14ac:dyDescent="0.35">
      <c r="A40">
        <v>3</v>
      </c>
      <c r="B40">
        <v>0.08</v>
      </c>
      <c r="C40">
        <v>0.09</v>
      </c>
      <c r="D40">
        <v>0.1</v>
      </c>
      <c r="E40">
        <v>0.05</v>
      </c>
      <c r="F40">
        <v>0.1</v>
      </c>
      <c r="G40">
        <f t="shared" ref="G40:G47" si="24">G39-B39*(Z39)</f>
        <v>0.14977919281808111</v>
      </c>
      <c r="H40">
        <f t="shared" ref="H40:H47" si="25">H39-B39*(AA39)</f>
        <v>0.19955838563616227</v>
      </c>
      <c r="I40">
        <f t="shared" ref="I40:I47" si="26">I39-B39*(AB39)</f>
        <v>0.24975449893076657</v>
      </c>
      <c r="J40">
        <f t="shared" ref="J40:J47" si="27">J39-B39*(AC39)</f>
        <v>0.29950899786153312</v>
      </c>
      <c r="K40">
        <f t="shared" ref="K40:K47" si="28">K39-B39*(AD39)</f>
        <v>0.38994814137993722</v>
      </c>
      <c r="L40">
        <f t="shared" ref="L40:L47" si="29">L39-B39*(AE39)</f>
        <v>0.44002977477837507</v>
      </c>
      <c r="M40">
        <f t="shared" ref="M40:M47" si="30">M39-B39*(AF39)</f>
        <v>0.48987380515094864</v>
      </c>
      <c r="N40">
        <f t="shared" ref="N40:N47" si="31">N39-B39*(AG39)</f>
        <v>0.53995604225117122</v>
      </c>
      <c r="O40">
        <f t="shared" ref="O40:O47" si="32">G40*E40+H40*F40</f>
        <v>2.7444798204520282E-2</v>
      </c>
      <c r="P40">
        <f t="shared" ref="P40:P47" si="33">I40*E40+J40*F40</f>
        <v>4.2438624732691638E-2</v>
      </c>
      <c r="Q40">
        <f t="shared" ref="Q40:R47" si="34">1/(1+EXP(-O40))</f>
        <v>0.50686076891925025</v>
      </c>
      <c r="R40">
        <f t="shared" si="34"/>
        <v>0.51060806410474857</v>
      </c>
      <c r="S40">
        <f t="shared" ref="S40:S47" si="35">K40*Q40+M40*R40</f>
        <v>0.4477829300822202</v>
      </c>
      <c r="T40">
        <f t="shared" ref="T40:T47" si="36">L40*Q40+N40*R40</f>
        <v>0.49873973942706407</v>
      </c>
      <c r="U40">
        <f t="shared" ref="U40:V47" si="37">1/(1+EXP(-S40))</f>
        <v>0.61011197659394445</v>
      </c>
      <c r="V40">
        <f t="shared" si="37"/>
        <v>0.62216311961354642</v>
      </c>
      <c r="W40">
        <f t="shared" ref="W40:X47" si="38">0.5*(C40-U40)^2</f>
        <v>0.13525823409822993</v>
      </c>
      <c r="X40">
        <f t="shared" si="38"/>
        <v>0.13632716174227541</v>
      </c>
      <c r="Y40">
        <f t="shared" ref="Y40:Y47" si="39">W40+X40</f>
        <v>0.27158539584050534</v>
      </c>
      <c r="Z40">
        <f t="shared" ref="Z40:Z47" si="40">((U40-C40)*U40*(1-U40)*K40+(V40-D40)*V40*(1-V40)*M40)*Q40*(1-Q40)*E40</f>
        <v>1.354447137736233E-3</v>
      </c>
      <c r="AA40">
        <f t="shared" ref="AA40:AA47" si="41">((U40-C40)*U40*(1-U40)*K40+(V40-D40)*V40*(1-V40)*M40)*Q40*(1-Q40)*F40</f>
        <v>2.7088942754724659E-3</v>
      </c>
      <c r="AB40">
        <f t="shared" ref="AB40:AB47" si="42">((U40-C40)*U40*(1-U40)*L40+(V40-D40)*V40*(1-V40)*N40)*Q40*(1-Q40)*E40</f>
        <v>1.5087142198150214E-3</v>
      </c>
      <c r="AC40">
        <f t="shared" ref="AC40:AC47" si="43">((U40-C40)*U40*(1-U40)*L40+(V40-D40)*V40*(1-V40)*N40)*Q40*(1-Q40)*F40</f>
        <v>3.0174284396300428E-3</v>
      </c>
      <c r="AD40">
        <f t="shared" ref="AD40:AD47" si="44">(U40-C40)*U40*(1-U40)*Q40</f>
        <v>6.2709736730751461E-2</v>
      </c>
      <c r="AE40">
        <f t="shared" ref="AE40:AE47" si="45">(V40-D40)*V40*(1-V40)*Q40</f>
        <v>6.2216200113348274E-2</v>
      </c>
      <c r="AF40">
        <f t="shared" ref="AF40:AF47" si="46">(U40-C40)*U40*(1-U40)*R40</f>
        <v>6.3173358910538768E-2</v>
      </c>
      <c r="AG40">
        <f t="shared" ref="AG40:AG47" si="47">(V40-D40)*V40*(1-V40)*R40</f>
        <v>6.2676173505334928E-2</v>
      </c>
    </row>
    <row r="41" spans="1:33" x14ac:dyDescent="0.35">
      <c r="A41">
        <v>4</v>
      </c>
      <c r="B41">
        <v>0.08</v>
      </c>
      <c r="C41">
        <v>0.09</v>
      </c>
      <c r="D41">
        <v>0.1</v>
      </c>
      <c r="E41">
        <v>0.05</v>
      </c>
      <c r="F41">
        <v>0.1</v>
      </c>
      <c r="G41">
        <f t="shared" si="24"/>
        <v>0.14967083704706222</v>
      </c>
      <c r="H41">
        <f t="shared" si="25"/>
        <v>0.19934167409412448</v>
      </c>
      <c r="I41">
        <f t="shared" si="26"/>
        <v>0.24963380179318137</v>
      </c>
      <c r="J41">
        <f t="shared" si="27"/>
        <v>0.29926760358636273</v>
      </c>
      <c r="K41">
        <f t="shared" si="28"/>
        <v>0.38493136244147708</v>
      </c>
      <c r="L41">
        <f t="shared" si="29"/>
        <v>0.43505247876930719</v>
      </c>
      <c r="M41">
        <f t="shared" si="30"/>
        <v>0.48481993643810556</v>
      </c>
      <c r="N41">
        <f t="shared" si="31"/>
        <v>0.53494194837074438</v>
      </c>
      <c r="O41">
        <f t="shared" si="32"/>
        <v>2.7417709261765563E-2</v>
      </c>
      <c r="P41">
        <f t="shared" si="33"/>
        <v>4.2408450448295346E-2</v>
      </c>
      <c r="Q41">
        <f t="shared" si="34"/>
        <v>0.50685399795738417</v>
      </c>
      <c r="R41">
        <f t="shared" si="34"/>
        <v>0.51060052392677957</v>
      </c>
      <c r="S41">
        <f t="shared" si="35"/>
        <v>0.44265331354809018</v>
      </c>
      <c r="T41">
        <f t="shared" si="36"/>
        <v>0.49364972729400769</v>
      </c>
      <c r="U41">
        <f t="shared" si="37"/>
        <v>0.60889108032770356</v>
      </c>
      <c r="V41">
        <f t="shared" si="37"/>
        <v>0.62096583714545805</v>
      </c>
      <c r="W41">
        <f t="shared" si="38"/>
        <v>0.13462397662182568</v>
      </c>
      <c r="X41">
        <f t="shared" si="38"/>
        <v>0.13570270173633397</v>
      </c>
      <c r="Y41">
        <f t="shared" si="39"/>
        <v>0.27032667835815966</v>
      </c>
      <c r="Z41">
        <f t="shared" si="40"/>
        <v>1.3374214022619493E-3</v>
      </c>
      <c r="AA41">
        <f t="shared" si="41"/>
        <v>2.6748428045238986E-3</v>
      </c>
      <c r="AB41">
        <f t="shared" si="42"/>
        <v>1.4916342874642635E-3</v>
      </c>
      <c r="AC41">
        <f t="shared" si="43"/>
        <v>2.983268574928527E-3</v>
      </c>
      <c r="AD41">
        <f t="shared" si="44"/>
        <v>6.2632019387816262E-2</v>
      </c>
      <c r="AE41">
        <f t="shared" si="45"/>
        <v>6.2149578058933362E-2</v>
      </c>
      <c r="AF41">
        <f t="shared" si="46"/>
        <v>6.3094978125633805E-2</v>
      </c>
      <c r="AG41">
        <f t="shared" si="47"/>
        <v>6.2608970722546786E-2</v>
      </c>
    </row>
    <row r="42" spans="1:33" x14ac:dyDescent="0.35">
      <c r="A42">
        <v>5</v>
      </c>
      <c r="B42">
        <v>0.08</v>
      </c>
      <c r="C42">
        <v>0.09</v>
      </c>
      <c r="D42">
        <v>0.1</v>
      </c>
      <c r="E42">
        <v>0.05</v>
      </c>
      <c r="F42">
        <v>0.1</v>
      </c>
      <c r="G42">
        <f t="shared" si="24"/>
        <v>0.14956384333488126</v>
      </c>
      <c r="H42">
        <f t="shared" si="25"/>
        <v>0.19912768666976258</v>
      </c>
      <c r="I42">
        <f t="shared" si="26"/>
        <v>0.24951447105018423</v>
      </c>
      <c r="J42">
        <f t="shared" si="27"/>
        <v>0.29902894210036846</v>
      </c>
      <c r="K42">
        <f t="shared" si="28"/>
        <v>0.37992080089045177</v>
      </c>
      <c r="L42">
        <f t="shared" si="29"/>
        <v>0.43008051252459251</v>
      </c>
      <c r="M42">
        <f t="shared" si="30"/>
        <v>0.47977233818805487</v>
      </c>
      <c r="N42">
        <f t="shared" si="31"/>
        <v>0.52993323071294063</v>
      </c>
      <c r="O42">
        <f t="shared" si="32"/>
        <v>2.7390960833720324E-2</v>
      </c>
      <c r="P42">
        <f t="shared" si="33"/>
        <v>4.2378617762546061E-2</v>
      </c>
      <c r="Q42">
        <f t="shared" si="34"/>
        <v>0.5068473121057161</v>
      </c>
      <c r="R42">
        <f t="shared" si="34"/>
        <v>0.51059306910531721</v>
      </c>
      <c r="S42">
        <f t="shared" si="35"/>
        <v>0.43753026737164957</v>
      </c>
      <c r="T42">
        <f t="shared" si="36"/>
        <v>0.48856538645275494</v>
      </c>
      <c r="U42">
        <f t="shared" si="37"/>
        <v>0.60767038581234423</v>
      </c>
      <c r="V42">
        <f t="shared" si="37"/>
        <v>0.61976841586863773</v>
      </c>
      <c r="W42">
        <f t="shared" si="38"/>
        <v>0.13399131417355067</v>
      </c>
      <c r="X42">
        <f t="shared" si="38"/>
        <v>0.13507960306729658</v>
      </c>
      <c r="Y42">
        <f t="shared" si="39"/>
        <v>0.26907091724084725</v>
      </c>
      <c r="Z42">
        <f t="shared" si="40"/>
        <v>1.3204267404487424E-3</v>
      </c>
      <c r="AA42">
        <f t="shared" si="41"/>
        <v>2.6408534808974849E-3</v>
      </c>
      <c r="AB42">
        <f t="shared" si="42"/>
        <v>1.4745796697088771E-3</v>
      </c>
      <c r="AC42">
        <f t="shared" si="43"/>
        <v>2.9491593394177541E-3</v>
      </c>
      <c r="AD42">
        <f t="shared" si="44"/>
        <v>6.2553214468924812E-2</v>
      </c>
      <c r="AE42">
        <f t="shared" si="45"/>
        <v>6.2081851788404918E-2</v>
      </c>
      <c r="AF42">
        <f t="shared" si="46"/>
        <v>6.3015501898192383E-2</v>
      </c>
      <c r="AG42">
        <f t="shared" si="47"/>
        <v>6.2540655702977344E-2</v>
      </c>
    </row>
    <row r="43" spans="1:33" x14ac:dyDescent="0.35">
      <c r="A43">
        <v>6</v>
      </c>
      <c r="B43">
        <v>0.08</v>
      </c>
      <c r="C43">
        <v>0.09</v>
      </c>
      <c r="D43">
        <v>0.1</v>
      </c>
      <c r="E43">
        <v>0.05</v>
      </c>
      <c r="F43">
        <v>0.1</v>
      </c>
      <c r="G43">
        <f t="shared" si="24"/>
        <v>0.14945820919564537</v>
      </c>
      <c r="H43">
        <f t="shared" si="25"/>
        <v>0.19891641839129079</v>
      </c>
      <c r="I43">
        <f t="shared" si="26"/>
        <v>0.24939650467660751</v>
      </c>
      <c r="J43">
        <f t="shared" si="27"/>
        <v>0.29879300935321501</v>
      </c>
      <c r="K43">
        <f t="shared" si="28"/>
        <v>0.37491654373293781</v>
      </c>
      <c r="L43">
        <f t="shared" si="29"/>
        <v>0.4251139643815201</v>
      </c>
      <c r="M43">
        <f t="shared" si="30"/>
        <v>0.47473109803619951</v>
      </c>
      <c r="N43">
        <f t="shared" si="31"/>
        <v>0.5249299782567024</v>
      </c>
      <c r="O43">
        <f t="shared" si="32"/>
        <v>2.7364552298911347E-2</v>
      </c>
      <c r="P43">
        <f t="shared" si="33"/>
        <v>4.2349126169151874E-2</v>
      </c>
      <c r="Q43">
        <f t="shared" si="34"/>
        <v>0.50684071120900287</v>
      </c>
      <c r="R43">
        <f t="shared" si="34"/>
        <v>0.51058569951401045</v>
      </c>
      <c r="S43">
        <f t="shared" si="35"/>
        <v>0.43241387744149062</v>
      </c>
      <c r="T43">
        <f t="shared" si="36"/>
        <v>0.48348680419608103</v>
      </c>
      <c r="U43">
        <f t="shared" si="37"/>
        <v>0.60644993252248969</v>
      </c>
      <c r="V43">
        <f t="shared" si="37"/>
        <v>0.61857089406950649</v>
      </c>
      <c r="W43">
        <f t="shared" si="38"/>
        <v>0.1333602664012421</v>
      </c>
      <c r="X43">
        <f t="shared" si="38"/>
        <v>0.13445788608802367</v>
      </c>
      <c r="Y43">
        <f t="shared" si="39"/>
        <v>0.26781815248926577</v>
      </c>
      <c r="Z43">
        <f t="shared" si="40"/>
        <v>1.3034643406677952E-3</v>
      </c>
      <c r="AA43">
        <f t="shared" si="41"/>
        <v>2.6069286813355905E-3</v>
      </c>
      <c r="AB43">
        <f t="shared" si="42"/>
        <v>1.4575515816327338E-3</v>
      </c>
      <c r="AC43">
        <f t="shared" si="43"/>
        <v>2.9151031632654676E-3</v>
      </c>
      <c r="AD43">
        <f t="shared" si="44"/>
        <v>6.2473330616327684E-2</v>
      </c>
      <c r="AE43">
        <f t="shared" si="45"/>
        <v>6.2013028321778123E-2</v>
      </c>
      <c r="AF43">
        <f t="shared" si="46"/>
        <v>6.2934938942886404E-2</v>
      </c>
      <c r="AG43">
        <f t="shared" si="47"/>
        <v>6.2471235527093556E-2</v>
      </c>
    </row>
    <row r="44" spans="1:33" x14ac:dyDescent="0.35">
      <c r="A44">
        <v>7</v>
      </c>
      <c r="B44">
        <v>0.08</v>
      </c>
      <c r="C44">
        <v>0.09</v>
      </c>
      <c r="D44">
        <v>0.1</v>
      </c>
      <c r="E44">
        <v>0.05</v>
      </c>
      <c r="F44">
        <v>0.1</v>
      </c>
      <c r="G44">
        <f t="shared" si="24"/>
        <v>0.14935393204839195</v>
      </c>
      <c r="H44">
        <f t="shared" si="25"/>
        <v>0.19870786409678395</v>
      </c>
      <c r="I44">
        <f t="shared" si="26"/>
        <v>0.2492799005500769</v>
      </c>
      <c r="J44">
        <f t="shared" si="27"/>
        <v>0.29855980110015379</v>
      </c>
      <c r="K44">
        <f t="shared" si="28"/>
        <v>0.36991867728363159</v>
      </c>
      <c r="L44">
        <f t="shared" si="29"/>
        <v>0.42015292211577787</v>
      </c>
      <c r="M44">
        <f t="shared" si="30"/>
        <v>0.46969630292076858</v>
      </c>
      <c r="N44">
        <f t="shared" si="31"/>
        <v>0.5199322794145349</v>
      </c>
      <c r="O44">
        <f t="shared" si="32"/>
        <v>2.7338483012097993E-2</v>
      </c>
      <c r="P44">
        <f t="shared" si="33"/>
        <v>4.2319975137519228E-2</v>
      </c>
      <c r="Q44">
        <f t="shared" si="34"/>
        <v>0.50683419510605876</v>
      </c>
      <c r="R44">
        <f t="shared" si="34"/>
        <v>0.510578415020433</v>
      </c>
      <c r="S44">
        <f t="shared" si="35"/>
        <v>0.42730422894199049</v>
      </c>
      <c r="T44">
        <f t="shared" si="36"/>
        <v>0.47841406724344304</v>
      </c>
      <c r="U44">
        <f t="shared" si="37"/>
        <v>0.60522975980619576</v>
      </c>
      <c r="V44">
        <f t="shared" si="37"/>
        <v>0.61737330997536033</v>
      </c>
      <c r="W44">
        <f t="shared" si="38"/>
        <v>0.13273085269497509</v>
      </c>
      <c r="X44">
        <f t="shared" si="38"/>
        <v>0.13383757093743015</v>
      </c>
      <c r="Y44">
        <f t="shared" si="39"/>
        <v>0.26656842363240524</v>
      </c>
      <c r="Z44">
        <f t="shared" si="40"/>
        <v>1.2865353808640351E-3</v>
      </c>
      <c r="AA44">
        <f t="shared" si="41"/>
        <v>2.5730707617280702E-3</v>
      </c>
      <c r="AB44">
        <f t="shared" si="42"/>
        <v>1.4405512289552081E-3</v>
      </c>
      <c r="AC44">
        <f t="shared" si="43"/>
        <v>2.8811024579104162E-3</v>
      </c>
      <c r="AD44">
        <f t="shared" si="44"/>
        <v>6.2392376598231644E-2</v>
      </c>
      <c r="AE44">
        <f t="shared" si="45"/>
        <v>6.1943114817256943E-2</v>
      </c>
      <c r="AF44">
        <f t="shared" si="46"/>
        <v>6.2853298101200383E-2</v>
      </c>
      <c r="AG44">
        <f t="shared" si="47"/>
        <v>6.24007174145099E-2</v>
      </c>
    </row>
    <row r="45" spans="1:33" x14ac:dyDescent="0.35">
      <c r="A45">
        <v>8</v>
      </c>
      <c r="B45">
        <v>0.08</v>
      </c>
      <c r="C45">
        <v>0.09</v>
      </c>
      <c r="D45">
        <v>0.1</v>
      </c>
      <c r="E45">
        <v>0.05</v>
      </c>
      <c r="F45">
        <v>0.1</v>
      </c>
      <c r="G45">
        <f t="shared" si="24"/>
        <v>0.14925100921792284</v>
      </c>
      <c r="H45">
        <f t="shared" si="25"/>
        <v>0.1985020184358457</v>
      </c>
      <c r="I45">
        <f t="shared" si="26"/>
        <v>0.24916465645176047</v>
      </c>
      <c r="J45">
        <f t="shared" si="27"/>
        <v>0.29832931290352094</v>
      </c>
      <c r="K45">
        <f t="shared" si="28"/>
        <v>0.36492728715577305</v>
      </c>
      <c r="L45">
        <f t="shared" si="29"/>
        <v>0.41519747293039733</v>
      </c>
      <c r="M45">
        <f t="shared" si="30"/>
        <v>0.46466803907267257</v>
      </c>
      <c r="N45">
        <f t="shared" si="31"/>
        <v>0.51494022202137413</v>
      </c>
      <c r="O45">
        <f t="shared" si="32"/>
        <v>2.7312752304480714E-2</v>
      </c>
      <c r="P45">
        <f t="shared" si="33"/>
        <v>4.2291164112940122E-2</v>
      </c>
      <c r="Q45">
        <f t="shared" si="34"/>
        <v>0.50682776362980797</v>
      </c>
      <c r="R45">
        <f t="shared" si="34"/>
        <v>0.51057121548613071</v>
      </c>
      <c r="S45">
        <f t="shared" si="35"/>
        <v>0.42220140634354453</v>
      </c>
      <c r="T45">
        <f t="shared" si="36"/>
        <v>0.47334726173021202</v>
      </c>
      <c r="U45">
        <f t="shared" si="37"/>
        <v>0.60400990687804856</v>
      </c>
      <c r="V45">
        <f t="shared" si="37"/>
        <v>0.61617570174752889</v>
      </c>
      <c r="W45">
        <f t="shared" si="38"/>
        <v>0.13210309218439009</v>
      </c>
      <c r="X45">
        <f t="shared" si="38"/>
        <v>0.13321867753727695</v>
      </c>
      <c r="Y45">
        <f t="shared" si="39"/>
        <v>0.26532176972166704</v>
      </c>
      <c r="Z45">
        <f t="shared" si="40"/>
        <v>1.2696410282970569E-3</v>
      </c>
      <c r="AA45">
        <f t="shared" si="41"/>
        <v>2.5392820565941139E-3</v>
      </c>
      <c r="AB45">
        <f t="shared" si="42"/>
        <v>1.4235798077572369E-3</v>
      </c>
      <c r="AC45">
        <f t="shared" si="43"/>
        <v>2.8471596155144737E-3</v>
      </c>
      <c r="AD45">
        <f t="shared" si="44"/>
        <v>6.2310361305930984E-2</v>
      </c>
      <c r="AE45">
        <f t="shared" si="45"/>
        <v>6.1872118568932148E-2</v>
      </c>
      <c r="AF45">
        <f t="shared" si="46"/>
        <v>6.277058833853924E-2</v>
      </c>
      <c r="AG45">
        <f t="shared" si="47"/>
        <v>6.2329108721667081E-2</v>
      </c>
    </row>
    <row r="46" spans="1:33" x14ac:dyDescent="0.35">
      <c r="A46">
        <v>9</v>
      </c>
      <c r="B46">
        <v>0.08</v>
      </c>
      <c r="C46">
        <v>0.09</v>
      </c>
      <c r="D46">
        <v>0.1</v>
      </c>
      <c r="E46">
        <v>0.05</v>
      </c>
      <c r="F46">
        <v>0.1</v>
      </c>
      <c r="G46">
        <f t="shared" si="24"/>
        <v>0.14914943793565907</v>
      </c>
      <c r="H46">
        <f t="shared" si="25"/>
        <v>0.19829887587131817</v>
      </c>
      <c r="I46">
        <f t="shared" si="26"/>
        <v>0.24905077006713991</v>
      </c>
      <c r="J46">
        <f t="shared" si="27"/>
        <v>0.29810154013427981</v>
      </c>
      <c r="K46">
        <f t="shared" si="28"/>
        <v>0.35994245825129856</v>
      </c>
      <c r="L46">
        <f t="shared" si="29"/>
        <v>0.41024770344488276</v>
      </c>
      <c r="M46">
        <f t="shared" si="30"/>
        <v>0.45964639200558943</v>
      </c>
      <c r="N46">
        <f t="shared" si="31"/>
        <v>0.50995389332364072</v>
      </c>
      <c r="O46">
        <f t="shared" si="32"/>
        <v>2.7287359483914773E-2</v>
      </c>
      <c r="P46">
        <f t="shared" si="33"/>
        <v>4.226269251678498E-2</v>
      </c>
      <c r="Q46">
        <f t="shared" si="34"/>
        <v>0.50682141660733793</v>
      </c>
      <c r="R46">
        <f t="shared" si="34"/>
        <v>0.51056410076666892</v>
      </c>
      <c r="S46">
        <f t="shared" si="35"/>
        <v>0.41710549339302827</v>
      </c>
      <c r="T46">
        <f t="shared" si="36"/>
        <v>0.46828647319708894</v>
      </c>
      <c r="U46">
        <f t="shared" si="37"/>
        <v>0.60279041281233592</v>
      </c>
      <c r="V46">
        <f t="shared" si="37"/>
        <v>0.61497810747457637</v>
      </c>
      <c r="W46">
        <f t="shared" si="38"/>
        <v>0.13147700373612295</v>
      </c>
      <c r="X46">
        <f t="shared" si="38"/>
        <v>0.13260122558904819</v>
      </c>
      <c r="Y46">
        <f t="shared" si="39"/>
        <v>0.26407822932517111</v>
      </c>
      <c r="Z46">
        <f t="shared" si="40"/>
        <v>1.2527824392879533E-3</v>
      </c>
      <c r="AA46">
        <f t="shared" si="41"/>
        <v>2.5055648785759065E-3</v>
      </c>
      <c r="AB46">
        <f t="shared" si="42"/>
        <v>1.4066385042128678E-3</v>
      </c>
      <c r="AC46">
        <f t="shared" si="43"/>
        <v>2.8132770084257357E-3</v>
      </c>
      <c r="AD46">
        <f t="shared" si="44"/>
        <v>6.222729375090779E-2</v>
      </c>
      <c r="AE46">
        <f t="shared" si="45"/>
        <v>6.1800047004437551E-2</v>
      </c>
      <c r="AF46">
        <f t="shared" si="46"/>
        <v>6.2686818741304939E-2</v>
      </c>
      <c r="AG46">
        <f t="shared" si="47"/>
        <v>6.2256416939468567E-2</v>
      </c>
    </row>
    <row r="47" spans="1:33" x14ac:dyDescent="0.35">
      <c r="A47">
        <v>10</v>
      </c>
      <c r="B47">
        <v>0.08</v>
      </c>
      <c r="C47">
        <v>0.09</v>
      </c>
      <c r="D47">
        <v>0.1</v>
      </c>
      <c r="E47">
        <v>0.05</v>
      </c>
      <c r="F47">
        <v>0.1</v>
      </c>
      <c r="G47">
        <f t="shared" si="24"/>
        <v>0.14904921534051604</v>
      </c>
      <c r="H47">
        <f t="shared" si="25"/>
        <v>0.19809843068103208</v>
      </c>
      <c r="I47">
        <f t="shared" si="26"/>
        <v>0.24893823898680287</v>
      </c>
      <c r="J47">
        <f t="shared" si="27"/>
        <v>0.29787647797360572</v>
      </c>
      <c r="K47">
        <f t="shared" si="28"/>
        <v>0.35496427475122594</v>
      </c>
      <c r="L47">
        <f t="shared" si="29"/>
        <v>0.40530369968452773</v>
      </c>
      <c r="M47">
        <f t="shared" si="30"/>
        <v>0.45463144650628506</v>
      </c>
      <c r="N47">
        <f t="shared" si="31"/>
        <v>0.50497337996848324</v>
      </c>
      <c r="O47">
        <f t="shared" si="32"/>
        <v>2.7262303835129013E-2</v>
      </c>
      <c r="P47">
        <f t="shared" si="33"/>
        <v>4.223455974670072E-2</v>
      </c>
      <c r="Q47">
        <f t="shared" si="34"/>
        <v>0.50681515385995402</v>
      </c>
      <c r="R47">
        <f t="shared" si="34"/>
        <v>0.51055707071168255</v>
      </c>
      <c r="S47">
        <f t="shared" si="35"/>
        <v>0.41201657310449347</v>
      </c>
      <c r="T47">
        <f t="shared" si="36"/>
        <v>0.46323178657970876</v>
      </c>
      <c r="U47">
        <f t="shared" si="37"/>
        <v>0.60157131653629714</v>
      </c>
      <c r="V47">
        <f t="shared" si="37"/>
        <v>0.61378056516554913</v>
      </c>
      <c r="W47">
        <f t="shared" si="38"/>
        <v>0.13085260595134018</v>
      </c>
      <c r="X47">
        <f t="shared" si="38"/>
        <v>0.13198523457091554</v>
      </c>
      <c r="Y47">
        <f t="shared" si="39"/>
        <v>0.26283784052225573</v>
      </c>
      <c r="Z47">
        <f t="shared" si="40"/>
        <v>1.2359607589721537E-3</v>
      </c>
      <c r="AA47">
        <f t="shared" si="41"/>
        <v>2.4719215179443074E-3</v>
      </c>
      <c r="AB47">
        <f t="shared" si="42"/>
        <v>1.3897284943264129E-3</v>
      </c>
      <c r="AC47">
        <f t="shared" si="43"/>
        <v>2.7794569886528259E-3</v>
      </c>
      <c r="AD47">
        <f t="shared" si="44"/>
        <v>6.2143183061902994E-2</v>
      </c>
      <c r="AE47">
        <f t="shared" si="45"/>
        <v>6.1726907682566001E-2</v>
      </c>
      <c r="AF47">
        <f t="shared" si="46"/>
        <v>6.260199851394381E-2</v>
      </c>
      <c r="AG47">
        <f t="shared" si="47"/>
        <v>6.2182649690876807E-2</v>
      </c>
    </row>
  </sheetData>
  <mergeCells count="2">
    <mergeCell ref="M35:W35"/>
    <mergeCell ref="L6:R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Kaustubh Mangalam</dc:creator>
  <cp:lastModifiedBy>Kaustubh Mangalam</cp:lastModifiedBy>
  <dcterms:created xsi:type="dcterms:W3CDTF">2024-03-13T16:03:38Z</dcterms:created>
  <dcterms:modified xsi:type="dcterms:W3CDTF">2024-03-13T16:34:00Z</dcterms:modified>
</cp:coreProperties>
</file>