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sanjay/Dropbox/orange/112018 drug analysis/"/>
    </mc:Choice>
  </mc:AlternateContent>
  <bookViews>
    <workbookView xWindow="0" yWindow="460" windowWidth="25600" windowHeight="14780"/>
  </bookViews>
  <sheets>
    <sheet name="Unique Drugs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8" i="2" l="1"/>
  <c r="AD58" i="2"/>
  <c r="O58" i="2"/>
  <c r="AE57" i="2"/>
  <c r="AD57" i="2"/>
  <c r="O57" i="2"/>
  <c r="AE56" i="2"/>
  <c r="AD56" i="2"/>
  <c r="O56" i="2"/>
  <c r="AE55" i="2"/>
  <c r="AD55" i="2"/>
  <c r="O55" i="2"/>
  <c r="AE54" i="2"/>
  <c r="AD54" i="2"/>
  <c r="O54" i="2"/>
  <c r="AE53" i="2"/>
  <c r="AD53" i="2"/>
  <c r="O53" i="2"/>
  <c r="AE52" i="2"/>
  <c r="AD52" i="2"/>
  <c r="O52" i="2"/>
  <c r="AE51" i="2"/>
  <c r="AD51" i="2"/>
  <c r="O51" i="2"/>
  <c r="AE50" i="2"/>
  <c r="AD50" i="2"/>
  <c r="O50" i="2"/>
  <c r="AE49" i="2"/>
  <c r="AD49" i="2"/>
  <c r="O49" i="2"/>
  <c r="AE48" i="2"/>
  <c r="AD48" i="2"/>
  <c r="O48" i="2"/>
  <c r="AE47" i="2"/>
  <c r="AD47" i="2"/>
  <c r="O47" i="2"/>
  <c r="AE46" i="2"/>
  <c r="AD46" i="2"/>
  <c r="O46" i="2"/>
  <c r="AE45" i="2"/>
  <c r="AD45" i="2"/>
  <c r="O45" i="2"/>
  <c r="AE44" i="2"/>
  <c r="AD44" i="2"/>
  <c r="O44" i="2"/>
  <c r="AE43" i="2"/>
  <c r="AD43" i="2"/>
  <c r="O43" i="2"/>
  <c r="AE42" i="2"/>
  <c r="AD42" i="2"/>
  <c r="O42" i="2"/>
  <c r="AE41" i="2"/>
  <c r="AD41" i="2"/>
  <c r="O41" i="2"/>
  <c r="AE40" i="2"/>
  <c r="AD40" i="2"/>
  <c r="O40" i="2"/>
  <c r="AE39" i="2"/>
  <c r="AD39" i="2"/>
  <c r="O39" i="2"/>
  <c r="AE38" i="2"/>
  <c r="AD38" i="2"/>
  <c r="O38" i="2"/>
  <c r="AE37" i="2"/>
  <c r="AD37" i="2"/>
  <c r="O37" i="2"/>
  <c r="AE36" i="2"/>
  <c r="AD36" i="2"/>
  <c r="O36" i="2"/>
  <c r="AE35" i="2"/>
  <c r="AD35" i="2"/>
  <c r="O35" i="2"/>
  <c r="AE34" i="2"/>
  <c r="AD34" i="2"/>
  <c r="O34" i="2"/>
  <c r="AE33" i="2"/>
  <c r="AD33" i="2"/>
  <c r="O33" i="2"/>
  <c r="AE32" i="2"/>
  <c r="AD32" i="2"/>
  <c r="O32" i="2"/>
  <c r="AE31" i="2"/>
  <c r="AD31" i="2"/>
  <c r="O31" i="2"/>
  <c r="AE30" i="2"/>
  <c r="AD30" i="2"/>
  <c r="O30" i="2"/>
  <c r="AE29" i="2"/>
  <c r="AD29" i="2"/>
  <c r="O29" i="2"/>
  <c r="AE28" i="2"/>
  <c r="AD28" i="2"/>
  <c r="O28" i="2"/>
  <c r="AE27" i="2"/>
  <c r="AD27" i="2"/>
  <c r="O27" i="2"/>
  <c r="AE26" i="2"/>
  <c r="AD26" i="2"/>
  <c r="O26" i="2"/>
  <c r="AE25" i="2"/>
  <c r="AD25" i="2"/>
  <c r="O25" i="2"/>
  <c r="AE24" i="2"/>
  <c r="AD24" i="2"/>
  <c r="O24" i="2"/>
  <c r="AE23" i="2"/>
  <c r="AD23" i="2"/>
  <c r="O23" i="2"/>
  <c r="AE22" i="2"/>
  <c r="AD22" i="2"/>
  <c r="O22" i="2"/>
  <c r="AE21" i="2"/>
  <c r="AD21" i="2"/>
  <c r="O21" i="2"/>
  <c r="AE20" i="2"/>
  <c r="AD20" i="2"/>
  <c r="O20" i="2"/>
  <c r="AE19" i="2"/>
  <c r="AD19" i="2"/>
  <c r="O19" i="2"/>
  <c r="AE18" i="2"/>
  <c r="AD18" i="2"/>
  <c r="O18" i="2"/>
  <c r="AE17" i="2"/>
  <c r="AD17" i="2"/>
  <c r="O17" i="2"/>
  <c r="AE16" i="2"/>
  <c r="AD16" i="2"/>
  <c r="O16" i="2"/>
  <c r="AE15" i="2"/>
  <c r="AD15" i="2"/>
  <c r="O15" i="2"/>
  <c r="AE14" i="2"/>
  <c r="AD14" i="2"/>
  <c r="O14" i="2"/>
  <c r="AE13" i="2"/>
  <c r="AD13" i="2"/>
  <c r="O13" i="2"/>
  <c r="AE12" i="2"/>
  <c r="AD12" i="2"/>
  <c r="O12" i="2"/>
  <c r="AE11" i="2"/>
  <c r="AD11" i="2"/>
  <c r="O11" i="2"/>
  <c r="AE10" i="2"/>
  <c r="AD10" i="2"/>
  <c r="O10" i="2"/>
  <c r="AE9" i="2"/>
  <c r="AD9" i="2"/>
  <c r="O9" i="2"/>
  <c r="AE8" i="2"/>
  <c r="AD8" i="2"/>
  <c r="O8" i="2"/>
  <c r="AE7" i="2"/>
  <c r="AD7" i="2"/>
  <c r="O7" i="2"/>
  <c r="AE6" i="2"/>
  <c r="AD6" i="2"/>
  <c r="O6" i="2"/>
  <c r="AE5" i="2"/>
  <c r="AD5" i="2"/>
  <c r="O5" i="2"/>
  <c r="AE4" i="2"/>
  <c r="AD4" i="2"/>
  <c r="O4" i="2"/>
  <c r="AE3" i="2"/>
  <c r="AD3" i="2"/>
  <c r="O3" i="2"/>
  <c r="AE2" i="2"/>
  <c r="AD2" i="2"/>
  <c r="O2" i="2"/>
</calcChain>
</file>

<file path=xl/sharedStrings.xml><?xml version="1.0" encoding="utf-8"?>
<sst xmlns="http://schemas.openxmlformats.org/spreadsheetml/2006/main" count="325" uniqueCount="108">
  <si>
    <t>SLC</t>
  </si>
  <si>
    <t>Fold Change</t>
  </si>
  <si>
    <t>Affinity</t>
  </si>
  <si>
    <t>Km</t>
  </si>
  <si>
    <t>Ki</t>
  </si>
  <si>
    <t>CID</t>
  </si>
  <si>
    <t>Drug Name</t>
  </si>
  <si>
    <t>molWeight</t>
  </si>
  <si>
    <t>molVolume</t>
  </si>
  <si>
    <t>molLogP</t>
  </si>
  <si>
    <t>molLogS</t>
  </si>
  <si>
    <t>molPSA</t>
  </si>
  <si>
    <t>molArea</t>
  </si>
  <si>
    <t>PSA/Area</t>
  </si>
  <si>
    <t>nof_Atoms</t>
  </si>
  <si>
    <t>nof_Chirals</t>
  </si>
  <si>
    <t>nof_HBA</t>
  </si>
  <si>
    <t>nof_HBD</t>
  </si>
  <si>
    <t>molCharge_total</t>
  </si>
  <si>
    <t>nof_Rings</t>
  </si>
  <si>
    <t>Complexity</t>
  </si>
  <si>
    <t>nof_posCharge</t>
  </si>
  <si>
    <t>nof_negCharge</t>
  </si>
  <si>
    <t>a_heavy</t>
  </si>
  <si>
    <t>C_R2</t>
  </si>
  <si>
    <t>C_R1</t>
  </si>
  <si>
    <t>C_R0</t>
  </si>
  <si>
    <t>C_sp3</t>
  </si>
  <si>
    <t>posCharge/Volume</t>
  </si>
  <si>
    <t>negCharge/Volume</t>
  </si>
  <si>
    <t>nof_RotB</t>
  </si>
  <si>
    <t>nof_Fragments</t>
  </si>
  <si>
    <t>nof_PO4</t>
  </si>
  <si>
    <t>nof_SO3H</t>
  </si>
  <si>
    <t>nof_SH</t>
  </si>
  <si>
    <t>nof_NH2</t>
  </si>
  <si>
    <t>nof_COOH</t>
  </si>
  <si>
    <t>nof_OH</t>
  </si>
  <si>
    <t>Unique</t>
  </si>
  <si>
    <t>OAT1</t>
  </si>
  <si>
    <t>≥2-fold</t>
  </si>
  <si>
    <t>High Affinity</t>
  </si>
  <si>
    <t>Betamipron</t>
  </si>
  <si>
    <t>Zidovudine</t>
  </si>
  <si>
    <t>Mid Affinity</t>
  </si>
  <si>
    <t>Cefotiam</t>
  </si>
  <si>
    <t>Temocaprilat</t>
  </si>
  <si>
    <t>≥3-fold</t>
  </si>
  <si>
    <t>Naproxen</t>
  </si>
  <si>
    <t>Telmisartan</t>
  </si>
  <si>
    <t>Salicylate</t>
  </si>
  <si>
    <t>Zonampanel monohydrate</t>
  </si>
  <si>
    <t>Trichloromethiazide</t>
  </si>
  <si>
    <t>≥5-fold</t>
  </si>
  <si>
    <t>Cefoperazone</t>
  </si>
  <si>
    <t>Acyclovir</t>
  </si>
  <si>
    <t>Hydrochlorothiazide</t>
  </si>
  <si>
    <t>Loxoprofen</t>
  </si>
  <si>
    <t>Lamivudine</t>
  </si>
  <si>
    <t>Tenofovir</t>
  </si>
  <si>
    <t>≥10-fold</t>
  </si>
  <si>
    <t>Acetylsalicylate</t>
  </si>
  <si>
    <t>Adefovir</t>
  </si>
  <si>
    <t>Stavudine</t>
  </si>
  <si>
    <t>Bendroflumethiazide</t>
  </si>
  <si>
    <t>Chlorothiazide</t>
  </si>
  <si>
    <t>Mefenamic acid</t>
  </si>
  <si>
    <t>≥100-fold</t>
  </si>
  <si>
    <t>Cefotaxime</t>
  </si>
  <si>
    <t>OAT3</t>
  </si>
  <si>
    <t>Cyclothiazide</t>
  </si>
  <si>
    <t xml:space="preserve">Very Low Affinity </t>
  </si>
  <si>
    <t>Quinidine</t>
  </si>
  <si>
    <t>Zalcitabine</t>
  </si>
  <si>
    <t>Simvastatin</t>
  </si>
  <si>
    <t>Low Affinity</t>
  </si>
  <si>
    <t>Cefdinir</t>
  </si>
  <si>
    <t>Etodolac</t>
  </si>
  <si>
    <t>Furosemide</t>
  </si>
  <si>
    <t>Indomethacin</t>
  </si>
  <si>
    <t>Methazolamide</t>
  </si>
  <si>
    <t>Penicillin G</t>
  </si>
  <si>
    <t>Cephalexin</t>
  </si>
  <si>
    <t>Fluvastatin</t>
  </si>
  <si>
    <t>Ceftizoxime</t>
  </si>
  <si>
    <t>Novobiocin</t>
  </si>
  <si>
    <t>Bumetanide</t>
  </si>
  <si>
    <t>Cimetidine</t>
  </si>
  <si>
    <t>Phenylbutazone</t>
  </si>
  <si>
    <t>Mycophenolic acid</t>
  </si>
  <si>
    <t>Cilastatin</t>
  </si>
  <si>
    <t>Losartan</t>
  </si>
  <si>
    <t>Cefaclor</t>
  </si>
  <si>
    <t>Methotrexate</t>
  </si>
  <si>
    <t>Olmesartan</t>
  </si>
  <si>
    <t>Pravastatin</t>
  </si>
  <si>
    <t>Valsartan</t>
  </si>
  <si>
    <t>Candesartan</t>
  </si>
  <si>
    <t>Ethacrynate</t>
  </si>
  <si>
    <t>Phenacetin</t>
  </si>
  <si>
    <t>6-Mercaptopurine</t>
  </si>
  <si>
    <t>Buspirone</t>
  </si>
  <si>
    <t>Verapamil</t>
  </si>
  <si>
    <t>Pratosartan</t>
  </si>
  <si>
    <t>Sulindac</t>
  </si>
  <si>
    <t>Piroxicam</t>
  </si>
  <si>
    <t>Cephalothin</t>
  </si>
  <si>
    <t>nof_acetyl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</si>
</sst>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Border="1"/>
    <xf numFmtId="0" fontId="2" fillId="2" borderId="1" xfId="0" applyFont="1" applyFill="1" applyBorder="1"/>
    <xf numFmtId="49" fontId="3" fillId="0" borderId="1" xfId="0" applyNumberFormat="1" applyFont="1" applyFill="1" applyBorder="1" applyAlignment="1">
      <alignment vertical="top"/>
    </xf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0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/>
    <xf numFmtId="0" fontId="0" fillId="0" borderId="0" xfId="0" applyFont="1"/>
    <xf numFmtId="0" fontId="5" fillId="0" borderId="4" xfId="0" applyFont="1" applyFill="1" applyBorder="1" applyAlignment="1" applyProtection="1"/>
    <xf numFmtId="0" fontId="5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6" fillId="0" borderId="0" xfId="0" applyFont="1" applyFill="1" applyBorder="1" applyAlignment="1" applyProtection="1">
      <alignment horizontal="center"/>
    </xf>
    <xf numFmtId="0" fontId="6" fillId="0" borderId="4" xfId="0" applyFont="1" applyFill="1" applyBorder="1" applyAlignment="1" applyProtection="1"/>
    <xf numFmtId="0" fontId="0" fillId="0" borderId="0" xfId="0" applyFont="1" applyBorder="1"/>
    <xf numFmtId="0" fontId="0" fillId="0" borderId="1" xfId="0" applyFont="1" applyBorder="1" applyAlignment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/>
    <xf numFmtId="0" fontId="0" fillId="0" borderId="1" xfId="0" applyFont="1" applyBorder="1"/>
    <xf numFmtId="0" fontId="5" fillId="0" borderId="5" xfId="0" applyFont="1" applyFill="1" applyBorder="1" applyAlignment="1" applyProtection="1"/>
    <xf numFmtId="0" fontId="1" fillId="0" borderId="0" xfId="0" applyFont="1" applyFill="1"/>
    <xf numFmtId="0" fontId="6" fillId="0" borderId="4" xfId="0" applyFont="1" applyFill="1" applyBorder="1" applyAlignment="1">
      <alignment wrapText="1"/>
    </xf>
    <xf numFmtId="0" fontId="0" fillId="0" borderId="6" xfId="0" applyFont="1" applyBorder="1" applyAlignment="1">
      <alignment horizontal="center"/>
    </xf>
    <xf numFmtId="0" fontId="5" fillId="0" borderId="6" xfId="0" applyFont="1" applyFill="1" applyBorder="1" applyAlignment="1" applyProtection="1">
      <alignment horizontal="center"/>
    </xf>
    <xf numFmtId="0" fontId="5" fillId="0" borderId="6" xfId="0" applyFont="1" applyFill="1" applyBorder="1" applyAlignment="1" applyProtection="1"/>
    <xf numFmtId="0" fontId="0" fillId="0" borderId="6" xfId="0" applyFont="1" applyBorder="1"/>
    <xf numFmtId="0" fontId="5" fillId="0" borderId="7" xfId="0" applyFont="1" applyFill="1" applyBorder="1" applyAlignment="1" applyProtection="1"/>
    <xf numFmtId="0" fontId="0" fillId="4" borderId="0" xfId="0" applyFont="1" applyFill="1" applyBorder="1"/>
    <xf numFmtId="0" fontId="0" fillId="4" borderId="1" xfId="0" applyFont="1" applyFill="1" applyBorder="1"/>
    <xf numFmtId="0" fontId="0" fillId="0" borderId="0" xfId="0" applyFont="1" applyFill="1" applyBorder="1"/>
    <xf numFmtId="0" fontId="0" fillId="5" borderId="0" xfId="0" applyFont="1" applyFill="1"/>
    <xf numFmtId="0" fontId="0" fillId="5" borderId="0" xfId="0" applyFont="1" applyFill="1" applyBorder="1"/>
    <xf numFmtId="0" fontId="0" fillId="0" borderId="6" xfId="0" applyFont="1" applyFill="1" applyBorder="1"/>
    <xf numFmtId="0" fontId="0" fillId="5" borderId="6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9"/>
  <sheetViews>
    <sheetView tabSelected="1" zoomScale="75" workbookViewId="0">
      <pane ySplit="1" topLeftCell="A2" activePane="bottomLeft" state="frozen"/>
      <selection activeCell="AG1" sqref="AG1"/>
      <selection pane="bottomLeft"/>
    </sheetView>
  </sheetViews>
  <sheetFormatPr baseColWidth="10" defaultRowHeight="16" x14ac:dyDescent="0.2"/>
  <cols>
    <col min="1" max="1" width="15.6640625" style="17" bestFit="1" customWidth="1"/>
    <col min="2" max="3" width="10.83203125" style="17"/>
    <col min="4" max="4" width="43.1640625" style="17" bestFit="1" customWidth="1"/>
    <col min="5" max="5" width="11.1640625" style="17" customWidth="1"/>
    <col min="6" max="6" width="23.6640625" style="17" bestFit="1" customWidth="1"/>
    <col min="7" max="7" width="10.83203125" style="17"/>
    <col min="8" max="8" width="23" style="17" bestFit="1" customWidth="1"/>
    <col min="9" max="19" width="10.83203125" style="17"/>
    <col min="20" max="20" width="16.5" style="17" bestFit="1" customWidth="1"/>
    <col min="21" max="21" width="11.83203125" style="17" bestFit="1" customWidth="1"/>
    <col min="22" max="22" width="12.6640625" style="17" bestFit="1" customWidth="1"/>
    <col min="23" max="24" width="16.83203125" style="17" bestFit="1" customWidth="1"/>
    <col min="25" max="29" width="10.83203125" style="17"/>
    <col min="30" max="31" width="19.83203125" style="17" bestFit="1" customWidth="1"/>
    <col min="32" max="32" width="10.83203125" style="17" customWidth="1"/>
    <col min="33" max="33" width="13.6640625" style="17" bestFit="1" customWidth="1"/>
    <col min="34" max="16384" width="10.83203125" style="17"/>
  </cols>
  <sheetData>
    <row r="1" spans="1:40" s="27" customFormat="1" ht="17" thickBot="1" x14ac:dyDescent="0.25">
      <c r="A1" s="1" t="s">
        <v>38</v>
      </c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9" t="s">
        <v>23</v>
      </c>
      <c r="Z1" s="10" t="s">
        <v>24</v>
      </c>
      <c r="AA1" s="10" t="s">
        <v>25</v>
      </c>
      <c r="AB1" s="10" t="s">
        <v>26</v>
      </c>
      <c r="AC1" s="11" t="s">
        <v>27</v>
      </c>
      <c r="AD1" s="12" t="s">
        <v>28</v>
      </c>
      <c r="AE1" s="12" t="s">
        <v>29</v>
      </c>
      <c r="AF1" s="1" t="s">
        <v>30</v>
      </c>
      <c r="AG1" s="12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107</v>
      </c>
    </row>
    <row r="2" spans="1:40" x14ac:dyDescent="0.2">
      <c r="A2" s="23" t="s">
        <v>38</v>
      </c>
      <c r="B2" s="36" t="s">
        <v>39</v>
      </c>
      <c r="C2" s="14" t="s">
        <v>40</v>
      </c>
      <c r="D2" s="15" t="s">
        <v>41</v>
      </c>
      <c r="E2" s="19"/>
      <c r="F2" s="19">
        <v>23.6</v>
      </c>
      <c r="G2" s="20">
        <v>71651</v>
      </c>
      <c r="H2" s="18" t="s">
        <v>42</v>
      </c>
      <c r="I2" s="43">
        <v>193.07400000000001</v>
      </c>
      <c r="J2" s="43">
        <v>185.82300000000001</v>
      </c>
      <c r="K2" s="43">
        <v>0.71535700000000002</v>
      </c>
      <c r="L2" s="43">
        <v>-1.0193099999999999</v>
      </c>
      <c r="M2" s="43">
        <v>53.148600000000002</v>
      </c>
      <c r="N2" s="43">
        <v>218.89</v>
      </c>
      <c r="O2" s="17">
        <f t="shared" ref="O2:O49" si="0">M2/N2</f>
        <v>0.24280963040796749</v>
      </c>
      <c r="P2" s="43">
        <v>25</v>
      </c>
      <c r="Q2" s="43">
        <v>0</v>
      </c>
      <c r="R2" s="43">
        <v>5</v>
      </c>
      <c r="S2" s="43">
        <v>2</v>
      </c>
      <c r="T2" s="43">
        <v>-1</v>
      </c>
      <c r="U2" s="43">
        <v>1</v>
      </c>
      <c r="V2" s="17">
        <v>209</v>
      </c>
      <c r="W2" s="43">
        <v>0</v>
      </c>
      <c r="X2" s="43">
        <v>-1</v>
      </c>
      <c r="Y2" s="43">
        <v>14</v>
      </c>
      <c r="Z2" s="43">
        <v>0</v>
      </c>
      <c r="AA2" s="43">
        <v>0</v>
      </c>
      <c r="AB2" s="43">
        <v>4</v>
      </c>
      <c r="AC2" s="43">
        <v>2</v>
      </c>
      <c r="AD2" s="17">
        <f t="shared" ref="AD2:AD49" si="1">Z2/M2</f>
        <v>0</v>
      </c>
      <c r="AE2" s="17">
        <f t="shared" ref="AE2:AE49" si="2">AA2/M2</f>
        <v>0</v>
      </c>
      <c r="AF2" s="43">
        <v>5</v>
      </c>
      <c r="AG2" s="43">
        <v>25</v>
      </c>
      <c r="AH2" s="17">
        <v>0</v>
      </c>
      <c r="AI2" s="17">
        <v>0</v>
      </c>
      <c r="AJ2" s="17">
        <v>0</v>
      </c>
      <c r="AK2" s="17">
        <v>0</v>
      </c>
      <c r="AL2" s="17">
        <v>1</v>
      </c>
      <c r="AM2" s="17">
        <v>0</v>
      </c>
      <c r="AN2" s="17">
        <v>0</v>
      </c>
    </row>
    <row r="3" spans="1:40" x14ac:dyDescent="0.2">
      <c r="A3" s="23" t="s">
        <v>38</v>
      </c>
      <c r="B3" s="36" t="s">
        <v>39</v>
      </c>
      <c r="C3" s="14" t="s">
        <v>40</v>
      </c>
      <c r="D3" s="15" t="s">
        <v>41</v>
      </c>
      <c r="E3" s="19">
        <v>68</v>
      </c>
      <c r="F3" s="14"/>
      <c r="G3" s="23">
        <v>35370</v>
      </c>
      <c r="H3" s="18" t="s">
        <v>43</v>
      </c>
      <c r="I3" s="43">
        <v>267.09699999999998</v>
      </c>
      <c r="J3" s="43">
        <v>271.73</v>
      </c>
      <c r="K3" s="43">
        <v>-0.15798599999999999</v>
      </c>
      <c r="L3" s="43">
        <v>-2.8070400000000002</v>
      </c>
      <c r="M3" s="43">
        <v>108.93</v>
      </c>
      <c r="N3" s="43">
        <v>270.31400000000002</v>
      </c>
      <c r="O3" s="17">
        <f t="shared" si="0"/>
        <v>0.40297579851580012</v>
      </c>
      <c r="P3" s="43">
        <v>32</v>
      </c>
      <c r="Q3" s="43">
        <v>3</v>
      </c>
      <c r="R3" s="43">
        <v>9</v>
      </c>
      <c r="S3" s="43">
        <v>2</v>
      </c>
      <c r="T3" s="43">
        <v>0</v>
      </c>
      <c r="U3" s="43">
        <v>2</v>
      </c>
      <c r="V3" s="17">
        <v>484</v>
      </c>
      <c r="W3" s="43">
        <v>1</v>
      </c>
      <c r="X3" s="43">
        <v>-1</v>
      </c>
      <c r="Y3" s="43">
        <v>19</v>
      </c>
      <c r="Z3" s="43">
        <v>0</v>
      </c>
      <c r="AA3" s="43">
        <v>8</v>
      </c>
      <c r="AB3" s="43">
        <v>2</v>
      </c>
      <c r="AC3" s="43">
        <v>6</v>
      </c>
      <c r="AD3" s="17">
        <f t="shared" si="1"/>
        <v>0</v>
      </c>
      <c r="AE3" s="17">
        <f t="shared" si="2"/>
        <v>7.3441659781511057E-2</v>
      </c>
      <c r="AF3" s="43">
        <v>3</v>
      </c>
      <c r="AG3" s="43">
        <v>32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1</v>
      </c>
      <c r="AN3" s="17">
        <v>0</v>
      </c>
    </row>
    <row r="4" spans="1:40" x14ac:dyDescent="0.2">
      <c r="A4" s="23" t="s">
        <v>38</v>
      </c>
      <c r="B4" s="36" t="s">
        <v>39</v>
      </c>
      <c r="C4" s="14" t="s">
        <v>40</v>
      </c>
      <c r="D4" s="15" t="s">
        <v>44</v>
      </c>
      <c r="E4" s="19"/>
      <c r="F4" s="16">
        <v>319</v>
      </c>
      <c r="G4" s="23">
        <v>43708</v>
      </c>
      <c r="H4" s="18" t="s">
        <v>45</v>
      </c>
      <c r="I4" s="43">
        <v>525.10400000000004</v>
      </c>
      <c r="J4" s="43">
        <v>500.52100000000002</v>
      </c>
      <c r="K4" s="43">
        <v>-0.201409</v>
      </c>
      <c r="L4" s="43">
        <v>-3.4291900000000002</v>
      </c>
      <c r="M4" s="43">
        <v>144.43299999999999</v>
      </c>
      <c r="N4" s="43">
        <v>502.584</v>
      </c>
      <c r="O4" s="17">
        <f t="shared" si="0"/>
        <v>0.28738081594320547</v>
      </c>
      <c r="P4" s="43">
        <v>57</v>
      </c>
      <c r="Q4" s="43">
        <v>2</v>
      </c>
      <c r="R4" s="43">
        <v>14</v>
      </c>
      <c r="S4" s="43">
        <v>4</v>
      </c>
      <c r="T4" s="43">
        <v>0</v>
      </c>
      <c r="U4" s="43">
        <v>4</v>
      </c>
      <c r="V4" s="17">
        <v>848</v>
      </c>
      <c r="W4" s="43">
        <v>1</v>
      </c>
      <c r="X4" s="43">
        <v>-1</v>
      </c>
      <c r="Y4" s="43">
        <v>34</v>
      </c>
      <c r="Z4" s="43">
        <v>1</v>
      </c>
      <c r="AA4" s="43">
        <v>5</v>
      </c>
      <c r="AB4" s="43">
        <v>8</v>
      </c>
      <c r="AC4" s="43">
        <v>9</v>
      </c>
      <c r="AD4" s="17">
        <f t="shared" si="1"/>
        <v>6.923625487250144E-3</v>
      </c>
      <c r="AE4" s="17">
        <f t="shared" si="2"/>
        <v>3.4618127436250722E-2</v>
      </c>
      <c r="AF4" s="43">
        <v>11</v>
      </c>
      <c r="AG4" s="43">
        <v>57</v>
      </c>
      <c r="AH4" s="17">
        <v>0</v>
      </c>
      <c r="AI4" s="17">
        <v>0</v>
      </c>
      <c r="AJ4" s="17">
        <v>0</v>
      </c>
      <c r="AK4" s="17">
        <v>1</v>
      </c>
      <c r="AL4" s="17">
        <v>1</v>
      </c>
      <c r="AM4" s="17">
        <v>0</v>
      </c>
      <c r="AN4" s="17">
        <v>0</v>
      </c>
    </row>
    <row r="5" spans="1:40" x14ac:dyDescent="0.2">
      <c r="A5" s="23" t="s">
        <v>38</v>
      </c>
      <c r="B5" s="36" t="s">
        <v>39</v>
      </c>
      <c r="C5" s="14" t="s">
        <v>40</v>
      </c>
      <c r="D5" s="15" t="s">
        <v>41</v>
      </c>
      <c r="E5" s="19">
        <v>0.55600000000000005</v>
      </c>
      <c r="F5" s="14"/>
      <c r="G5" s="23">
        <v>443151</v>
      </c>
      <c r="H5" s="18" t="s">
        <v>46</v>
      </c>
      <c r="I5" s="43">
        <v>448.113</v>
      </c>
      <c r="J5" s="43">
        <v>419.279</v>
      </c>
      <c r="K5" s="43">
        <v>1.44648</v>
      </c>
      <c r="L5" s="43">
        <v>-3.36321</v>
      </c>
      <c r="M5" s="43">
        <v>86.042100000000005</v>
      </c>
      <c r="N5" s="43">
        <v>454.48700000000002</v>
      </c>
      <c r="O5" s="17">
        <f t="shared" si="0"/>
        <v>0.18931696616184843</v>
      </c>
      <c r="P5" s="43">
        <v>54</v>
      </c>
      <c r="Q5" s="43">
        <v>3</v>
      </c>
      <c r="R5" s="43">
        <v>10</v>
      </c>
      <c r="S5" s="43">
        <v>3</v>
      </c>
      <c r="T5" s="43">
        <v>-2</v>
      </c>
      <c r="U5" s="43">
        <v>3</v>
      </c>
      <c r="V5" s="17">
        <v>614</v>
      </c>
      <c r="W5" s="43">
        <v>0</v>
      </c>
      <c r="X5" s="43">
        <v>-2</v>
      </c>
      <c r="Y5" s="43">
        <v>30</v>
      </c>
      <c r="Z5" s="43">
        <v>0</v>
      </c>
      <c r="AA5" s="43">
        <v>5</v>
      </c>
      <c r="AB5" s="43">
        <v>6</v>
      </c>
      <c r="AC5" s="43">
        <v>8</v>
      </c>
      <c r="AD5" s="17">
        <f t="shared" si="1"/>
        <v>0</v>
      </c>
      <c r="AE5" s="17">
        <f t="shared" si="2"/>
        <v>5.8111087479268866E-2</v>
      </c>
      <c r="AF5" s="43">
        <v>9</v>
      </c>
      <c r="AG5" s="43">
        <v>54</v>
      </c>
      <c r="AH5" s="17">
        <v>0</v>
      </c>
      <c r="AI5" s="17">
        <v>0</v>
      </c>
      <c r="AJ5" s="17">
        <v>0</v>
      </c>
      <c r="AK5" s="17">
        <v>0</v>
      </c>
      <c r="AL5" s="17">
        <v>2</v>
      </c>
      <c r="AM5" s="17">
        <v>0</v>
      </c>
      <c r="AN5" s="17">
        <v>0</v>
      </c>
    </row>
    <row r="6" spans="1:40" x14ac:dyDescent="0.2">
      <c r="A6" s="23" t="s">
        <v>38</v>
      </c>
      <c r="B6" s="36" t="s">
        <v>39</v>
      </c>
      <c r="C6" s="14" t="s">
        <v>47</v>
      </c>
      <c r="D6" s="15" t="s">
        <v>41</v>
      </c>
      <c r="E6" s="19"/>
      <c r="F6" s="19">
        <v>5.54</v>
      </c>
      <c r="G6" s="23">
        <v>156391</v>
      </c>
      <c r="H6" s="18" t="s">
        <v>48</v>
      </c>
      <c r="I6" s="43">
        <v>230.09399999999999</v>
      </c>
      <c r="J6" s="43">
        <v>224.25800000000001</v>
      </c>
      <c r="K6" s="43">
        <v>3.15557</v>
      </c>
      <c r="L6" s="43">
        <v>-3.64663</v>
      </c>
      <c r="M6" s="43">
        <v>35.918799999999997</v>
      </c>
      <c r="N6" s="43">
        <v>255.13</v>
      </c>
      <c r="O6" s="17">
        <f t="shared" si="0"/>
        <v>0.14078626582526554</v>
      </c>
      <c r="P6" s="43">
        <v>31</v>
      </c>
      <c r="Q6" s="43">
        <v>1</v>
      </c>
      <c r="R6" s="43">
        <v>4</v>
      </c>
      <c r="S6" s="43">
        <v>1</v>
      </c>
      <c r="T6" s="43">
        <v>-1</v>
      </c>
      <c r="U6" s="43">
        <v>2</v>
      </c>
      <c r="V6" s="17">
        <v>277</v>
      </c>
      <c r="W6" s="43">
        <v>0</v>
      </c>
      <c r="X6" s="43">
        <v>-1</v>
      </c>
      <c r="Y6" s="43">
        <v>17</v>
      </c>
      <c r="Z6" s="43">
        <v>0</v>
      </c>
      <c r="AA6" s="43">
        <v>0</v>
      </c>
      <c r="AB6" s="43">
        <v>4</v>
      </c>
      <c r="AC6" s="43">
        <v>3</v>
      </c>
      <c r="AD6" s="17">
        <f t="shared" si="1"/>
        <v>0</v>
      </c>
      <c r="AE6" s="17">
        <f t="shared" si="2"/>
        <v>0</v>
      </c>
      <c r="AF6" s="43">
        <v>3</v>
      </c>
      <c r="AG6" s="43">
        <v>31</v>
      </c>
      <c r="AH6" s="17">
        <v>0</v>
      </c>
      <c r="AI6" s="17">
        <v>0</v>
      </c>
      <c r="AJ6" s="17">
        <v>0</v>
      </c>
      <c r="AK6" s="17">
        <v>0</v>
      </c>
      <c r="AL6" s="17">
        <v>1</v>
      </c>
      <c r="AM6" s="17">
        <v>0</v>
      </c>
      <c r="AN6" s="17">
        <v>0</v>
      </c>
    </row>
    <row r="7" spans="1:40" x14ac:dyDescent="0.2">
      <c r="A7" s="23" t="s">
        <v>38</v>
      </c>
      <c r="B7" s="36" t="s">
        <v>39</v>
      </c>
      <c r="C7" s="14" t="s">
        <v>47</v>
      </c>
      <c r="D7" s="21" t="s">
        <v>41</v>
      </c>
      <c r="E7" s="19"/>
      <c r="F7" s="19">
        <v>0.46</v>
      </c>
      <c r="G7" s="23">
        <v>65999</v>
      </c>
      <c r="H7" s="22" t="s">
        <v>49</v>
      </c>
      <c r="I7" s="43">
        <v>514.23699999999997</v>
      </c>
      <c r="J7" s="43">
        <v>518.09199999999998</v>
      </c>
      <c r="K7" s="43">
        <v>7.5059399999999998</v>
      </c>
      <c r="L7" s="43">
        <v>-8.7902400000000007</v>
      </c>
      <c r="M7" s="43">
        <v>50.789000000000001</v>
      </c>
      <c r="N7" s="43">
        <v>553.29300000000001</v>
      </c>
      <c r="O7" s="17">
        <f t="shared" si="0"/>
        <v>9.1794040408969574E-2</v>
      </c>
      <c r="P7" s="43">
        <v>69</v>
      </c>
      <c r="Q7" s="43">
        <v>0</v>
      </c>
      <c r="R7" s="43">
        <v>5</v>
      </c>
      <c r="S7" s="43">
        <v>1</v>
      </c>
      <c r="T7" s="43">
        <v>-1</v>
      </c>
      <c r="U7" s="43">
        <v>6</v>
      </c>
      <c r="V7" s="17">
        <v>831</v>
      </c>
      <c r="W7" s="43">
        <v>0</v>
      </c>
      <c r="X7" s="43">
        <v>-1</v>
      </c>
      <c r="Y7" s="43">
        <v>39</v>
      </c>
      <c r="Z7" s="43">
        <v>0</v>
      </c>
      <c r="AA7" s="43">
        <v>0</v>
      </c>
      <c r="AB7" s="43">
        <v>7</v>
      </c>
      <c r="AC7" s="43">
        <v>6</v>
      </c>
      <c r="AD7" s="17">
        <f t="shared" si="1"/>
        <v>0</v>
      </c>
      <c r="AE7" s="17">
        <f t="shared" si="2"/>
        <v>0</v>
      </c>
      <c r="AF7" s="43">
        <v>7</v>
      </c>
      <c r="AG7" s="43">
        <v>69</v>
      </c>
      <c r="AH7" s="17">
        <v>0</v>
      </c>
      <c r="AI7" s="17">
        <v>0</v>
      </c>
      <c r="AJ7" s="17">
        <v>0</v>
      </c>
      <c r="AK7" s="17">
        <v>0</v>
      </c>
      <c r="AL7" s="17">
        <v>1</v>
      </c>
      <c r="AM7" s="17">
        <v>0</v>
      </c>
      <c r="AN7" s="17">
        <v>0</v>
      </c>
    </row>
    <row r="8" spans="1:40" x14ac:dyDescent="0.2">
      <c r="A8" s="23" t="s">
        <v>38</v>
      </c>
      <c r="B8" s="36" t="s">
        <v>39</v>
      </c>
      <c r="C8" s="14" t="s">
        <v>47</v>
      </c>
      <c r="D8" s="15" t="s">
        <v>44</v>
      </c>
      <c r="E8" s="19"/>
      <c r="F8" s="19">
        <v>145</v>
      </c>
      <c r="G8" s="23">
        <v>54675850</v>
      </c>
      <c r="H8" s="18" t="s">
        <v>50</v>
      </c>
      <c r="I8" s="43">
        <v>137.024</v>
      </c>
      <c r="J8" s="43">
        <v>120.51900000000001</v>
      </c>
      <c r="K8" s="43">
        <v>1.2561800000000001</v>
      </c>
      <c r="L8" s="43">
        <v>-1.3279799999999999</v>
      </c>
      <c r="M8" s="43">
        <v>45.194600000000001</v>
      </c>
      <c r="N8" s="43">
        <v>141.74</v>
      </c>
      <c r="O8" s="17">
        <f t="shared" si="0"/>
        <v>0.31885565119232395</v>
      </c>
      <c r="P8" s="43">
        <v>15</v>
      </c>
      <c r="Q8" s="43">
        <v>0</v>
      </c>
      <c r="R8" s="43">
        <v>5</v>
      </c>
      <c r="S8" s="43">
        <v>1</v>
      </c>
      <c r="T8" s="43">
        <v>-1</v>
      </c>
      <c r="U8" s="43">
        <v>1</v>
      </c>
      <c r="V8" s="17">
        <v>133</v>
      </c>
      <c r="W8" s="43">
        <v>0</v>
      </c>
      <c r="X8" s="43">
        <v>-1</v>
      </c>
      <c r="Y8" s="43">
        <v>10</v>
      </c>
      <c r="Z8" s="43">
        <v>0</v>
      </c>
      <c r="AA8" s="43">
        <v>0</v>
      </c>
      <c r="AB8" s="43">
        <v>1</v>
      </c>
      <c r="AC8" s="43">
        <v>0</v>
      </c>
      <c r="AD8" s="17">
        <f t="shared" si="1"/>
        <v>0</v>
      </c>
      <c r="AE8" s="17">
        <f t="shared" si="2"/>
        <v>0</v>
      </c>
      <c r="AF8" s="43">
        <v>1</v>
      </c>
      <c r="AG8" s="43">
        <v>15</v>
      </c>
      <c r="AH8" s="17">
        <v>0</v>
      </c>
      <c r="AI8" s="17">
        <v>0</v>
      </c>
      <c r="AJ8" s="17">
        <v>0</v>
      </c>
      <c r="AK8" s="17">
        <v>0</v>
      </c>
      <c r="AL8" s="17">
        <v>1</v>
      </c>
      <c r="AM8" s="17">
        <v>0</v>
      </c>
      <c r="AN8" s="17">
        <v>0</v>
      </c>
    </row>
    <row r="9" spans="1:40" x14ac:dyDescent="0.2">
      <c r="A9" s="23" t="s">
        <v>38</v>
      </c>
      <c r="B9" s="36" t="s">
        <v>39</v>
      </c>
      <c r="C9" s="14" t="s">
        <v>47</v>
      </c>
      <c r="D9" s="15" t="s">
        <v>41</v>
      </c>
      <c r="E9" s="19">
        <v>13.4</v>
      </c>
      <c r="F9" s="14"/>
      <c r="G9" s="23">
        <v>9798437</v>
      </c>
      <c r="H9" s="18" t="s">
        <v>51</v>
      </c>
      <c r="I9" s="43">
        <v>349.06599999999997</v>
      </c>
      <c r="J9" s="43">
        <v>297.43299999999999</v>
      </c>
      <c r="K9" s="43">
        <v>-0.269092</v>
      </c>
      <c r="L9" s="43">
        <v>-2.0503800000000001</v>
      </c>
      <c r="M9" s="43">
        <v>114.459</v>
      </c>
      <c r="N9" s="43">
        <v>294.67399999999998</v>
      </c>
      <c r="O9" s="17">
        <f t="shared" si="0"/>
        <v>0.38842585365522581</v>
      </c>
      <c r="P9" s="43">
        <v>36</v>
      </c>
      <c r="Q9" s="43">
        <v>0</v>
      </c>
      <c r="R9" s="43">
        <v>13</v>
      </c>
      <c r="S9" s="43">
        <v>4</v>
      </c>
      <c r="T9" s="43">
        <v>-1</v>
      </c>
      <c r="U9" s="43">
        <v>3</v>
      </c>
      <c r="V9" s="17">
        <v>578</v>
      </c>
      <c r="W9" s="43">
        <v>0</v>
      </c>
      <c r="X9" s="43">
        <v>-1</v>
      </c>
      <c r="Y9" s="43">
        <v>25</v>
      </c>
      <c r="Z9" s="43">
        <v>0</v>
      </c>
      <c r="AA9" s="43">
        <v>2</v>
      </c>
      <c r="AB9" s="43">
        <v>2</v>
      </c>
      <c r="AC9" s="43">
        <v>1</v>
      </c>
      <c r="AD9" s="17">
        <f t="shared" si="1"/>
        <v>0</v>
      </c>
      <c r="AE9" s="17">
        <f t="shared" si="2"/>
        <v>1.7473505796835549E-2</v>
      </c>
      <c r="AF9" s="43">
        <v>4</v>
      </c>
      <c r="AG9" s="43">
        <v>36</v>
      </c>
      <c r="AH9" s="17">
        <v>0</v>
      </c>
      <c r="AI9" s="17">
        <v>0</v>
      </c>
      <c r="AJ9" s="17">
        <v>0</v>
      </c>
      <c r="AK9" s="17">
        <v>0</v>
      </c>
      <c r="AL9" s="17">
        <v>1</v>
      </c>
      <c r="AM9" s="17">
        <v>0</v>
      </c>
      <c r="AN9" s="17">
        <v>0</v>
      </c>
    </row>
    <row r="10" spans="1:40" x14ac:dyDescent="0.2">
      <c r="A10" s="23" t="s">
        <v>38</v>
      </c>
      <c r="B10" s="36" t="s">
        <v>39</v>
      </c>
      <c r="C10" s="14" t="s">
        <v>47</v>
      </c>
      <c r="D10" s="15" t="s">
        <v>41</v>
      </c>
      <c r="E10" s="19"/>
      <c r="F10" s="16">
        <v>15.4</v>
      </c>
      <c r="G10" s="23">
        <v>5560</v>
      </c>
      <c r="H10" s="18" t="s">
        <v>52</v>
      </c>
      <c r="I10" s="43">
        <v>378.90199999999999</v>
      </c>
      <c r="J10" s="43">
        <v>252.54</v>
      </c>
      <c r="K10" s="43">
        <v>0.77257500000000001</v>
      </c>
      <c r="L10" s="43">
        <v>-4.5521799999999999</v>
      </c>
      <c r="M10" s="43">
        <v>102.97499999999999</v>
      </c>
      <c r="N10" s="43">
        <v>281.05900000000003</v>
      </c>
      <c r="O10" s="17">
        <f t="shared" si="0"/>
        <v>0.36638214752062731</v>
      </c>
      <c r="P10" s="43">
        <v>28</v>
      </c>
      <c r="Q10" s="43">
        <v>1</v>
      </c>
      <c r="R10" s="43">
        <v>10</v>
      </c>
      <c r="S10" s="43">
        <v>4</v>
      </c>
      <c r="T10" s="43">
        <v>0</v>
      </c>
      <c r="U10" s="43">
        <v>2</v>
      </c>
      <c r="V10" s="17">
        <v>571</v>
      </c>
      <c r="W10" s="43">
        <v>0</v>
      </c>
      <c r="X10" s="43">
        <v>0</v>
      </c>
      <c r="Y10" s="43">
        <v>20</v>
      </c>
      <c r="Z10" s="43">
        <v>0</v>
      </c>
      <c r="AA10" s="43">
        <v>1</v>
      </c>
      <c r="AB10" s="43">
        <v>1</v>
      </c>
      <c r="AC10" s="43">
        <v>2</v>
      </c>
      <c r="AD10" s="17">
        <f t="shared" si="1"/>
        <v>0</v>
      </c>
      <c r="AE10" s="17">
        <f t="shared" si="2"/>
        <v>9.7110949259529011E-3</v>
      </c>
      <c r="AF10" s="43">
        <v>2</v>
      </c>
      <c r="AG10" s="43">
        <v>28</v>
      </c>
      <c r="AH10" s="17">
        <v>0</v>
      </c>
      <c r="AI10" s="17">
        <v>0</v>
      </c>
      <c r="AJ10" s="17">
        <v>0</v>
      </c>
      <c r="AK10" s="17">
        <v>1</v>
      </c>
      <c r="AL10" s="17">
        <v>0</v>
      </c>
      <c r="AM10" s="17">
        <v>0</v>
      </c>
      <c r="AN10" s="17">
        <v>0</v>
      </c>
    </row>
    <row r="11" spans="1:40" x14ac:dyDescent="0.2">
      <c r="A11" s="23" t="s">
        <v>38</v>
      </c>
      <c r="B11" s="36" t="s">
        <v>39</v>
      </c>
      <c r="C11" s="14" t="s">
        <v>53</v>
      </c>
      <c r="D11" s="15" t="s">
        <v>44</v>
      </c>
      <c r="E11" s="19"/>
      <c r="F11" s="16">
        <v>132</v>
      </c>
      <c r="G11" s="23">
        <v>44187</v>
      </c>
      <c r="H11" s="18" t="s">
        <v>54</v>
      </c>
      <c r="I11" s="43">
        <v>645.14200000000005</v>
      </c>
      <c r="J11" s="43">
        <v>639.673</v>
      </c>
      <c r="K11" s="43">
        <v>-0.31935999999999998</v>
      </c>
      <c r="L11" s="43">
        <v>-6.57789</v>
      </c>
      <c r="M11" s="43">
        <v>182.69300000000001</v>
      </c>
      <c r="N11" s="43">
        <v>610.80499999999995</v>
      </c>
      <c r="O11" s="17">
        <f t="shared" si="0"/>
        <v>0.29910200473146098</v>
      </c>
      <c r="P11" s="43">
        <v>45</v>
      </c>
      <c r="Q11" s="43">
        <v>3</v>
      </c>
      <c r="R11" s="43">
        <v>19</v>
      </c>
      <c r="S11" s="43">
        <v>4</v>
      </c>
      <c r="T11" s="43">
        <v>-1</v>
      </c>
      <c r="U11" s="43">
        <v>5</v>
      </c>
      <c r="V11" s="17">
        <v>1250</v>
      </c>
      <c r="W11" s="43">
        <v>0</v>
      </c>
      <c r="X11" s="43">
        <v>-1</v>
      </c>
      <c r="Y11" s="43">
        <v>44</v>
      </c>
      <c r="Z11" s="43">
        <v>1</v>
      </c>
      <c r="AA11" s="43">
        <v>9</v>
      </c>
      <c r="AB11" s="43">
        <v>8</v>
      </c>
      <c r="AC11" s="43">
        <v>10</v>
      </c>
      <c r="AD11" s="17">
        <f t="shared" si="1"/>
        <v>5.4736634682226466E-3</v>
      </c>
      <c r="AE11" s="17">
        <f t="shared" si="2"/>
        <v>4.9262971214003817E-2</v>
      </c>
      <c r="AF11" s="43">
        <v>12</v>
      </c>
      <c r="AG11" s="43">
        <v>45</v>
      </c>
      <c r="AH11" s="17">
        <v>0</v>
      </c>
      <c r="AI11" s="17">
        <v>0</v>
      </c>
      <c r="AJ11" s="17">
        <v>0</v>
      </c>
      <c r="AK11" s="17">
        <v>0</v>
      </c>
      <c r="AL11" s="17">
        <v>1</v>
      </c>
      <c r="AM11" s="17">
        <v>0</v>
      </c>
      <c r="AN11" s="17">
        <v>0</v>
      </c>
    </row>
    <row r="12" spans="1:40" x14ac:dyDescent="0.2">
      <c r="A12" s="23" t="s">
        <v>38</v>
      </c>
      <c r="B12" s="36" t="s">
        <v>39</v>
      </c>
      <c r="C12" s="14" t="s">
        <v>53</v>
      </c>
      <c r="D12" s="15" t="s">
        <v>44</v>
      </c>
      <c r="E12" s="19">
        <v>242</v>
      </c>
      <c r="F12" s="14"/>
      <c r="G12" s="20">
        <v>2022</v>
      </c>
      <c r="H12" s="18" t="s">
        <v>55</v>
      </c>
      <c r="I12" s="43">
        <v>225.08600000000001</v>
      </c>
      <c r="J12" s="43">
        <v>206.62899999999999</v>
      </c>
      <c r="K12" s="43">
        <v>-1.66662</v>
      </c>
      <c r="L12" s="43">
        <v>-1.78613</v>
      </c>
      <c r="M12" s="43">
        <v>93.701300000000003</v>
      </c>
      <c r="N12" s="43">
        <v>226.39400000000001</v>
      </c>
      <c r="O12" s="17">
        <f t="shared" si="0"/>
        <v>0.41388596870941807</v>
      </c>
      <c r="P12" s="43">
        <v>16</v>
      </c>
      <c r="Q12" s="43">
        <v>0</v>
      </c>
      <c r="R12" s="43">
        <v>6</v>
      </c>
      <c r="S12" s="43">
        <v>4</v>
      </c>
      <c r="T12" s="43">
        <v>1</v>
      </c>
      <c r="U12" s="43">
        <v>2</v>
      </c>
      <c r="V12" s="17">
        <v>308</v>
      </c>
      <c r="W12" s="43">
        <v>1</v>
      </c>
      <c r="X12" s="43">
        <v>0</v>
      </c>
      <c r="Y12" s="43">
        <v>16</v>
      </c>
      <c r="Z12" s="43">
        <v>0</v>
      </c>
      <c r="AA12" s="43">
        <v>2</v>
      </c>
      <c r="AB12" s="43">
        <v>3</v>
      </c>
      <c r="AC12" s="43">
        <v>3</v>
      </c>
      <c r="AD12" s="17">
        <f t="shared" si="1"/>
        <v>0</v>
      </c>
      <c r="AE12" s="17">
        <f t="shared" si="2"/>
        <v>2.1344421048587373E-2</v>
      </c>
      <c r="AF12" s="43">
        <v>4</v>
      </c>
      <c r="AG12" s="43">
        <v>16</v>
      </c>
      <c r="AH12" s="17">
        <v>0</v>
      </c>
      <c r="AI12" s="17">
        <v>0</v>
      </c>
      <c r="AJ12" s="17">
        <v>0</v>
      </c>
      <c r="AK12" s="17">
        <v>1</v>
      </c>
      <c r="AL12" s="17">
        <v>0</v>
      </c>
      <c r="AM12" s="17">
        <v>1</v>
      </c>
      <c r="AN12" s="17">
        <v>0</v>
      </c>
    </row>
    <row r="13" spans="1:40" x14ac:dyDescent="0.2">
      <c r="A13" s="23" t="s">
        <v>38</v>
      </c>
      <c r="B13" s="36" t="s">
        <v>39</v>
      </c>
      <c r="C13" s="14" t="s">
        <v>53</v>
      </c>
      <c r="D13" s="15" t="s">
        <v>44</v>
      </c>
      <c r="E13" s="19"/>
      <c r="F13" s="19">
        <v>150</v>
      </c>
      <c r="G13" s="23">
        <v>3639</v>
      </c>
      <c r="H13" s="18" t="s">
        <v>56</v>
      </c>
      <c r="I13" s="43">
        <v>246.126</v>
      </c>
      <c r="J13" s="43">
        <v>254.642</v>
      </c>
      <c r="K13" s="43">
        <v>2.5860799999999999</v>
      </c>
      <c r="L13" s="43">
        <v>-2.25393</v>
      </c>
      <c r="M13" s="43">
        <v>42.180999999999997</v>
      </c>
      <c r="N13" s="43">
        <v>288.13799999999998</v>
      </c>
      <c r="O13" s="17">
        <f t="shared" si="0"/>
        <v>0.14639165955202021</v>
      </c>
      <c r="P13" s="43">
        <v>36</v>
      </c>
      <c r="Q13" s="43">
        <v>2</v>
      </c>
      <c r="R13" s="43">
        <v>5</v>
      </c>
      <c r="S13" s="43">
        <v>1</v>
      </c>
      <c r="T13" s="43">
        <v>-1</v>
      </c>
      <c r="U13" s="43">
        <v>2</v>
      </c>
      <c r="V13" s="17">
        <v>494</v>
      </c>
      <c r="W13" s="43">
        <v>0</v>
      </c>
      <c r="X13" s="43">
        <v>-1</v>
      </c>
      <c r="Y13" s="43">
        <v>18</v>
      </c>
      <c r="Z13" s="43">
        <v>0</v>
      </c>
      <c r="AA13" s="43">
        <v>5</v>
      </c>
      <c r="AB13" s="43">
        <v>4</v>
      </c>
      <c r="AC13" s="43">
        <v>7</v>
      </c>
      <c r="AD13" s="17">
        <f t="shared" si="1"/>
        <v>0</v>
      </c>
      <c r="AE13" s="17">
        <f t="shared" si="2"/>
        <v>0.11853678196344326</v>
      </c>
      <c r="AF13" s="43">
        <v>4</v>
      </c>
      <c r="AG13" s="43">
        <v>36</v>
      </c>
      <c r="AH13" s="17">
        <v>0</v>
      </c>
      <c r="AI13" s="17">
        <v>0</v>
      </c>
      <c r="AJ13" s="17">
        <v>0</v>
      </c>
      <c r="AK13" s="17">
        <v>0</v>
      </c>
      <c r="AL13" s="17">
        <v>1</v>
      </c>
      <c r="AM13" s="17">
        <v>0</v>
      </c>
      <c r="AN13" s="17">
        <v>0</v>
      </c>
    </row>
    <row r="14" spans="1:40" x14ac:dyDescent="0.2">
      <c r="A14" s="23" t="s">
        <v>38</v>
      </c>
      <c r="B14" s="36" t="s">
        <v>39</v>
      </c>
      <c r="C14" s="14" t="s">
        <v>53</v>
      </c>
      <c r="D14" s="15" t="s">
        <v>41</v>
      </c>
      <c r="E14" s="19"/>
      <c r="F14" s="16">
        <v>27.1</v>
      </c>
      <c r="G14" s="23">
        <v>3965</v>
      </c>
      <c r="H14" s="18" t="s">
        <v>57</v>
      </c>
      <c r="I14" s="43">
        <v>296.964</v>
      </c>
      <c r="J14" s="43">
        <v>210.35599999999999</v>
      </c>
      <c r="K14" s="43">
        <v>-0.37406400000000001</v>
      </c>
      <c r="L14" s="43">
        <v>-3.2259199999999999</v>
      </c>
      <c r="M14" s="43">
        <v>104.021</v>
      </c>
      <c r="N14" s="43">
        <v>239.27500000000001</v>
      </c>
      <c r="O14" s="17">
        <f t="shared" si="0"/>
        <v>0.43473409257130918</v>
      </c>
      <c r="P14" s="43">
        <v>17</v>
      </c>
      <c r="Q14" s="43">
        <v>0</v>
      </c>
      <c r="R14" s="43">
        <v>10</v>
      </c>
      <c r="S14" s="43">
        <v>4</v>
      </c>
      <c r="T14" s="43">
        <v>0</v>
      </c>
      <c r="U14" s="43">
        <v>2</v>
      </c>
      <c r="V14" s="17">
        <v>316</v>
      </c>
      <c r="W14" s="43">
        <v>0</v>
      </c>
      <c r="X14" s="43">
        <v>0</v>
      </c>
      <c r="Y14" s="43">
        <v>17</v>
      </c>
      <c r="Z14" s="43">
        <v>0</v>
      </c>
      <c r="AA14" s="43">
        <v>1</v>
      </c>
      <c r="AB14" s="43">
        <v>0</v>
      </c>
      <c r="AC14" s="43">
        <v>1</v>
      </c>
      <c r="AD14" s="17">
        <f t="shared" si="1"/>
        <v>0</v>
      </c>
      <c r="AE14" s="17">
        <f t="shared" si="2"/>
        <v>9.6134434393055253E-3</v>
      </c>
      <c r="AF14" s="43">
        <v>1</v>
      </c>
      <c r="AG14" s="43">
        <v>17</v>
      </c>
      <c r="AH14" s="17">
        <v>0</v>
      </c>
      <c r="AI14" s="17">
        <v>0</v>
      </c>
      <c r="AJ14" s="17">
        <v>0</v>
      </c>
      <c r="AK14" s="17">
        <v>1</v>
      </c>
      <c r="AL14" s="17">
        <v>0</v>
      </c>
      <c r="AM14" s="17">
        <v>0</v>
      </c>
      <c r="AN14" s="17">
        <v>0</v>
      </c>
    </row>
    <row r="15" spans="1:40" x14ac:dyDescent="0.2">
      <c r="A15" s="23" t="s">
        <v>38</v>
      </c>
      <c r="B15" s="36" t="s">
        <v>39</v>
      </c>
      <c r="C15" s="14" t="s">
        <v>53</v>
      </c>
      <c r="D15" s="15" t="s">
        <v>41</v>
      </c>
      <c r="E15" s="19"/>
      <c r="F15" s="16">
        <v>17.100000000000001</v>
      </c>
      <c r="G15" s="23">
        <v>60825</v>
      </c>
      <c r="H15" s="18" t="s">
        <v>58</v>
      </c>
      <c r="I15" s="43">
        <v>229.05199999999999</v>
      </c>
      <c r="J15" s="43">
        <v>217.447</v>
      </c>
      <c r="K15" s="43">
        <v>-1.04958</v>
      </c>
      <c r="L15" s="43">
        <v>-2.0001199999999999</v>
      </c>
      <c r="M15" s="43">
        <v>71.741100000000003</v>
      </c>
      <c r="N15" s="43">
        <v>225.845</v>
      </c>
      <c r="O15" s="17">
        <f t="shared" si="0"/>
        <v>0.31765635723615754</v>
      </c>
      <c r="P15" s="43">
        <v>15</v>
      </c>
      <c r="Q15" s="43">
        <v>2</v>
      </c>
      <c r="R15" s="43">
        <v>6</v>
      </c>
      <c r="S15" s="43">
        <v>3</v>
      </c>
      <c r="T15" s="43">
        <v>0</v>
      </c>
      <c r="U15" s="43">
        <v>2</v>
      </c>
      <c r="V15" s="17">
        <v>331</v>
      </c>
      <c r="W15" s="43">
        <v>0</v>
      </c>
      <c r="X15" s="43">
        <v>0</v>
      </c>
      <c r="Y15" s="43">
        <v>15</v>
      </c>
      <c r="Z15" s="43">
        <v>0</v>
      </c>
      <c r="AA15" s="43">
        <v>7</v>
      </c>
      <c r="AB15" s="43">
        <v>1</v>
      </c>
      <c r="AC15" s="43">
        <v>4</v>
      </c>
      <c r="AD15" s="17">
        <f t="shared" si="1"/>
        <v>0</v>
      </c>
      <c r="AE15" s="17">
        <f t="shared" si="2"/>
        <v>9.7573078751231862E-2</v>
      </c>
      <c r="AF15" s="43">
        <v>2</v>
      </c>
      <c r="AG15" s="43">
        <v>15</v>
      </c>
      <c r="AH15" s="17">
        <v>0</v>
      </c>
      <c r="AI15" s="17">
        <v>0</v>
      </c>
      <c r="AJ15" s="17">
        <v>0</v>
      </c>
      <c r="AK15" s="17">
        <v>1</v>
      </c>
      <c r="AL15" s="17">
        <v>0</v>
      </c>
      <c r="AM15" s="17">
        <v>1</v>
      </c>
      <c r="AN15" s="17">
        <v>0</v>
      </c>
    </row>
    <row r="16" spans="1:40" x14ac:dyDescent="0.2">
      <c r="A16" s="23" t="s">
        <v>38</v>
      </c>
      <c r="B16" s="36" t="s">
        <v>39</v>
      </c>
      <c r="C16" s="14" t="s">
        <v>53</v>
      </c>
      <c r="D16" s="15" t="s">
        <v>41</v>
      </c>
      <c r="E16" s="19">
        <v>33.799999999999997</v>
      </c>
      <c r="F16" s="14"/>
      <c r="G16" s="23">
        <v>464205</v>
      </c>
      <c r="H16" s="18" t="s">
        <v>59</v>
      </c>
      <c r="I16" s="43">
        <v>287.07799999999997</v>
      </c>
      <c r="J16" s="43">
        <v>227.53100000000001</v>
      </c>
      <c r="K16" s="43">
        <v>-2.9691100000000001</v>
      </c>
      <c r="L16" s="43">
        <v>-1.764</v>
      </c>
      <c r="M16" s="43">
        <v>105.32899999999999</v>
      </c>
      <c r="N16" s="43">
        <v>274.392</v>
      </c>
      <c r="O16" s="17">
        <f t="shared" si="0"/>
        <v>0.38386323216420304</v>
      </c>
      <c r="P16" s="43">
        <v>19</v>
      </c>
      <c r="Q16" s="43">
        <v>1</v>
      </c>
      <c r="R16" s="43">
        <v>8</v>
      </c>
      <c r="S16" s="43">
        <v>4</v>
      </c>
      <c r="T16" s="43">
        <v>-2</v>
      </c>
      <c r="U16" s="43">
        <v>2</v>
      </c>
      <c r="V16" s="17">
        <v>354</v>
      </c>
      <c r="W16" s="43">
        <v>0</v>
      </c>
      <c r="X16" s="43">
        <v>-2</v>
      </c>
      <c r="Y16" s="43">
        <v>19</v>
      </c>
      <c r="Z16" s="43">
        <v>0</v>
      </c>
      <c r="AA16" s="43">
        <v>0</v>
      </c>
      <c r="AB16" s="43">
        <v>4</v>
      </c>
      <c r="AC16" s="43">
        <v>4</v>
      </c>
      <c r="AD16" s="17">
        <f t="shared" si="1"/>
        <v>0</v>
      </c>
      <c r="AE16" s="17">
        <f t="shared" si="2"/>
        <v>0</v>
      </c>
      <c r="AF16" s="43">
        <v>5</v>
      </c>
      <c r="AG16" s="43">
        <v>19</v>
      </c>
      <c r="AH16" s="17">
        <v>0</v>
      </c>
      <c r="AI16" s="17">
        <v>0</v>
      </c>
      <c r="AJ16" s="17">
        <v>0</v>
      </c>
      <c r="AK16" s="17">
        <v>1</v>
      </c>
      <c r="AL16" s="17">
        <v>0</v>
      </c>
      <c r="AM16" s="17">
        <v>0</v>
      </c>
      <c r="AN16" s="17">
        <v>0</v>
      </c>
    </row>
    <row r="17" spans="1:40" x14ac:dyDescent="0.2">
      <c r="A17" s="23" t="s">
        <v>38</v>
      </c>
      <c r="B17" s="36" t="s">
        <v>39</v>
      </c>
      <c r="C17" s="14" t="s">
        <v>60</v>
      </c>
      <c r="D17" s="15" t="s">
        <v>44</v>
      </c>
      <c r="E17" s="19"/>
      <c r="F17" s="19">
        <v>428</v>
      </c>
      <c r="G17" s="20">
        <v>2244</v>
      </c>
      <c r="H17" s="18" t="s">
        <v>61</v>
      </c>
      <c r="I17" s="43">
        <v>180.042</v>
      </c>
      <c r="J17" s="43">
        <v>168.03800000000001</v>
      </c>
      <c r="K17" s="43">
        <v>1.1816</v>
      </c>
      <c r="L17" s="43">
        <v>-1.6519299999999999</v>
      </c>
      <c r="M17" s="43">
        <v>49.484200000000001</v>
      </c>
      <c r="N17" s="43">
        <v>190.315</v>
      </c>
      <c r="O17" s="17">
        <f t="shared" si="0"/>
        <v>0.26001208522712349</v>
      </c>
      <c r="P17" s="43">
        <v>21</v>
      </c>
      <c r="Q17" s="43">
        <v>0</v>
      </c>
      <c r="R17" s="43">
        <v>6</v>
      </c>
      <c r="S17" s="43">
        <v>1</v>
      </c>
      <c r="T17" s="43">
        <v>-1</v>
      </c>
      <c r="U17" s="43">
        <v>1</v>
      </c>
      <c r="V17" s="17">
        <v>212</v>
      </c>
      <c r="W17" s="43">
        <v>0</v>
      </c>
      <c r="X17" s="43">
        <v>-1</v>
      </c>
      <c r="Y17" s="43">
        <v>13</v>
      </c>
      <c r="Z17" s="43">
        <v>0</v>
      </c>
      <c r="AA17" s="43">
        <v>0</v>
      </c>
      <c r="AB17" s="43">
        <v>3</v>
      </c>
      <c r="AC17" s="43">
        <v>1</v>
      </c>
      <c r="AD17" s="17">
        <f t="shared" si="1"/>
        <v>0</v>
      </c>
      <c r="AE17" s="17">
        <f t="shared" si="2"/>
        <v>0</v>
      </c>
      <c r="AF17" s="43">
        <v>3</v>
      </c>
      <c r="AG17" s="43">
        <v>21</v>
      </c>
      <c r="AH17" s="17">
        <v>0</v>
      </c>
      <c r="AI17" s="17">
        <v>0</v>
      </c>
      <c r="AJ17" s="17">
        <v>0</v>
      </c>
      <c r="AK17" s="17">
        <v>0</v>
      </c>
      <c r="AL17" s="17">
        <v>1</v>
      </c>
      <c r="AM17" s="17">
        <v>0</v>
      </c>
      <c r="AN17" s="17">
        <v>1</v>
      </c>
    </row>
    <row r="18" spans="1:40" x14ac:dyDescent="0.2">
      <c r="A18" s="23" t="s">
        <v>38</v>
      </c>
      <c r="B18" s="36" t="s">
        <v>39</v>
      </c>
      <c r="C18" s="14" t="s">
        <v>60</v>
      </c>
      <c r="D18" s="15" t="s">
        <v>41</v>
      </c>
      <c r="E18" s="19">
        <v>30</v>
      </c>
      <c r="F18" s="14"/>
      <c r="G18" s="20">
        <v>60172</v>
      </c>
      <c r="H18" s="18" t="s">
        <v>62</v>
      </c>
      <c r="I18" s="43">
        <v>273.06299999999999</v>
      </c>
      <c r="J18" s="43">
        <v>211.50800000000001</v>
      </c>
      <c r="K18" s="43">
        <v>-3.3847100000000001</v>
      </c>
      <c r="L18" s="43">
        <v>-1.0128200000000001</v>
      </c>
      <c r="M18" s="43">
        <v>106.494</v>
      </c>
      <c r="N18" s="43">
        <v>254.85</v>
      </c>
      <c r="O18" s="17">
        <f t="shared" si="0"/>
        <v>0.41786933490288408</v>
      </c>
      <c r="P18" s="43">
        <v>30</v>
      </c>
      <c r="Q18" s="43">
        <v>0</v>
      </c>
      <c r="R18" s="43">
        <v>8</v>
      </c>
      <c r="S18" s="43">
        <v>4</v>
      </c>
      <c r="T18" s="43">
        <v>-2</v>
      </c>
      <c r="U18" s="43">
        <v>2</v>
      </c>
      <c r="V18" s="17">
        <v>327</v>
      </c>
      <c r="W18" s="43">
        <v>0</v>
      </c>
      <c r="X18" s="43">
        <v>-2</v>
      </c>
      <c r="Y18" s="43">
        <v>18</v>
      </c>
      <c r="Z18" s="43">
        <v>0</v>
      </c>
      <c r="AA18" s="43">
        <v>0</v>
      </c>
      <c r="AB18" s="43">
        <v>3</v>
      </c>
      <c r="AC18" s="43">
        <v>3</v>
      </c>
      <c r="AD18" s="17">
        <f t="shared" si="1"/>
        <v>0</v>
      </c>
      <c r="AE18" s="17">
        <f t="shared" si="2"/>
        <v>0</v>
      </c>
      <c r="AF18" s="43">
        <v>5</v>
      </c>
      <c r="AG18" s="43">
        <v>30</v>
      </c>
      <c r="AH18" s="17">
        <v>0</v>
      </c>
      <c r="AI18" s="17">
        <v>0</v>
      </c>
      <c r="AJ18" s="17">
        <v>0</v>
      </c>
      <c r="AK18" s="17">
        <v>1</v>
      </c>
      <c r="AL18" s="17">
        <v>0</v>
      </c>
      <c r="AM18" s="17">
        <v>0</v>
      </c>
      <c r="AN18" s="17">
        <v>0</v>
      </c>
    </row>
    <row r="19" spans="1:40" x14ac:dyDescent="0.2">
      <c r="A19" s="23" t="s">
        <v>38</v>
      </c>
      <c r="B19" s="36" t="s">
        <v>39</v>
      </c>
      <c r="C19" s="14" t="s">
        <v>60</v>
      </c>
      <c r="D19" s="15" t="s">
        <v>44</v>
      </c>
      <c r="E19" s="19"/>
      <c r="F19" s="16">
        <v>103.1</v>
      </c>
      <c r="G19" s="23">
        <v>18283</v>
      </c>
      <c r="H19" s="18" t="s">
        <v>63</v>
      </c>
      <c r="I19" s="43">
        <v>224.08</v>
      </c>
      <c r="J19" s="43">
        <v>254.25</v>
      </c>
      <c r="K19" s="43">
        <v>-0.73436299999999999</v>
      </c>
      <c r="L19" s="43">
        <v>-1.79637</v>
      </c>
      <c r="M19" s="43">
        <v>65.879099999999994</v>
      </c>
      <c r="N19" s="43">
        <v>239.99299999999999</v>
      </c>
      <c r="O19" s="17">
        <f t="shared" si="0"/>
        <v>0.27450425637414422</v>
      </c>
      <c r="P19" s="43">
        <v>28</v>
      </c>
      <c r="Q19" s="43">
        <v>2</v>
      </c>
      <c r="R19" s="43">
        <v>6</v>
      </c>
      <c r="S19" s="43">
        <v>2</v>
      </c>
      <c r="T19" s="43">
        <v>0</v>
      </c>
      <c r="U19" s="43">
        <v>2</v>
      </c>
      <c r="V19" s="17">
        <v>388</v>
      </c>
      <c r="W19" s="43">
        <v>0</v>
      </c>
      <c r="X19" s="43">
        <v>0</v>
      </c>
      <c r="Y19" s="43">
        <v>16</v>
      </c>
      <c r="Z19" s="43">
        <v>0</v>
      </c>
      <c r="AA19" s="43">
        <v>8</v>
      </c>
      <c r="AB19" s="43">
        <v>2</v>
      </c>
      <c r="AC19" s="43">
        <v>4</v>
      </c>
      <c r="AD19" s="17">
        <f t="shared" si="1"/>
        <v>0</v>
      </c>
      <c r="AE19" s="17">
        <f t="shared" si="2"/>
        <v>0.12143456726032992</v>
      </c>
      <c r="AF19" s="43">
        <v>2</v>
      </c>
      <c r="AG19" s="43">
        <v>28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1</v>
      </c>
      <c r="AN19" s="17">
        <v>0</v>
      </c>
    </row>
    <row r="20" spans="1:40" x14ac:dyDescent="0.2">
      <c r="A20" s="23" t="s">
        <v>38</v>
      </c>
      <c r="B20" s="36" t="s">
        <v>39</v>
      </c>
      <c r="C20" s="14" t="s">
        <v>60</v>
      </c>
      <c r="D20" s="15" t="s">
        <v>41</v>
      </c>
      <c r="E20" s="19"/>
      <c r="F20" s="16">
        <v>0.9</v>
      </c>
      <c r="G20" s="20">
        <v>2315</v>
      </c>
      <c r="H20" s="18" t="s">
        <v>64</v>
      </c>
      <c r="I20" s="43">
        <v>421.03800000000001</v>
      </c>
      <c r="J20" s="43">
        <v>317.66300000000001</v>
      </c>
      <c r="K20" s="43">
        <v>2.1513100000000001</v>
      </c>
      <c r="L20" s="43">
        <v>-4.6621800000000002</v>
      </c>
      <c r="M20" s="43">
        <v>102.91500000000001</v>
      </c>
      <c r="N20" s="43">
        <v>353.56700000000001</v>
      </c>
      <c r="O20" s="17">
        <f t="shared" si="0"/>
        <v>0.29107637307780421</v>
      </c>
      <c r="P20" s="43">
        <v>41</v>
      </c>
      <c r="Q20" s="43">
        <v>1</v>
      </c>
      <c r="R20" s="43">
        <v>10</v>
      </c>
      <c r="S20" s="43">
        <v>4</v>
      </c>
      <c r="T20" s="43">
        <v>0</v>
      </c>
      <c r="U20" s="43">
        <v>3</v>
      </c>
      <c r="V20" s="17">
        <v>740</v>
      </c>
      <c r="W20" s="43">
        <v>0</v>
      </c>
      <c r="X20" s="43">
        <v>0</v>
      </c>
      <c r="Y20" s="43">
        <v>27</v>
      </c>
      <c r="Z20" s="43">
        <v>0</v>
      </c>
      <c r="AA20" s="43">
        <v>1</v>
      </c>
      <c r="AB20" s="43">
        <v>2</v>
      </c>
      <c r="AC20" s="43">
        <v>3</v>
      </c>
      <c r="AD20" s="17">
        <f t="shared" si="1"/>
        <v>0</v>
      </c>
      <c r="AE20" s="17">
        <f t="shared" si="2"/>
        <v>9.7167565466647222E-3</v>
      </c>
      <c r="AF20" s="43">
        <v>4</v>
      </c>
      <c r="AG20" s="43">
        <v>41</v>
      </c>
      <c r="AH20" s="17">
        <v>0</v>
      </c>
      <c r="AI20" s="17">
        <v>0</v>
      </c>
      <c r="AJ20" s="17">
        <v>0</v>
      </c>
      <c r="AK20" s="17">
        <v>1</v>
      </c>
      <c r="AL20" s="17">
        <v>0</v>
      </c>
      <c r="AM20" s="17">
        <v>0</v>
      </c>
      <c r="AN20" s="17">
        <v>0</v>
      </c>
    </row>
    <row r="21" spans="1:40" x14ac:dyDescent="0.2">
      <c r="A21" s="23" t="s">
        <v>38</v>
      </c>
      <c r="B21" s="36" t="s">
        <v>39</v>
      </c>
      <c r="C21" s="14" t="s">
        <v>60</v>
      </c>
      <c r="D21" s="15" t="s">
        <v>41</v>
      </c>
      <c r="E21" s="19"/>
      <c r="F21" s="16">
        <v>3</v>
      </c>
      <c r="G21" s="23">
        <v>2720</v>
      </c>
      <c r="H21" s="18" t="s">
        <v>65</v>
      </c>
      <c r="I21" s="43">
        <v>294.94900000000001</v>
      </c>
      <c r="J21" s="43">
        <v>212.02500000000001</v>
      </c>
      <c r="K21" s="43">
        <v>-0.29063600000000001</v>
      </c>
      <c r="L21" s="43">
        <v>-2.3023199999999999</v>
      </c>
      <c r="M21" s="43">
        <v>103.926</v>
      </c>
      <c r="N21" s="43">
        <v>231.327</v>
      </c>
      <c r="O21" s="17">
        <f t="shared" si="0"/>
        <v>0.44926013824585975</v>
      </c>
      <c r="P21" s="43">
        <v>23</v>
      </c>
      <c r="Q21" s="43">
        <v>0</v>
      </c>
      <c r="R21" s="43">
        <v>10</v>
      </c>
      <c r="S21" s="43">
        <v>3</v>
      </c>
      <c r="T21" s="43">
        <v>-1</v>
      </c>
      <c r="U21" s="43">
        <v>2</v>
      </c>
      <c r="V21" s="17">
        <v>532</v>
      </c>
      <c r="W21" s="43">
        <v>0</v>
      </c>
      <c r="X21" s="43">
        <v>-1</v>
      </c>
      <c r="Y21" s="43">
        <v>17</v>
      </c>
      <c r="Z21" s="43">
        <v>0</v>
      </c>
      <c r="AA21" s="43">
        <v>1</v>
      </c>
      <c r="AB21" s="43">
        <v>0</v>
      </c>
      <c r="AC21" s="43">
        <v>0</v>
      </c>
      <c r="AD21" s="17">
        <f t="shared" si="1"/>
        <v>0</v>
      </c>
      <c r="AE21" s="17">
        <f t="shared" si="2"/>
        <v>9.6222312029713448E-3</v>
      </c>
      <c r="AF21" s="43">
        <v>1</v>
      </c>
      <c r="AG21" s="43">
        <v>23</v>
      </c>
      <c r="AH21" s="17">
        <v>0</v>
      </c>
      <c r="AI21" s="17">
        <v>0</v>
      </c>
      <c r="AJ21" s="17">
        <v>0</v>
      </c>
      <c r="AK21" s="17">
        <v>1</v>
      </c>
      <c r="AL21" s="17">
        <v>0</v>
      </c>
      <c r="AM21" s="17">
        <v>0</v>
      </c>
      <c r="AN21" s="17">
        <v>0</v>
      </c>
    </row>
    <row r="22" spans="1:40" x14ac:dyDescent="0.2">
      <c r="A22" s="23" t="s">
        <v>38</v>
      </c>
      <c r="B22" s="36" t="s">
        <v>39</v>
      </c>
      <c r="C22" s="14" t="s">
        <v>60</v>
      </c>
      <c r="D22" s="15" t="s">
        <v>41</v>
      </c>
      <c r="E22" s="19"/>
      <c r="F22" s="16">
        <v>0.66</v>
      </c>
      <c r="G22" s="23">
        <v>4044</v>
      </c>
      <c r="H22" s="18" t="s">
        <v>66</v>
      </c>
      <c r="I22" s="43">
        <v>241.11</v>
      </c>
      <c r="J22" s="43">
        <v>234.92</v>
      </c>
      <c r="K22" s="43">
        <v>3.5930800000000001</v>
      </c>
      <c r="L22" s="43">
        <v>-3.9181400000000002</v>
      </c>
      <c r="M22" s="43">
        <v>36.1633</v>
      </c>
      <c r="N22" s="43">
        <v>270.79399999999998</v>
      </c>
      <c r="O22" s="17">
        <f t="shared" si="0"/>
        <v>0.13354542567412869</v>
      </c>
      <c r="P22" s="43">
        <v>33</v>
      </c>
      <c r="Q22" s="43">
        <v>0</v>
      </c>
      <c r="R22" s="43">
        <v>3</v>
      </c>
      <c r="S22" s="43">
        <v>2</v>
      </c>
      <c r="T22" s="43">
        <v>-1</v>
      </c>
      <c r="U22" s="43">
        <v>2</v>
      </c>
      <c r="V22" s="17">
        <v>292</v>
      </c>
      <c r="W22" s="43">
        <v>0</v>
      </c>
      <c r="X22" s="43">
        <v>-1</v>
      </c>
      <c r="Y22" s="43">
        <v>18</v>
      </c>
      <c r="Z22" s="43">
        <v>0</v>
      </c>
      <c r="AA22" s="43">
        <v>0</v>
      </c>
      <c r="AB22" s="43">
        <v>3</v>
      </c>
      <c r="AC22" s="43">
        <v>2</v>
      </c>
      <c r="AD22" s="17">
        <f t="shared" si="1"/>
        <v>0</v>
      </c>
      <c r="AE22" s="17">
        <f t="shared" si="2"/>
        <v>0</v>
      </c>
      <c r="AF22" s="43">
        <v>3</v>
      </c>
      <c r="AG22" s="43">
        <v>33</v>
      </c>
      <c r="AH22" s="17">
        <v>0</v>
      </c>
      <c r="AI22" s="17">
        <v>0</v>
      </c>
      <c r="AJ22" s="17">
        <v>0</v>
      </c>
      <c r="AK22" s="17">
        <v>0</v>
      </c>
      <c r="AL22" s="17">
        <v>1</v>
      </c>
      <c r="AM22" s="17">
        <v>0</v>
      </c>
      <c r="AN22" s="17">
        <v>0</v>
      </c>
    </row>
    <row r="23" spans="1:40" s="27" customFormat="1" ht="17" thickBot="1" x14ac:dyDescent="0.25">
      <c r="A23" s="27" t="s">
        <v>38</v>
      </c>
      <c r="B23" s="37" t="s">
        <v>39</v>
      </c>
      <c r="C23" s="24" t="s">
        <v>67</v>
      </c>
      <c r="D23" s="25" t="s">
        <v>41</v>
      </c>
      <c r="E23" s="26"/>
      <c r="F23" s="26">
        <v>3.13</v>
      </c>
      <c r="G23" s="27">
        <v>5742673</v>
      </c>
      <c r="H23" s="28" t="s">
        <v>68</v>
      </c>
      <c r="I23" s="44">
        <v>455.05700000000002</v>
      </c>
      <c r="J23" s="44">
        <v>439.584</v>
      </c>
      <c r="K23" s="44">
        <v>-0.11523899999999999</v>
      </c>
      <c r="L23" s="44">
        <v>-4.1337900000000003</v>
      </c>
      <c r="M23" s="44">
        <v>139.53399999999999</v>
      </c>
      <c r="N23" s="44">
        <v>424.64400000000001</v>
      </c>
      <c r="O23" s="27">
        <f t="shared" si="0"/>
        <v>0.3285905370145345</v>
      </c>
      <c r="P23" s="44">
        <v>47</v>
      </c>
      <c r="Q23" s="44">
        <v>2</v>
      </c>
      <c r="R23" s="44">
        <v>14</v>
      </c>
      <c r="S23" s="44">
        <v>4</v>
      </c>
      <c r="T23" s="44">
        <v>-1</v>
      </c>
      <c r="U23" s="44">
        <v>3</v>
      </c>
      <c r="V23" s="27">
        <v>833</v>
      </c>
      <c r="W23" s="44">
        <v>0</v>
      </c>
      <c r="X23" s="44">
        <v>-1</v>
      </c>
      <c r="Y23" s="44">
        <v>30</v>
      </c>
      <c r="Z23" s="44">
        <v>1</v>
      </c>
      <c r="AA23" s="44">
        <v>5</v>
      </c>
      <c r="AB23" s="44">
        <v>7</v>
      </c>
      <c r="AC23" s="44">
        <v>6</v>
      </c>
      <c r="AD23" s="27">
        <f t="shared" si="1"/>
        <v>7.1667120558430207E-3</v>
      </c>
      <c r="AE23" s="27">
        <f t="shared" si="2"/>
        <v>3.5833560279215103E-2</v>
      </c>
      <c r="AF23" s="44">
        <v>9</v>
      </c>
      <c r="AG23" s="44">
        <v>47</v>
      </c>
      <c r="AH23" s="27">
        <v>0</v>
      </c>
      <c r="AI23" s="27">
        <v>0</v>
      </c>
      <c r="AJ23" s="27">
        <v>0</v>
      </c>
      <c r="AK23" s="27">
        <v>1</v>
      </c>
      <c r="AL23" s="27">
        <v>1</v>
      </c>
      <c r="AM23" s="27">
        <v>0</v>
      </c>
      <c r="AN23" s="27">
        <v>1</v>
      </c>
    </row>
    <row r="24" spans="1:40" x14ac:dyDescent="0.2">
      <c r="A24" s="38" t="s">
        <v>38</v>
      </c>
      <c r="B24" s="39" t="s">
        <v>69</v>
      </c>
      <c r="C24" s="14" t="s">
        <v>40</v>
      </c>
      <c r="D24" s="15" t="s">
        <v>41</v>
      </c>
      <c r="E24" s="19"/>
      <c r="F24" s="16">
        <v>67.400000000000006</v>
      </c>
      <c r="G24" s="17">
        <v>2910</v>
      </c>
      <c r="H24" s="18" t="s">
        <v>70</v>
      </c>
      <c r="I24" s="43">
        <v>389.02699999999999</v>
      </c>
      <c r="J24" s="43">
        <v>326.18700000000001</v>
      </c>
      <c r="K24" s="43">
        <v>1.3582700000000001</v>
      </c>
      <c r="L24" s="43">
        <v>-4.9921699999999998</v>
      </c>
      <c r="M24" s="43">
        <v>103.54900000000001</v>
      </c>
      <c r="N24" s="43">
        <v>334.726</v>
      </c>
      <c r="O24" s="17">
        <f t="shared" si="0"/>
        <v>0.30935451682868975</v>
      </c>
      <c r="P24" s="43">
        <v>40</v>
      </c>
      <c r="Q24" s="43">
        <v>4</v>
      </c>
      <c r="R24" s="43">
        <v>10</v>
      </c>
      <c r="S24" s="43">
        <v>4</v>
      </c>
      <c r="T24" s="43">
        <v>0</v>
      </c>
      <c r="U24" s="43">
        <v>4</v>
      </c>
      <c r="V24" s="17">
        <v>758</v>
      </c>
      <c r="W24" s="43">
        <v>0</v>
      </c>
      <c r="X24" s="43">
        <v>0</v>
      </c>
      <c r="Y24" s="43">
        <v>24</v>
      </c>
      <c r="Z24" s="43">
        <v>3</v>
      </c>
      <c r="AA24" s="43">
        <v>5</v>
      </c>
      <c r="AB24" s="43">
        <v>0</v>
      </c>
      <c r="AC24" s="43">
        <v>6</v>
      </c>
      <c r="AD24" s="17">
        <f t="shared" si="1"/>
        <v>2.8971791132700458E-2</v>
      </c>
      <c r="AE24" s="17">
        <f t="shared" si="2"/>
        <v>4.8286318554500766E-2</v>
      </c>
      <c r="AF24" s="43">
        <v>2</v>
      </c>
      <c r="AG24" s="43">
        <v>40</v>
      </c>
      <c r="AH24" s="17">
        <v>0</v>
      </c>
      <c r="AI24" s="17">
        <v>0</v>
      </c>
      <c r="AJ24" s="17">
        <v>0</v>
      </c>
      <c r="AK24" s="17">
        <v>1</v>
      </c>
      <c r="AL24" s="17">
        <v>0</v>
      </c>
      <c r="AM24" s="17">
        <v>0</v>
      </c>
      <c r="AN24" s="17">
        <v>0</v>
      </c>
    </row>
    <row r="25" spans="1:40" x14ac:dyDescent="0.2">
      <c r="A25" s="38" t="s">
        <v>38</v>
      </c>
      <c r="B25" s="39" t="s">
        <v>69</v>
      </c>
      <c r="C25" s="14" t="s">
        <v>40</v>
      </c>
      <c r="D25" s="15" t="s">
        <v>71</v>
      </c>
      <c r="E25" s="19"/>
      <c r="F25" s="19">
        <v>4251</v>
      </c>
      <c r="G25" s="17">
        <v>441074</v>
      </c>
      <c r="H25" s="18" t="s">
        <v>72</v>
      </c>
      <c r="I25" s="43">
        <v>324.18400000000003</v>
      </c>
      <c r="J25" s="43">
        <v>339.59399999999999</v>
      </c>
      <c r="K25" s="43">
        <v>2.4134000000000002</v>
      </c>
      <c r="L25" s="43">
        <v>-3.2999399999999999</v>
      </c>
      <c r="M25" s="43">
        <v>35.646599999999999</v>
      </c>
      <c r="N25" s="43">
        <v>364.613</v>
      </c>
      <c r="O25" s="17">
        <f t="shared" si="0"/>
        <v>9.7765576103978735E-2</v>
      </c>
      <c r="P25" s="43">
        <v>48</v>
      </c>
      <c r="Q25" s="43">
        <v>4</v>
      </c>
      <c r="R25" s="43">
        <v>4</v>
      </c>
      <c r="S25" s="43">
        <v>1</v>
      </c>
      <c r="T25" s="43">
        <v>1</v>
      </c>
      <c r="U25" s="43">
        <v>4</v>
      </c>
      <c r="V25" s="17">
        <v>457</v>
      </c>
      <c r="W25" s="43">
        <v>1</v>
      </c>
      <c r="X25" s="43">
        <v>0</v>
      </c>
      <c r="Y25" s="43">
        <v>24</v>
      </c>
      <c r="Z25" s="43">
        <v>3</v>
      </c>
      <c r="AA25" s="43">
        <v>4</v>
      </c>
      <c r="AB25" s="43">
        <v>4</v>
      </c>
      <c r="AC25" s="43">
        <v>9</v>
      </c>
      <c r="AD25" s="17">
        <f t="shared" si="1"/>
        <v>8.415949908266146E-2</v>
      </c>
      <c r="AE25" s="17">
        <f t="shared" si="2"/>
        <v>0.11221266544354862</v>
      </c>
      <c r="AF25" s="43">
        <v>4</v>
      </c>
      <c r="AG25" s="43">
        <v>48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1</v>
      </c>
      <c r="AN25" s="17">
        <v>0</v>
      </c>
    </row>
    <row r="26" spans="1:40" x14ac:dyDescent="0.2">
      <c r="A26" s="38" t="s">
        <v>38</v>
      </c>
      <c r="B26" s="39" t="s">
        <v>69</v>
      </c>
      <c r="C26" s="14" t="s">
        <v>40</v>
      </c>
      <c r="D26" s="15" t="s">
        <v>44</v>
      </c>
      <c r="E26" s="19"/>
      <c r="F26" s="16">
        <v>242.9</v>
      </c>
      <c r="G26" s="17">
        <v>24066</v>
      </c>
      <c r="H26" s="18" t="s">
        <v>73</v>
      </c>
      <c r="I26" s="43">
        <v>211.096</v>
      </c>
      <c r="J26" s="43">
        <v>218.65199999999999</v>
      </c>
      <c r="K26" s="43">
        <v>-1.07108</v>
      </c>
      <c r="L26" s="43">
        <v>-1.5625</v>
      </c>
      <c r="M26" s="43">
        <v>70.266900000000007</v>
      </c>
      <c r="N26" s="43">
        <v>225.035</v>
      </c>
      <c r="O26" s="17">
        <f t="shared" si="0"/>
        <v>0.3122487613037972</v>
      </c>
      <c r="P26" s="43">
        <v>28</v>
      </c>
      <c r="Q26" s="43">
        <v>2</v>
      </c>
      <c r="R26" s="43">
        <v>5</v>
      </c>
      <c r="S26" s="43">
        <v>3</v>
      </c>
      <c r="T26" s="43">
        <v>0</v>
      </c>
      <c r="U26" s="43">
        <v>2</v>
      </c>
      <c r="V26" s="17">
        <v>327</v>
      </c>
      <c r="W26" s="43">
        <v>0</v>
      </c>
      <c r="X26" s="43">
        <v>0</v>
      </c>
      <c r="Y26" s="43">
        <v>15</v>
      </c>
      <c r="Z26" s="43">
        <v>0</v>
      </c>
      <c r="AA26" s="43">
        <v>8</v>
      </c>
      <c r="AB26" s="43">
        <v>1</v>
      </c>
      <c r="AC26" s="43">
        <v>5</v>
      </c>
      <c r="AD26" s="17">
        <f t="shared" si="1"/>
        <v>0</v>
      </c>
      <c r="AE26" s="17">
        <f t="shared" si="2"/>
        <v>0.11385161434473413</v>
      </c>
      <c r="AF26" s="43">
        <v>2</v>
      </c>
      <c r="AG26" s="43">
        <v>28</v>
      </c>
      <c r="AH26" s="17">
        <v>0</v>
      </c>
      <c r="AI26" s="17">
        <v>0</v>
      </c>
      <c r="AJ26" s="17">
        <v>0</v>
      </c>
      <c r="AK26" s="17">
        <v>1</v>
      </c>
      <c r="AL26" s="17">
        <v>0</v>
      </c>
      <c r="AM26" s="17">
        <v>1</v>
      </c>
      <c r="AN26" s="17">
        <v>0</v>
      </c>
    </row>
    <row r="27" spans="1:40" x14ac:dyDescent="0.2">
      <c r="A27" s="38" t="s">
        <v>38</v>
      </c>
      <c r="B27" s="39" t="s">
        <v>69</v>
      </c>
      <c r="C27" s="14" t="s">
        <v>40</v>
      </c>
      <c r="D27" s="15" t="s">
        <v>41</v>
      </c>
      <c r="E27" s="19"/>
      <c r="F27" s="16">
        <v>58.9</v>
      </c>
      <c r="G27" s="17">
        <v>54454</v>
      </c>
      <c r="H27" s="18" t="s">
        <v>74</v>
      </c>
      <c r="I27" s="43">
        <v>418.27199999999999</v>
      </c>
      <c r="J27" s="43">
        <v>490.63900000000001</v>
      </c>
      <c r="K27" s="43">
        <v>4.2288199999999998</v>
      </c>
      <c r="L27" s="43">
        <v>-5.70397</v>
      </c>
      <c r="M27" s="43">
        <v>56.7318</v>
      </c>
      <c r="N27" s="43">
        <v>502.81400000000002</v>
      </c>
      <c r="O27" s="17">
        <f t="shared" si="0"/>
        <v>0.11282860063562271</v>
      </c>
      <c r="P27" s="43">
        <v>68</v>
      </c>
      <c r="Q27" s="43">
        <v>7</v>
      </c>
      <c r="R27" s="43">
        <v>7</v>
      </c>
      <c r="S27" s="43">
        <v>1</v>
      </c>
      <c r="T27" s="43">
        <v>0</v>
      </c>
      <c r="U27" s="43">
        <v>3</v>
      </c>
      <c r="V27" s="17">
        <v>706</v>
      </c>
      <c r="W27" s="43">
        <v>0</v>
      </c>
      <c r="X27" s="43">
        <v>0</v>
      </c>
      <c r="Y27" s="43">
        <v>30</v>
      </c>
      <c r="Z27" s="43">
        <v>2</v>
      </c>
      <c r="AA27" s="43">
        <v>13</v>
      </c>
      <c r="AB27" s="43">
        <v>10</v>
      </c>
      <c r="AC27" s="43">
        <v>19</v>
      </c>
      <c r="AD27" s="17">
        <f t="shared" si="1"/>
        <v>3.5253596748208237E-2</v>
      </c>
      <c r="AE27" s="17">
        <f t="shared" si="2"/>
        <v>0.22914837886335354</v>
      </c>
      <c r="AF27" s="43">
        <v>7</v>
      </c>
      <c r="AG27" s="43">
        <v>68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1</v>
      </c>
      <c r="AN27" s="17">
        <v>0</v>
      </c>
    </row>
    <row r="28" spans="1:40" x14ac:dyDescent="0.2">
      <c r="A28" s="38" t="s">
        <v>38</v>
      </c>
      <c r="B28" s="39" t="s">
        <v>69</v>
      </c>
      <c r="C28" s="14" t="s">
        <v>40</v>
      </c>
      <c r="D28" s="15" t="s">
        <v>75</v>
      </c>
      <c r="E28" s="19"/>
      <c r="F28" s="16">
        <v>553.4</v>
      </c>
      <c r="G28" s="17">
        <v>6915944</v>
      </c>
      <c r="H28" s="18" t="s">
        <v>76</v>
      </c>
      <c r="I28" s="43">
        <v>395.036</v>
      </c>
      <c r="J28" s="43">
        <v>389.6</v>
      </c>
      <c r="K28" s="43">
        <v>2.90967E-2</v>
      </c>
      <c r="L28" s="43">
        <v>-4.6230099999999998</v>
      </c>
      <c r="M28" s="43">
        <v>129.94499999999999</v>
      </c>
      <c r="N28" s="43">
        <v>352.68799999999999</v>
      </c>
      <c r="O28" s="17">
        <f t="shared" si="0"/>
        <v>0.3684417955813637</v>
      </c>
      <c r="P28" s="43">
        <v>39</v>
      </c>
      <c r="Q28" s="43">
        <v>2</v>
      </c>
      <c r="R28" s="43">
        <v>11</v>
      </c>
      <c r="S28" s="43">
        <v>5</v>
      </c>
      <c r="T28" s="43">
        <v>-1</v>
      </c>
      <c r="U28" s="43">
        <v>3</v>
      </c>
      <c r="V28" s="17">
        <v>739</v>
      </c>
      <c r="W28" s="43">
        <v>0</v>
      </c>
      <c r="X28" s="43">
        <v>-1</v>
      </c>
      <c r="Y28" s="43">
        <v>30</v>
      </c>
      <c r="Z28" s="43">
        <v>2</v>
      </c>
      <c r="AA28" s="43">
        <v>13</v>
      </c>
      <c r="AB28" s="43">
        <v>10</v>
      </c>
      <c r="AC28" s="43">
        <v>19</v>
      </c>
      <c r="AD28" s="17">
        <f t="shared" si="1"/>
        <v>1.5391127015275695E-2</v>
      </c>
      <c r="AE28" s="17">
        <f t="shared" si="2"/>
        <v>0.10004232559929202</v>
      </c>
      <c r="AF28" s="43">
        <v>6</v>
      </c>
      <c r="AG28" s="43">
        <v>39</v>
      </c>
      <c r="AH28" s="17">
        <v>0</v>
      </c>
      <c r="AI28" s="17">
        <v>0</v>
      </c>
      <c r="AJ28" s="17">
        <v>0</v>
      </c>
      <c r="AK28" s="17">
        <v>1</v>
      </c>
      <c r="AL28" s="17">
        <v>1</v>
      </c>
      <c r="AM28" s="17">
        <v>0</v>
      </c>
      <c r="AN28" s="17">
        <v>0</v>
      </c>
    </row>
    <row r="29" spans="1:40" x14ac:dyDescent="0.2">
      <c r="A29" s="38" t="s">
        <v>38</v>
      </c>
      <c r="B29" s="39" t="s">
        <v>69</v>
      </c>
      <c r="C29" s="14" t="s">
        <v>47</v>
      </c>
      <c r="D29" s="21" t="s">
        <v>41</v>
      </c>
      <c r="E29" s="19"/>
      <c r="F29" s="16">
        <v>38</v>
      </c>
      <c r="G29" s="17">
        <v>3308</v>
      </c>
      <c r="H29" s="22" t="s">
        <v>77</v>
      </c>
      <c r="I29" s="43">
        <v>287.15199999999999</v>
      </c>
      <c r="J29" s="43">
        <v>309.435</v>
      </c>
      <c r="K29" s="43">
        <v>3.19902</v>
      </c>
      <c r="L29" s="43">
        <v>-3.6108899999999999</v>
      </c>
      <c r="M29" s="43">
        <v>47.727200000000003</v>
      </c>
      <c r="N29" s="43">
        <v>327.27</v>
      </c>
      <c r="O29" s="17">
        <f t="shared" si="0"/>
        <v>0.14583432639716443</v>
      </c>
      <c r="P29" s="43">
        <v>42</v>
      </c>
      <c r="Q29" s="43">
        <v>1</v>
      </c>
      <c r="R29" s="43">
        <v>4</v>
      </c>
      <c r="S29" s="43">
        <v>2</v>
      </c>
      <c r="T29" s="43">
        <v>-1</v>
      </c>
      <c r="U29" s="43">
        <v>3</v>
      </c>
      <c r="V29" s="17">
        <v>400</v>
      </c>
      <c r="W29" s="43">
        <v>0</v>
      </c>
      <c r="X29" s="43">
        <v>-1</v>
      </c>
      <c r="Y29" s="43">
        <v>21</v>
      </c>
      <c r="Z29" s="43">
        <v>0</v>
      </c>
      <c r="AA29" s="43">
        <v>3</v>
      </c>
      <c r="AB29" s="43">
        <v>6</v>
      </c>
      <c r="AC29" s="43">
        <v>8</v>
      </c>
      <c r="AD29" s="17">
        <f t="shared" si="1"/>
        <v>0</v>
      </c>
      <c r="AE29" s="17">
        <f t="shared" si="2"/>
        <v>6.2857238639601729E-2</v>
      </c>
      <c r="AF29" s="43">
        <v>4</v>
      </c>
      <c r="AG29" s="43">
        <v>42</v>
      </c>
      <c r="AH29" s="17">
        <v>0</v>
      </c>
      <c r="AI29" s="17">
        <v>0</v>
      </c>
      <c r="AJ29" s="17">
        <v>0</v>
      </c>
      <c r="AK29" s="17">
        <v>0</v>
      </c>
      <c r="AL29" s="17">
        <v>1</v>
      </c>
      <c r="AM29" s="17">
        <v>0</v>
      </c>
      <c r="AN29" s="17">
        <v>0</v>
      </c>
    </row>
    <row r="30" spans="1:40" x14ac:dyDescent="0.2">
      <c r="A30" s="38" t="s">
        <v>38</v>
      </c>
      <c r="B30" s="39" t="s">
        <v>69</v>
      </c>
      <c r="C30" s="14" t="s">
        <v>47</v>
      </c>
      <c r="D30" s="15" t="s">
        <v>41</v>
      </c>
      <c r="E30" s="19"/>
      <c r="F30" s="19">
        <v>9.5</v>
      </c>
      <c r="G30" s="17">
        <v>3440</v>
      </c>
      <c r="H30" s="18" t="s">
        <v>78</v>
      </c>
      <c r="I30" s="43">
        <v>330.00799999999998</v>
      </c>
      <c r="J30" s="43">
        <v>255.536</v>
      </c>
      <c r="K30" s="43">
        <v>1.5687899999999999</v>
      </c>
      <c r="L30" s="43">
        <v>-3.58297</v>
      </c>
      <c r="M30" s="43">
        <v>96.535200000000003</v>
      </c>
      <c r="N30" s="43">
        <v>293.63600000000002</v>
      </c>
      <c r="O30" s="17">
        <f t="shared" si="0"/>
        <v>0.32875805418954079</v>
      </c>
      <c r="P30" s="43">
        <v>32</v>
      </c>
      <c r="Q30" s="43">
        <v>0</v>
      </c>
      <c r="R30" s="43">
        <v>9</v>
      </c>
      <c r="S30" s="43">
        <v>4</v>
      </c>
      <c r="T30" s="43">
        <v>-1</v>
      </c>
      <c r="U30" s="43">
        <v>2</v>
      </c>
      <c r="V30" s="17">
        <v>481</v>
      </c>
      <c r="W30" s="43">
        <v>0</v>
      </c>
      <c r="X30" s="43">
        <v>-1</v>
      </c>
      <c r="Y30" s="43">
        <v>21</v>
      </c>
      <c r="Z30" s="43">
        <v>0</v>
      </c>
      <c r="AA30" s="43">
        <v>0</v>
      </c>
      <c r="AB30" s="43">
        <v>2</v>
      </c>
      <c r="AC30" s="43">
        <v>1</v>
      </c>
      <c r="AD30" s="17">
        <f t="shared" si="1"/>
        <v>0</v>
      </c>
      <c r="AE30" s="17">
        <f t="shared" si="2"/>
        <v>0</v>
      </c>
      <c r="AF30" s="43">
        <v>5</v>
      </c>
      <c r="AG30" s="43">
        <v>32</v>
      </c>
      <c r="AH30" s="17">
        <v>0</v>
      </c>
      <c r="AI30" s="17">
        <v>0</v>
      </c>
      <c r="AJ30" s="17">
        <v>0</v>
      </c>
      <c r="AK30" s="17">
        <v>1</v>
      </c>
      <c r="AL30" s="17">
        <v>1</v>
      </c>
      <c r="AM30" s="17">
        <v>0</v>
      </c>
      <c r="AN30" s="17">
        <v>0</v>
      </c>
    </row>
    <row r="31" spans="1:40" x14ac:dyDescent="0.2">
      <c r="A31" s="38" t="s">
        <v>38</v>
      </c>
      <c r="B31" s="39" t="s">
        <v>69</v>
      </c>
      <c r="C31" s="14" t="s">
        <v>47</v>
      </c>
      <c r="D31" s="15" t="s">
        <v>41</v>
      </c>
      <c r="E31" s="19"/>
      <c r="F31" s="19">
        <v>4.2</v>
      </c>
      <c r="G31" s="17">
        <v>3715</v>
      </c>
      <c r="H31" s="18" t="s">
        <v>79</v>
      </c>
      <c r="I31" s="43">
        <v>357.077</v>
      </c>
      <c r="J31" s="43">
        <v>340.58199999999999</v>
      </c>
      <c r="K31" s="43">
        <v>3.9469599999999998</v>
      </c>
      <c r="L31" s="43">
        <v>-5.88537</v>
      </c>
      <c r="M31" s="43">
        <v>51.305700000000002</v>
      </c>
      <c r="N31" s="43">
        <v>362.67099999999999</v>
      </c>
      <c r="O31" s="17">
        <f t="shared" si="0"/>
        <v>0.14146623248067808</v>
      </c>
      <c r="P31" s="43">
        <v>41</v>
      </c>
      <c r="Q31" s="43">
        <v>0</v>
      </c>
      <c r="R31" s="43">
        <v>6</v>
      </c>
      <c r="S31" s="43">
        <v>1</v>
      </c>
      <c r="T31" s="43">
        <v>-1</v>
      </c>
      <c r="U31" s="43">
        <v>3</v>
      </c>
      <c r="V31" s="17">
        <v>506</v>
      </c>
      <c r="W31" s="43">
        <v>0</v>
      </c>
      <c r="X31" s="43">
        <v>-1</v>
      </c>
      <c r="Y31" s="43">
        <v>25</v>
      </c>
      <c r="Z31" s="43">
        <v>0</v>
      </c>
      <c r="AA31" s="43">
        <v>0</v>
      </c>
      <c r="AB31" s="43">
        <v>5</v>
      </c>
      <c r="AC31" s="43">
        <v>3</v>
      </c>
      <c r="AD31" s="17">
        <f t="shared" si="1"/>
        <v>0</v>
      </c>
      <c r="AE31" s="17">
        <f t="shared" si="2"/>
        <v>0</v>
      </c>
      <c r="AF31" s="43">
        <v>5</v>
      </c>
      <c r="AG31" s="43">
        <v>41</v>
      </c>
      <c r="AH31" s="17">
        <v>0</v>
      </c>
      <c r="AI31" s="17">
        <v>0</v>
      </c>
      <c r="AJ31" s="17">
        <v>0</v>
      </c>
      <c r="AK31" s="17">
        <v>0</v>
      </c>
      <c r="AL31" s="17">
        <v>1</v>
      </c>
      <c r="AM31" s="17">
        <v>0</v>
      </c>
      <c r="AN31" s="17">
        <v>0</v>
      </c>
    </row>
    <row r="32" spans="1:40" x14ac:dyDescent="0.2">
      <c r="A32" s="38" t="s">
        <v>38</v>
      </c>
      <c r="B32" s="39" t="s">
        <v>69</v>
      </c>
      <c r="C32" s="14" t="s">
        <v>47</v>
      </c>
      <c r="D32" s="15" t="s">
        <v>44</v>
      </c>
      <c r="E32" s="19"/>
      <c r="F32" s="16">
        <v>350</v>
      </c>
      <c r="G32" s="17">
        <v>4100</v>
      </c>
      <c r="H32" s="18" t="s">
        <v>80</v>
      </c>
      <c r="I32" s="43">
        <v>236.00399999999999</v>
      </c>
      <c r="J32" s="43">
        <v>195.12</v>
      </c>
      <c r="K32" s="43">
        <v>-0.63178999999999996</v>
      </c>
      <c r="L32" s="43">
        <v>-1.5701499999999999</v>
      </c>
      <c r="M32" s="43">
        <v>88.567599999999999</v>
      </c>
      <c r="N32" s="43">
        <v>215.095</v>
      </c>
      <c r="O32" s="17">
        <f t="shared" si="0"/>
        <v>0.41176038494618655</v>
      </c>
      <c r="P32" s="43">
        <v>22</v>
      </c>
      <c r="Q32" s="43">
        <v>0</v>
      </c>
      <c r="R32" s="43">
        <v>10</v>
      </c>
      <c r="S32" s="43">
        <v>2</v>
      </c>
      <c r="T32" s="43">
        <v>0</v>
      </c>
      <c r="U32" s="43">
        <v>1</v>
      </c>
      <c r="V32" s="17">
        <v>419</v>
      </c>
      <c r="W32" s="43">
        <v>0</v>
      </c>
      <c r="X32" s="43">
        <v>0</v>
      </c>
      <c r="Y32" s="43">
        <v>14</v>
      </c>
      <c r="Z32" s="43">
        <v>0</v>
      </c>
      <c r="AA32" s="43">
        <v>2</v>
      </c>
      <c r="AB32" s="43">
        <v>3</v>
      </c>
      <c r="AC32" s="43">
        <v>2</v>
      </c>
      <c r="AD32" s="17">
        <f t="shared" si="1"/>
        <v>0</v>
      </c>
      <c r="AE32" s="17">
        <f t="shared" si="2"/>
        <v>2.2581621270080707E-2</v>
      </c>
      <c r="AF32" s="43">
        <v>2</v>
      </c>
      <c r="AG32" s="43">
        <v>22</v>
      </c>
      <c r="AH32" s="17">
        <v>0</v>
      </c>
      <c r="AI32" s="17">
        <v>0</v>
      </c>
      <c r="AJ32" s="17">
        <v>0</v>
      </c>
      <c r="AK32" s="17">
        <v>1</v>
      </c>
      <c r="AL32" s="17">
        <v>0</v>
      </c>
      <c r="AM32" s="17">
        <v>0</v>
      </c>
      <c r="AN32" s="17">
        <v>1</v>
      </c>
    </row>
    <row r="33" spans="1:40" x14ac:dyDescent="0.2">
      <c r="A33" s="38" t="s">
        <v>38</v>
      </c>
      <c r="B33" s="39" t="s">
        <v>69</v>
      </c>
      <c r="C33" s="14" t="s">
        <v>47</v>
      </c>
      <c r="D33" s="15" t="s">
        <v>44</v>
      </c>
      <c r="E33" s="19"/>
      <c r="F33" s="19">
        <v>328</v>
      </c>
      <c r="G33" s="17">
        <v>5904</v>
      </c>
      <c r="H33" s="18" t="s">
        <v>81</v>
      </c>
      <c r="I33" s="43">
        <v>334.09899999999999</v>
      </c>
      <c r="J33" s="43">
        <v>339.55700000000002</v>
      </c>
      <c r="K33" s="43">
        <v>2.54711</v>
      </c>
      <c r="L33" s="43">
        <v>-2.6146799999999999</v>
      </c>
      <c r="M33" s="43">
        <v>69.813400000000001</v>
      </c>
      <c r="N33" s="43">
        <v>347.392</v>
      </c>
      <c r="O33" s="17">
        <f t="shared" si="0"/>
        <v>0.20096432848194548</v>
      </c>
      <c r="P33" s="43">
        <v>41</v>
      </c>
      <c r="Q33" s="43">
        <v>3</v>
      </c>
      <c r="R33" s="43">
        <v>8</v>
      </c>
      <c r="S33" s="43">
        <v>2</v>
      </c>
      <c r="T33" s="43">
        <v>-1</v>
      </c>
      <c r="U33" s="43">
        <v>3</v>
      </c>
      <c r="V33" s="17">
        <v>530</v>
      </c>
      <c r="W33" s="43">
        <v>0</v>
      </c>
      <c r="X33" s="43">
        <v>-1</v>
      </c>
      <c r="Y33" s="43">
        <v>23</v>
      </c>
      <c r="Z33" s="43">
        <v>1</v>
      </c>
      <c r="AA33" s="43">
        <v>4</v>
      </c>
      <c r="AB33" s="43">
        <v>5</v>
      </c>
      <c r="AC33" s="43">
        <v>7</v>
      </c>
      <c r="AD33" s="17">
        <f t="shared" si="1"/>
        <v>1.4323897704452153E-2</v>
      </c>
      <c r="AE33" s="17">
        <f t="shared" si="2"/>
        <v>5.7295590817808613E-2</v>
      </c>
      <c r="AF33" s="43">
        <v>5</v>
      </c>
      <c r="AG33" s="43">
        <v>41</v>
      </c>
      <c r="AH33" s="17">
        <v>0</v>
      </c>
      <c r="AI33" s="17">
        <v>0</v>
      </c>
      <c r="AJ33" s="17">
        <v>0</v>
      </c>
      <c r="AK33" s="17">
        <v>0</v>
      </c>
      <c r="AL33" s="17">
        <v>1</v>
      </c>
      <c r="AM33" s="17">
        <v>0</v>
      </c>
      <c r="AN33" s="17">
        <v>0</v>
      </c>
    </row>
    <row r="34" spans="1:40" x14ac:dyDescent="0.2">
      <c r="A34" s="38" t="s">
        <v>38</v>
      </c>
      <c r="B34" s="39" t="s">
        <v>69</v>
      </c>
      <c r="C34" s="14" t="s">
        <v>47</v>
      </c>
      <c r="D34" s="15" t="s">
        <v>71</v>
      </c>
      <c r="E34" s="19"/>
      <c r="F34" s="19">
        <v>2310</v>
      </c>
      <c r="G34" s="17">
        <v>27447</v>
      </c>
      <c r="H34" s="18" t="s">
        <v>82</v>
      </c>
      <c r="I34" s="43">
        <v>347.09399999999999</v>
      </c>
      <c r="J34" s="43">
        <v>360.75799999999998</v>
      </c>
      <c r="K34" s="43">
        <v>-0.96893200000000002</v>
      </c>
      <c r="L34" s="43">
        <v>-3.3635899999999999</v>
      </c>
      <c r="M34" s="43">
        <v>90.685699999999997</v>
      </c>
      <c r="N34" s="43">
        <v>347.4</v>
      </c>
      <c r="O34" s="17">
        <f t="shared" si="0"/>
        <v>0.26104116292458263</v>
      </c>
      <c r="P34" s="43">
        <v>41</v>
      </c>
      <c r="Q34" s="43">
        <v>3</v>
      </c>
      <c r="R34" s="43">
        <v>9</v>
      </c>
      <c r="S34" s="43">
        <v>4</v>
      </c>
      <c r="T34" s="43">
        <v>-1</v>
      </c>
      <c r="U34" s="43">
        <v>3</v>
      </c>
      <c r="V34" s="17">
        <v>600</v>
      </c>
      <c r="W34" s="43">
        <v>0</v>
      </c>
      <c r="X34" s="43">
        <v>-1</v>
      </c>
      <c r="Y34" s="43">
        <v>24</v>
      </c>
      <c r="Z34" s="43">
        <v>1</v>
      </c>
      <c r="AA34" s="43">
        <v>5</v>
      </c>
      <c r="AB34" s="43">
        <v>4</v>
      </c>
      <c r="AC34" s="43">
        <v>5</v>
      </c>
      <c r="AD34" s="17">
        <f t="shared" si="1"/>
        <v>1.1027096885175943E-2</v>
      </c>
      <c r="AE34" s="17">
        <f t="shared" si="2"/>
        <v>5.5135484425879719E-2</v>
      </c>
      <c r="AF34" s="43">
        <v>5</v>
      </c>
      <c r="AG34" s="43">
        <v>41</v>
      </c>
      <c r="AH34" s="17">
        <v>0</v>
      </c>
      <c r="AI34" s="17">
        <v>0</v>
      </c>
      <c r="AJ34" s="17">
        <v>0</v>
      </c>
      <c r="AK34" s="17">
        <v>1</v>
      </c>
      <c r="AL34" s="17">
        <v>1</v>
      </c>
      <c r="AM34" s="17">
        <v>0</v>
      </c>
      <c r="AN34" s="17">
        <v>0</v>
      </c>
    </row>
    <row r="35" spans="1:40" x14ac:dyDescent="0.2">
      <c r="A35" s="38" t="s">
        <v>38</v>
      </c>
      <c r="B35" s="39" t="s">
        <v>69</v>
      </c>
      <c r="C35" s="14" t="s">
        <v>47</v>
      </c>
      <c r="D35" s="15" t="s">
        <v>41</v>
      </c>
      <c r="E35" s="19"/>
      <c r="F35" s="16">
        <v>21</v>
      </c>
      <c r="G35" s="17">
        <v>446155</v>
      </c>
      <c r="H35" s="18" t="s">
        <v>83</v>
      </c>
      <c r="I35" s="43">
        <v>411.185</v>
      </c>
      <c r="J35" s="43">
        <v>408.77300000000002</v>
      </c>
      <c r="K35" s="43">
        <v>4.5987900000000002</v>
      </c>
      <c r="L35" s="43">
        <v>-5.6905299999999999</v>
      </c>
      <c r="M35" s="43">
        <v>63.647599999999997</v>
      </c>
      <c r="N35" s="43">
        <v>445.98599999999999</v>
      </c>
      <c r="O35" s="17">
        <f t="shared" si="0"/>
        <v>0.14271210307049997</v>
      </c>
      <c r="P35" s="43">
        <v>56</v>
      </c>
      <c r="Q35" s="43">
        <v>2</v>
      </c>
      <c r="R35" s="43">
        <v>5</v>
      </c>
      <c r="S35" s="43">
        <v>3</v>
      </c>
      <c r="T35" s="43">
        <v>-1</v>
      </c>
      <c r="U35" s="43">
        <v>3</v>
      </c>
      <c r="V35" s="17">
        <v>590</v>
      </c>
      <c r="W35" s="43">
        <v>0</v>
      </c>
      <c r="X35" s="43">
        <v>-1</v>
      </c>
      <c r="Y35" s="43">
        <v>30</v>
      </c>
      <c r="Z35" s="43">
        <v>0</v>
      </c>
      <c r="AA35" s="43">
        <v>0</v>
      </c>
      <c r="AB35" s="43">
        <v>10</v>
      </c>
      <c r="AC35" s="43">
        <v>7</v>
      </c>
      <c r="AD35" s="17">
        <f t="shared" si="1"/>
        <v>0</v>
      </c>
      <c r="AE35" s="17">
        <f t="shared" si="2"/>
        <v>0</v>
      </c>
      <c r="AF35" s="43">
        <v>8</v>
      </c>
      <c r="AG35" s="43">
        <v>56</v>
      </c>
      <c r="AH35" s="17">
        <v>0</v>
      </c>
      <c r="AI35" s="17">
        <v>0</v>
      </c>
      <c r="AJ35" s="17">
        <v>0</v>
      </c>
      <c r="AK35" s="17">
        <v>0</v>
      </c>
      <c r="AL35" s="17">
        <v>1</v>
      </c>
      <c r="AM35" s="17">
        <v>2</v>
      </c>
      <c r="AN35" s="17">
        <v>0</v>
      </c>
    </row>
    <row r="36" spans="1:40" x14ac:dyDescent="0.2">
      <c r="A36" s="38" t="s">
        <v>38</v>
      </c>
      <c r="B36" s="39" t="s">
        <v>69</v>
      </c>
      <c r="C36" s="14" t="s">
        <v>47</v>
      </c>
      <c r="D36" s="15" t="s">
        <v>71</v>
      </c>
      <c r="E36" s="19"/>
      <c r="F36" s="16">
        <v>2878</v>
      </c>
      <c r="G36" s="17">
        <v>6533629</v>
      </c>
      <c r="H36" s="18" t="s">
        <v>84</v>
      </c>
      <c r="I36" s="43">
        <v>383.036</v>
      </c>
      <c r="J36" s="43">
        <v>363.06400000000002</v>
      </c>
      <c r="K36" s="43">
        <v>0.114936</v>
      </c>
      <c r="L36" s="43">
        <v>-3.7555800000000001</v>
      </c>
      <c r="M36" s="43">
        <v>117.88800000000001</v>
      </c>
      <c r="N36" s="43">
        <v>348.18700000000001</v>
      </c>
      <c r="O36" s="17">
        <f t="shared" si="0"/>
        <v>0.3385766843678828</v>
      </c>
      <c r="P36" s="43">
        <v>38</v>
      </c>
      <c r="Q36" s="43">
        <v>2</v>
      </c>
      <c r="R36" s="43">
        <v>11</v>
      </c>
      <c r="S36" s="43">
        <v>4</v>
      </c>
      <c r="T36" s="43">
        <v>-1</v>
      </c>
      <c r="U36" s="43">
        <v>3</v>
      </c>
      <c r="V36" s="17">
        <v>669</v>
      </c>
      <c r="W36" s="43">
        <v>0</v>
      </c>
      <c r="X36" s="43">
        <v>-1</v>
      </c>
      <c r="Y36" s="43">
        <v>25</v>
      </c>
      <c r="Z36" s="43">
        <v>1</v>
      </c>
      <c r="AA36" s="43">
        <v>5</v>
      </c>
      <c r="AB36" s="43">
        <v>4</v>
      </c>
      <c r="AC36" s="43">
        <v>4</v>
      </c>
      <c r="AD36" s="17">
        <f t="shared" si="1"/>
        <v>8.4826275787187842E-3</v>
      </c>
      <c r="AE36" s="17">
        <f t="shared" si="2"/>
        <v>4.2413137893593918E-2</v>
      </c>
      <c r="AF36" s="43">
        <v>6</v>
      </c>
      <c r="AG36" s="43">
        <v>38</v>
      </c>
      <c r="AH36" s="17">
        <v>0</v>
      </c>
      <c r="AI36" s="17">
        <v>0</v>
      </c>
      <c r="AJ36" s="17">
        <v>0</v>
      </c>
      <c r="AK36" s="17">
        <v>1</v>
      </c>
      <c r="AL36" s="17">
        <v>1</v>
      </c>
      <c r="AM36" s="17">
        <v>0</v>
      </c>
      <c r="AN36" s="17">
        <v>0</v>
      </c>
    </row>
    <row r="37" spans="1:40" x14ac:dyDescent="0.2">
      <c r="A37" s="38" t="s">
        <v>38</v>
      </c>
      <c r="B37" s="39" t="s">
        <v>69</v>
      </c>
      <c r="C37" s="14" t="s">
        <v>47</v>
      </c>
      <c r="D37" s="15" t="s">
        <v>41</v>
      </c>
      <c r="E37" s="19"/>
      <c r="F37" s="19">
        <v>14.87</v>
      </c>
      <c r="G37" s="17">
        <v>54675769</v>
      </c>
      <c r="H37" s="18" t="s">
        <v>85</v>
      </c>
      <c r="I37" s="43">
        <v>612.23199999999997</v>
      </c>
      <c r="J37" s="43">
        <v>635.46400000000006</v>
      </c>
      <c r="K37" s="43">
        <v>2.4988899999999998</v>
      </c>
      <c r="L37" s="43">
        <v>-6.47166</v>
      </c>
      <c r="M37" s="43">
        <v>154.398</v>
      </c>
      <c r="N37" s="43">
        <v>633.09500000000003</v>
      </c>
      <c r="O37" s="17">
        <f t="shared" si="0"/>
        <v>0.24387809096581081</v>
      </c>
      <c r="P37" s="43">
        <v>80</v>
      </c>
      <c r="Q37" s="43">
        <v>4</v>
      </c>
      <c r="R37" s="43">
        <v>14</v>
      </c>
      <c r="S37" s="43">
        <v>6</v>
      </c>
      <c r="T37" s="43">
        <v>-2</v>
      </c>
      <c r="U37" s="43">
        <v>4</v>
      </c>
      <c r="V37" s="17">
        <v>1150</v>
      </c>
      <c r="W37" s="43">
        <v>0</v>
      </c>
      <c r="X37" s="43">
        <v>-2</v>
      </c>
      <c r="Y37" s="43">
        <v>44</v>
      </c>
      <c r="Z37" s="43">
        <v>0</v>
      </c>
      <c r="AA37" s="43">
        <v>8</v>
      </c>
      <c r="AB37" s="43">
        <v>11</v>
      </c>
      <c r="AC37" s="43">
        <v>12</v>
      </c>
      <c r="AD37" s="17">
        <f t="shared" si="1"/>
        <v>0</v>
      </c>
      <c r="AE37" s="17">
        <f t="shared" si="2"/>
        <v>5.1814142670241842E-2</v>
      </c>
      <c r="AF37" s="43">
        <v>10</v>
      </c>
      <c r="AG37" s="43">
        <v>80</v>
      </c>
      <c r="AH37" s="17">
        <v>0</v>
      </c>
      <c r="AI37" s="17">
        <v>0</v>
      </c>
      <c r="AJ37" s="17">
        <v>0</v>
      </c>
      <c r="AK37" s="17">
        <v>1</v>
      </c>
      <c r="AL37" s="17">
        <v>0</v>
      </c>
      <c r="AM37" s="17">
        <v>2</v>
      </c>
      <c r="AN37" s="17">
        <v>0</v>
      </c>
    </row>
    <row r="38" spans="1:40" x14ac:dyDescent="0.2">
      <c r="A38" s="38" t="s">
        <v>38</v>
      </c>
      <c r="B38" s="39" t="s">
        <v>69</v>
      </c>
      <c r="C38" s="14" t="s">
        <v>53</v>
      </c>
      <c r="D38" s="15" t="s">
        <v>41</v>
      </c>
      <c r="E38" s="19"/>
      <c r="F38" s="19">
        <v>5.5</v>
      </c>
      <c r="G38" s="17">
        <v>2471</v>
      </c>
      <c r="H38" s="18" t="s">
        <v>86</v>
      </c>
      <c r="I38" s="43">
        <v>364.10899999999998</v>
      </c>
      <c r="J38" s="43">
        <v>327.291</v>
      </c>
      <c r="K38" s="43">
        <v>2.9396399999999998</v>
      </c>
      <c r="L38" s="43">
        <v>-4.1893599999999998</v>
      </c>
      <c r="M38" s="43">
        <v>95.820499999999996</v>
      </c>
      <c r="N38" s="43">
        <v>376.291</v>
      </c>
      <c r="O38" s="17">
        <f t="shared" si="0"/>
        <v>0.25464467659338119</v>
      </c>
      <c r="P38" s="43">
        <v>45</v>
      </c>
      <c r="Q38" s="43">
        <v>0</v>
      </c>
      <c r="R38" s="43">
        <v>9</v>
      </c>
      <c r="S38" s="43">
        <v>4</v>
      </c>
      <c r="T38" s="43">
        <v>-1</v>
      </c>
      <c r="U38" s="43">
        <v>2</v>
      </c>
      <c r="V38" s="17">
        <v>528</v>
      </c>
      <c r="W38" s="43">
        <v>0</v>
      </c>
      <c r="X38" s="43">
        <v>-1</v>
      </c>
      <c r="Y38" s="43">
        <v>25</v>
      </c>
      <c r="Z38" s="43">
        <v>0</v>
      </c>
      <c r="AA38" s="43">
        <v>0</v>
      </c>
      <c r="AB38" s="43">
        <v>5</v>
      </c>
      <c r="AC38" s="43">
        <v>4</v>
      </c>
      <c r="AD38" s="17">
        <f t="shared" si="1"/>
        <v>0</v>
      </c>
      <c r="AE38" s="17">
        <f t="shared" si="2"/>
        <v>0</v>
      </c>
      <c r="AF38" s="43">
        <v>8</v>
      </c>
      <c r="AG38" s="43">
        <v>45</v>
      </c>
      <c r="AH38" s="17">
        <v>0</v>
      </c>
      <c r="AI38" s="17">
        <v>0</v>
      </c>
      <c r="AJ38" s="17">
        <v>0</v>
      </c>
      <c r="AK38" s="17">
        <v>1</v>
      </c>
      <c r="AL38" s="17">
        <v>1</v>
      </c>
      <c r="AM38" s="17">
        <v>0</v>
      </c>
      <c r="AN38" s="17">
        <v>0</v>
      </c>
    </row>
    <row r="39" spans="1:40" x14ac:dyDescent="0.2">
      <c r="A39" s="38" t="s">
        <v>38</v>
      </c>
      <c r="B39" s="39" t="s">
        <v>69</v>
      </c>
      <c r="C39" s="14" t="s">
        <v>53</v>
      </c>
      <c r="D39" s="15" t="s">
        <v>44</v>
      </c>
      <c r="E39" s="19"/>
      <c r="F39" s="16">
        <v>394</v>
      </c>
      <c r="G39" s="17">
        <v>2756</v>
      </c>
      <c r="H39" s="18" t="s">
        <v>87</v>
      </c>
      <c r="I39" s="43">
        <v>252.11600000000001</v>
      </c>
      <c r="J39" s="43">
        <v>250.74199999999999</v>
      </c>
      <c r="K39" s="43">
        <v>0.32850099999999999</v>
      </c>
      <c r="L39" s="43">
        <v>-2.5041600000000002</v>
      </c>
      <c r="M39" s="43">
        <v>71.509799999999998</v>
      </c>
      <c r="N39" s="43">
        <v>289.90600000000001</v>
      </c>
      <c r="O39" s="17">
        <f t="shared" si="0"/>
        <v>0.24666547087676693</v>
      </c>
      <c r="P39" s="43">
        <v>33</v>
      </c>
      <c r="Q39" s="43">
        <v>0</v>
      </c>
      <c r="R39" s="43">
        <v>4</v>
      </c>
      <c r="S39" s="43">
        <v>3</v>
      </c>
      <c r="T39" s="43">
        <v>0</v>
      </c>
      <c r="U39" s="43">
        <v>1</v>
      </c>
      <c r="V39" s="17">
        <v>296</v>
      </c>
      <c r="W39" s="43">
        <v>0</v>
      </c>
      <c r="X39" s="43">
        <v>0</v>
      </c>
      <c r="Y39" s="43">
        <v>17</v>
      </c>
      <c r="Z39" s="43">
        <v>0</v>
      </c>
      <c r="AA39" s="43">
        <v>0</v>
      </c>
      <c r="AB39" s="43">
        <v>7</v>
      </c>
      <c r="AC39" s="43">
        <v>5</v>
      </c>
      <c r="AD39" s="17">
        <f t="shared" si="1"/>
        <v>0</v>
      </c>
      <c r="AE39" s="17">
        <f t="shared" si="2"/>
        <v>0</v>
      </c>
      <c r="AF39" s="43">
        <v>8</v>
      </c>
      <c r="AG39" s="43">
        <v>33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</row>
    <row r="40" spans="1:40" x14ac:dyDescent="0.2">
      <c r="A40" s="38" t="s">
        <v>38</v>
      </c>
      <c r="B40" s="39" t="s">
        <v>69</v>
      </c>
      <c r="C40" s="14" t="s">
        <v>53</v>
      </c>
      <c r="D40" s="15" t="s">
        <v>41</v>
      </c>
      <c r="E40" s="19"/>
      <c r="F40" s="19">
        <v>47.9</v>
      </c>
      <c r="G40" s="17">
        <v>4781</v>
      </c>
      <c r="H40" s="18" t="s">
        <v>88</v>
      </c>
      <c r="I40" s="43">
        <v>308.15199999999999</v>
      </c>
      <c r="J40" s="43">
        <v>322.96699999999998</v>
      </c>
      <c r="K40" s="43">
        <v>3.99071</v>
      </c>
      <c r="L40" s="43">
        <v>-3.6954500000000001</v>
      </c>
      <c r="M40" s="43">
        <v>34.235300000000002</v>
      </c>
      <c r="N40" s="43">
        <v>344.52699999999999</v>
      </c>
      <c r="O40" s="17">
        <f t="shared" si="0"/>
        <v>9.9368989948538156E-2</v>
      </c>
      <c r="P40" s="43">
        <v>43</v>
      </c>
      <c r="Q40" s="43">
        <v>0</v>
      </c>
      <c r="R40" s="43">
        <v>4</v>
      </c>
      <c r="S40" s="43">
        <v>0</v>
      </c>
      <c r="T40" s="43">
        <v>-1</v>
      </c>
      <c r="U40" s="43">
        <v>3</v>
      </c>
      <c r="V40" s="17">
        <v>389</v>
      </c>
      <c r="W40" s="43">
        <v>0</v>
      </c>
      <c r="X40" s="43">
        <v>-1</v>
      </c>
      <c r="Y40" s="43">
        <v>23</v>
      </c>
      <c r="Z40" s="43">
        <v>0</v>
      </c>
      <c r="AA40" s="43">
        <v>3</v>
      </c>
      <c r="AB40" s="43">
        <v>4</v>
      </c>
      <c r="AC40" s="43">
        <v>5</v>
      </c>
      <c r="AD40" s="17">
        <f t="shared" si="1"/>
        <v>0</v>
      </c>
      <c r="AE40" s="17">
        <f t="shared" si="2"/>
        <v>8.7628850922877838E-2</v>
      </c>
      <c r="AF40" s="43">
        <v>5</v>
      </c>
      <c r="AG40" s="43">
        <v>43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</row>
    <row r="41" spans="1:40" x14ac:dyDescent="0.2">
      <c r="A41" s="38" t="s">
        <v>38</v>
      </c>
      <c r="B41" s="39" t="s">
        <v>69</v>
      </c>
      <c r="C41" s="14" t="s">
        <v>53</v>
      </c>
      <c r="D41" s="15" t="s">
        <v>41</v>
      </c>
      <c r="E41" s="19"/>
      <c r="F41" s="16">
        <v>8.56</v>
      </c>
      <c r="G41" s="17">
        <v>446541</v>
      </c>
      <c r="H41" s="18" t="s">
        <v>89</v>
      </c>
      <c r="I41" s="43">
        <v>320.12599999999998</v>
      </c>
      <c r="J41" s="43">
        <v>343.548</v>
      </c>
      <c r="K41" s="43">
        <v>2.09457</v>
      </c>
      <c r="L41" s="43">
        <v>-3.4329100000000001</v>
      </c>
      <c r="M41" s="43">
        <v>74.390900000000002</v>
      </c>
      <c r="N41" s="43">
        <v>345.47399999999999</v>
      </c>
      <c r="O41" s="17">
        <f t="shared" si="0"/>
        <v>0.21532995247109768</v>
      </c>
      <c r="P41" s="43">
        <v>43</v>
      </c>
      <c r="Q41" s="43">
        <v>0</v>
      </c>
      <c r="R41" s="43">
        <v>8</v>
      </c>
      <c r="S41" s="43">
        <v>2</v>
      </c>
      <c r="T41" s="43">
        <v>-1</v>
      </c>
      <c r="U41" s="43">
        <v>2</v>
      </c>
      <c r="V41" s="17">
        <v>486</v>
      </c>
      <c r="W41" s="43">
        <v>0</v>
      </c>
      <c r="X41" s="43">
        <v>-1</v>
      </c>
      <c r="Y41" s="43">
        <v>23</v>
      </c>
      <c r="Z41" s="43">
        <v>0</v>
      </c>
      <c r="AA41" s="43">
        <v>2</v>
      </c>
      <c r="AB41" s="43">
        <v>9</v>
      </c>
      <c r="AC41" s="43">
        <v>7</v>
      </c>
      <c r="AD41" s="17">
        <f t="shared" si="1"/>
        <v>0</v>
      </c>
      <c r="AE41" s="17">
        <f t="shared" si="2"/>
        <v>2.6885008784676621E-2</v>
      </c>
      <c r="AF41" s="43">
        <v>6</v>
      </c>
      <c r="AG41" s="43">
        <v>43</v>
      </c>
      <c r="AH41" s="17">
        <v>0</v>
      </c>
      <c r="AI41" s="17">
        <v>0</v>
      </c>
      <c r="AJ41" s="17">
        <v>0</v>
      </c>
      <c r="AK41" s="17">
        <v>0</v>
      </c>
      <c r="AL41" s="17">
        <v>1</v>
      </c>
      <c r="AM41" s="17">
        <v>0</v>
      </c>
      <c r="AN41" s="17">
        <v>0</v>
      </c>
    </row>
    <row r="42" spans="1:40" x14ac:dyDescent="0.2">
      <c r="A42" s="38" t="s">
        <v>38</v>
      </c>
      <c r="B42" s="39" t="s">
        <v>69</v>
      </c>
      <c r="C42" s="14" t="s">
        <v>53</v>
      </c>
      <c r="D42" s="15" t="s">
        <v>41</v>
      </c>
      <c r="E42" s="19"/>
      <c r="F42" s="16">
        <v>8.56</v>
      </c>
      <c r="G42" s="17">
        <v>6435415</v>
      </c>
      <c r="H42" s="18" t="s">
        <v>90</v>
      </c>
      <c r="I42" s="43">
        <v>358.15600000000001</v>
      </c>
      <c r="J42" s="43">
        <v>393.55599999999998</v>
      </c>
      <c r="K42" s="43">
        <v>0.184695</v>
      </c>
      <c r="L42" s="43">
        <v>-4.53057</v>
      </c>
      <c r="M42" s="43">
        <v>100.563</v>
      </c>
      <c r="N42" s="43">
        <v>398.08800000000002</v>
      </c>
      <c r="O42" s="17">
        <f t="shared" si="0"/>
        <v>0.25261499969855911</v>
      </c>
      <c r="P42" s="43">
        <v>50</v>
      </c>
      <c r="Q42" s="43">
        <v>2</v>
      </c>
      <c r="R42" s="43">
        <v>10</v>
      </c>
      <c r="S42" s="43">
        <v>5</v>
      </c>
      <c r="T42" s="43">
        <v>-2</v>
      </c>
      <c r="U42" s="43">
        <v>1</v>
      </c>
      <c r="V42" s="17">
        <v>519</v>
      </c>
      <c r="W42" s="43">
        <v>1</v>
      </c>
      <c r="X42" s="43">
        <v>-3</v>
      </c>
      <c r="Y42" s="43">
        <v>24</v>
      </c>
      <c r="Z42" s="43">
        <v>0</v>
      </c>
      <c r="AA42" s="43">
        <v>3</v>
      </c>
      <c r="AB42" s="43">
        <v>13</v>
      </c>
      <c r="AC42" s="43">
        <v>11</v>
      </c>
      <c r="AD42" s="17">
        <f t="shared" si="1"/>
        <v>0</v>
      </c>
      <c r="AE42" s="17">
        <f t="shared" si="2"/>
        <v>2.9832045583365652E-2</v>
      </c>
      <c r="AF42" s="43">
        <v>12</v>
      </c>
      <c r="AG42" s="43">
        <v>50</v>
      </c>
      <c r="AH42" s="17">
        <v>0</v>
      </c>
      <c r="AI42" s="17">
        <v>0</v>
      </c>
      <c r="AJ42" s="17">
        <v>0</v>
      </c>
      <c r="AK42" s="17">
        <v>1</v>
      </c>
      <c r="AL42" s="17">
        <v>2</v>
      </c>
      <c r="AM42" s="17">
        <v>0</v>
      </c>
      <c r="AN42" s="17">
        <v>0</v>
      </c>
    </row>
    <row r="43" spans="1:40" x14ac:dyDescent="0.2">
      <c r="A43" s="38" t="s">
        <v>38</v>
      </c>
      <c r="B43" s="40" t="s">
        <v>69</v>
      </c>
      <c r="C43" s="14" t="s">
        <v>60</v>
      </c>
      <c r="D43" s="21" t="s">
        <v>41</v>
      </c>
      <c r="E43" s="29"/>
      <c r="F43" s="19">
        <v>12</v>
      </c>
      <c r="G43" s="23">
        <v>3961</v>
      </c>
      <c r="H43" s="30" t="s">
        <v>91</v>
      </c>
      <c r="I43" s="43">
        <v>422.16199999999998</v>
      </c>
      <c r="J43" s="43">
        <v>392.80399999999997</v>
      </c>
      <c r="K43" s="43">
        <v>4.8734000000000002</v>
      </c>
      <c r="L43" s="43">
        <v>-6.4476399999999998</v>
      </c>
      <c r="M43" s="43">
        <v>78.757800000000003</v>
      </c>
      <c r="N43" s="43">
        <v>448.68700000000001</v>
      </c>
      <c r="O43" s="17">
        <f t="shared" si="0"/>
        <v>0.17552948937678159</v>
      </c>
      <c r="P43" s="43">
        <v>53</v>
      </c>
      <c r="Q43" s="43">
        <v>0</v>
      </c>
      <c r="R43" s="43">
        <v>5</v>
      </c>
      <c r="S43" s="43">
        <v>2</v>
      </c>
      <c r="T43" s="43">
        <v>-1</v>
      </c>
      <c r="U43" s="43">
        <v>4</v>
      </c>
      <c r="V43" s="17">
        <v>520</v>
      </c>
      <c r="W43" s="43">
        <v>0</v>
      </c>
      <c r="X43" s="43">
        <v>-1</v>
      </c>
      <c r="Y43" s="43">
        <v>30</v>
      </c>
      <c r="Z43" s="43">
        <v>0</v>
      </c>
      <c r="AA43" s="43">
        <v>0</v>
      </c>
      <c r="AB43" s="43">
        <v>6</v>
      </c>
      <c r="AC43" s="43">
        <v>6</v>
      </c>
      <c r="AD43" s="17">
        <f t="shared" si="1"/>
        <v>0</v>
      </c>
      <c r="AE43" s="17">
        <f t="shared" si="2"/>
        <v>0</v>
      </c>
      <c r="AF43" s="43">
        <v>8</v>
      </c>
      <c r="AG43" s="43">
        <v>53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1</v>
      </c>
      <c r="AN43" s="17">
        <v>0</v>
      </c>
    </row>
    <row r="44" spans="1:40" x14ac:dyDescent="0.2">
      <c r="A44" s="38" t="s">
        <v>38</v>
      </c>
      <c r="B44" s="39" t="s">
        <v>69</v>
      </c>
      <c r="C44" s="14" t="s">
        <v>60</v>
      </c>
      <c r="D44" s="15" t="s">
        <v>75</v>
      </c>
      <c r="E44" s="19"/>
      <c r="F44" s="16">
        <v>876</v>
      </c>
      <c r="G44" s="17">
        <v>51039</v>
      </c>
      <c r="H44" s="18" t="s">
        <v>92</v>
      </c>
      <c r="I44" s="43">
        <v>367.03899999999999</v>
      </c>
      <c r="J44" s="43">
        <v>354.72300000000001</v>
      </c>
      <c r="K44" s="43">
        <v>-1.0642199999999999</v>
      </c>
      <c r="L44" s="43">
        <v>-3.9850099999999999</v>
      </c>
      <c r="M44" s="43">
        <v>90.685699999999997</v>
      </c>
      <c r="N44" s="43">
        <v>341.49799999999999</v>
      </c>
      <c r="O44" s="17">
        <f t="shared" si="0"/>
        <v>0.26555265330982902</v>
      </c>
      <c r="P44" s="43"/>
      <c r="Q44" s="43">
        <v>3</v>
      </c>
      <c r="R44" s="43">
        <v>9</v>
      </c>
      <c r="S44" s="43">
        <v>4</v>
      </c>
      <c r="T44" s="43">
        <v>-1</v>
      </c>
      <c r="U44" s="43">
        <v>3</v>
      </c>
      <c r="V44" s="17">
        <v>606</v>
      </c>
      <c r="W44" s="43">
        <v>0</v>
      </c>
      <c r="X44" s="43">
        <v>-1</v>
      </c>
      <c r="Y44" s="43">
        <v>24</v>
      </c>
      <c r="Z44" s="43">
        <v>1</v>
      </c>
      <c r="AA44" s="43">
        <v>5</v>
      </c>
      <c r="AB44" s="43">
        <v>3</v>
      </c>
      <c r="AC44" s="43">
        <v>4</v>
      </c>
      <c r="AD44" s="17">
        <f t="shared" si="1"/>
        <v>1.1027096885175943E-2</v>
      </c>
      <c r="AE44" s="17">
        <f t="shared" si="2"/>
        <v>5.5135484425879719E-2</v>
      </c>
      <c r="AF44" s="43">
        <v>5</v>
      </c>
      <c r="AG44" s="43">
        <v>38</v>
      </c>
      <c r="AH44" s="17">
        <v>0</v>
      </c>
      <c r="AI44" s="17">
        <v>0</v>
      </c>
      <c r="AJ44" s="17">
        <v>0</v>
      </c>
      <c r="AK44" s="17">
        <v>1</v>
      </c>
      <c r="AL44" s="17">
        <v>1</v>
      </c>
      <c r="AM44" s="17">
        <v>0</v>
      </c>
      <c r="AN44" s="17">
        <v>0</v>
      </c>
    </row>
    <row r="45" spans="1:40" x14ac:dyDescent="0.2">
      <c r="A45" s="38" t="s">
        <v>38</v>
      </c>
      <c r="B45" s="39" t="s">
        <v>69</v>
      </c>
      <c r="C45" s="14" t="s">
        <v>60</v>
      </c>
      <c r="D45" s="15" t="s">
        <v>75</v>
      </c>
      <c r="E45" s="19">
        <v>553.79999999999995</v>
      </c>
      <c r="F45" s="14"/>
      <c r="G45" s="17">
        <v>126941</v>
      </c>
      <c r="H45" s="18" t="s">
        <v>93</v>
      </c>
      <c r="I45" s="43">
        <v>454.17099999999999</v>
      </c>
      <c r="J45" s="43">
        <v>400.745</v>
      </c>
      <c r="K45" s="43">
        <v>-0.18917400000000001</v>
      </c>
      <c r="L45" s="43">
        <v>-4.6783099999999997</v>
      </c>
      <c r="M45" s="43">
        <v>164.08099999999999</v>
      </c>
      <c r="N45" s="43">
        <v>442.541</v>
      </c>
      <c r="O45" s="17">
        <f t="shared" si="0"/>
        <v>0.37077016592812867</v>
      </c>
      <c r="P45" s="43">
        <v>55</v>
      </c>
      <c r="Q45" s="43">
        <v>1</v>
      </c>
      <c r="R45" s="43">
        <v>12</v>
      </c>
      <c r="S45" s="43">
        <v>7</v>
      </c>
      <c r="T45" s="43">
        <v>-2</v>
      </c>
      <c r="U45" s="43">
        <v>3</v>
      </c>
      <c r="V45" s="17">
        <v>704</v>
      </c>
      <c r="W45" s="43">
        <v>0</v>
      </c>
      <c r="X45" s="43">
        <v>-2</v>
      </c>
      <c r="Y45" s="43">
        <v>33</v>
      </c>
      <c r="Z45" s="43">
        <v>0</v>
      </c>
      <c r="AA45" s="43">
        <v>0</v>
      </c>
      <c r="AB45" s="43">
        <v>8</v>
      </c>
      <c r="AC45" s="43">
        <v>5</v>
      </c>
      <c r="AD45" s="17">
        <f t="shared" si="1"/>
        <v>0</v>
      </c>
      <c r="AE45" s="17">
        <f t="shared" si="2"/>
        <v>0</v>
      </c>
      <c r="AF45" s="43">
        <v>10</v>
      </c>
      <c r="AG45" s="43">
        <v>55</v>
      </c>
      <c r="AH45" s="17">
        <v>0</v>
      </c>
      <c r="AI45" s="17">
        <v>0</v>
      </c>
      <c r="AJ45" s="17">
        <v>0</v>
      </c>
      <c r="AK45" s="17">
        <v>2</v>
      </c>
      <c r="AL45" s="17">
        <v>2</v>
      </c>
      <c r="AM45" s="17">
        <v>0</v>
      </c>
      <c r="AN45" s="17">
        <v>0</v>
      </c>
    </row>
    <row r="46" spans="1:40" x14ac:dyDescent="0.2">
      <c r="A46" s="38" t="s">
        <v>38</v>
      </c>
      <c r="B46" s="39" t="s">
        <v>69</v>
      </c>
      <c r="C46" s="14" t="s">
        <v>60</v>
      </c>
      <c r="D46" s="21" t="s">
        <v>41</v>
      </c>
      <c r="E46" s="19"/>
      <c r="F46" s="19">
        <v>0.28000000000000003</v>
      </c>
      <c r="G46" s="17">
        <v>158781</v>
      </c>
      <c r="H46" s="22" t="s">
        <v>94</v>
      </c>
      <c r="I46" s="43">
        <v>446.20699999999999</v>
      </c>
      <c r="J46" s="43">
        <v>432.38099999999997</v>
      </c>
      <c r="K46" s="43">
        <v>4.3189700000000002</v>
      </c>
      <c r="L46" s="43">
        <v>-5.1776900000000001</v>
      </c>
      <c r="M46" s="43">
        <v>105.423</v>
      </c>
      <c r="N46" s="43">
        <v>474.81</v>
      </c>
      <c r="O46" s="17">
        <f t="shared" si="0"/>
        <v>0.22203197068301006</v>
      </c>
      <c r="P46" s="43">
        <v>59</v>
      </c>
      <c r="Q46" s="43">
        <v>0</v>
      </c>
      <c r="R46" s="43">
        <v>8</v>
      </c>
      <c r="S46" s="43">
        <v>3</v>
      </c>
      <c r="T46" s="43">
        <v>-2</v>
      </c>
      <c r="U46" s="43">
        <v>4</v>
      </c>
      <c r="V46" s="17">
        <v>656</v>
      </c>
      <c r="W46" s="43">
        <v>0</v>
      </c>
      <c r="X46" s="43">
        <v>-2</v>
      </c>
      <c r="Y46" s="43">
        <v>33</v>
      </c>
      <c r="Z46" s="43">
        <v>0</v>
      </c>
      <c r="AA46" s="43">
        <v>0</v>
      </c>
      <c r="AB46" s="43">
        <v>8</v>
      </c>
      <c r="AC46" s="43">
        <v>7</v>
      </c>
      <c r="AD46" s="17">
        <f t="shared" si="1"/>
        <v>0</v>
      </c>
      <c r="AE46" s="17">
        <f t="shared" si="2"/>
        <v>0</v>
      </c>
      <c r="AF46" s="43">
        <v>8</v>
      </c>
      <c r="AG46" s="43">
        <v>59</v>
      </c>
      <c r="AH46" s="17">
        <v>0</v>
      </c>
      <c r="AI46" s="17">
        <v>0</v>
      </c>
      <c r="AJ46" s="17">
        <v>0</v>
      </c>
      <c r="AK46" s="17">
        <v>0</v>
      </c>
      <c r="AL46" s="17">
        <v>1</v>
      </c>
      <c r="AM46" s="17">
        <v>1</v>
      </c>
      <c r="AN46" s="17">
        <v>0</v>
      </c>
    </row>
    <row r="47" spans="1:40" x14ac:dyDescent="0.2">
      <c r="A47" s="38" t="s">
        <v>38</v>
      </c>
      <c r="B47" s="39" t="s">
        <v>69</v>
      </c>
      <c r="C47" s="14" t="s">
        <v>67</v>
      </c>
      <c r="D47" s="15" t="s">
        <v>71</v>
      </c>
      <c r="E47" s="19"/>
      <c r="F47" s="19">
        <v>1150</v>
      </c>
      <c r="G47" s="17">
        <v>54687</v>
      </c>
      <c r="H47" s="18" t="s">
        <v>95</v>
      </c>
      <c r="I47" s="43">
        <v>424.24599999999998</v>
      </c>
      <c r="J47" s="43">
        <v>457.58699999999999</v>
      </c>
      <c r="K47" s="43">
        <v>2.5083600000000001</v>
      </c>
      <c r="L47" s="43">
        <v>-2.4478800000000001</v>
      </c>
      <c r="M47" s="43">
        <v>97.802400000000006</v>
      </c>
      <c r="N47" s="43">
        <v>485.291</v>
      </c>
      <c r="O47" s="17">
        <f t="shared" si="0"/>
        <v>0.20153351288196156</v>
      </c>
      <c r="P47" s="43">
        <v>66</v>
      </c>
      <c r="Q47" s="43">
        <v>8</v>
      </c>
      <c r="R47" s="43">
        <v>9</v>
      </c>
      <c r="S47" s="43">
        <v>4</v>
      </c>
      <c r="T47" s="43">
        <v>-1</v>
      </c>
      <c r="U47" s="43">
        <v>2</v>
      </c>
      <c r="V47" s="17">
        <v>656</v>
      </c>
      <c r="W47" s="43">
        <v>0</v>
      </c>
      <c r="X47" s="43">
        <v>-1</v>
      </c>
      <c r="Y47" s="43">
        <v>30</v>
      </c>
      <c r="Z47" s="43">
        <v>2</v>
      </c>
      <c r="AA47" s="43">
        <v>8</v>
      </c>
      <c r="AB47" s="43">
        <v>13</v>
      </c>
      <c r="AC47" s="43">
        <v>17</v>
      </c>
      <c r="AD47" s="17">
        <f t="shared" si="1"/>
        <v>2.044939592484438E-2</v>
      </c>
      <c r="AE47" s="17">
        <f t="shared" si="2"/>
        <v>8.1797583699377521E-2</v>
      </c>
      <c r="AF47" s="43">
        <v>11</v>
      </c>
      <c r="AG47" s="43">
        <v>66</v>
      </c>
      <c r="AH47" s="17">
        <v>0</v>
      </c>
      <c r="AI47" s="17">
        <v>0</v>
      </c>
      <c r="AJ47" s="17">
        <v>0</v>
      </c>
      <c r="AK47" s="17">
        <v>0</v>
      </c>
      <c r="AL47" s="17">
        <v>1</v>
      </c>
      <c r="AM47" s="17">
        <v>3</v>
      </c>
      <c r="AN47" s="17">
        <v>0</v>
      </c>
    </row>
    <row r="48" spans="1:40" x14ac:dyDescent="0.2">
      <c r="A48" s="38" t="s">
        <v>38</v>
      </c>
      <c r="B48" s="39" t="s">
        <v>69</v>
      </c>
      <c r="C48" s="14" t="s">
        <v>67</v>
      </c>
      <c r="D48" s="21" t="s">
        <v>41</v>
      </c>
      <c r="E48" s="19"/>
      <c r="F48" s="19">
        <v>16</v>
      </c>
      <c r="G48" s="17">
        <v>60846</v>
      </c>
      <c r="H48" s="22" t="s">
        <v>96</v>
      </c>
      <c r="I48" s="43">
        <v>435.22699999999998</v>
      </c>
      <c r="J48" s="43">
        <v>427.71800000000002</v>
      </c>
      <c r="K48" s="43">
        <v>5.0281700000000003</v>
      </c>
      <c r="L48" s="43">
        <v>-5.7939100000000003</v>
      </c>
      <c r="M48" s="43">
        <v>93.427199999999999</v>
      </c>
      <c r="N48" s="43">
        <v>490.08699999999999</v>
      </c>
      <c r="O48" s="17">
        <f t="shared" si="0"/>
        <v>0.19063390785717638</v>
      </c>
      <c r="P48" s="43">
        <v>61</v>
      </c>
      <c r="Q48" s="43">
        <v>1</v>
      </c>
      <c r="R48" s="43">
        <v>8</v>
      </c>
      <c r="S48" s="43">
        <v>2</v>
      </c>
      <c r="T48" s="43">
        <v>-2</v>
      </c>
      <c r="U48" s="43">
        <v>3</v>
      </c>
      <c r="V48" s="17">
        <v>608</v>
      </c>
      <c r="W48" s="43">
        <v>0</v>
      </c>
      <c r="X48" s="43">
        <v>-2</v>
      </c>
      <c r="Y48" s="43">
        <v>32</v>
      </c>
      <c r="Z48" s="43">
        <v>0</v>
      </c>
      <c r="AA48" s="43">
        <v>0</v>
      </c>
      <c r="AB48" s="43">
        <v>11</v>
      </c>
      <c r="AC48" s="43">
        <v>9</v>
      </c>
      <c r="AD48" s="17">
        <f t="shared" si="1"/>
        <v>0</v>
      </c>
      <c r="AE48" s="17">
        <f t="shared" si="2"/>
        <v>0</v>
      </c>
      <c r="AF48" s="43">
        <v>11</v>
      </c>
      <c r="AG48" s="43">
        <v>61</v>
      </c>
      <c r="AH48" s="17">
        <v>0</v>
      </c>
      <c r="AI48" s="17">
        <v>0</v>
      </c>
      <c r="AJ48" s="17">
        <v>0</v>
      </c>
      <c r="AK48" s="17">
        <v>0</v>
      </c>
      <c r="AL48" s="17">
        <v>1</v>
      </c>
      <c r="AM48" s="17">
        <v>0</v>
      </c>
      <c r="AN48" s="17">
        <v>0</v>
      </c>
    </row>
    <row r="49" spans="1:40" x14ac:dyDescent="0.2">
      <c r="A49" s="38" t="s">
        <v>38</v>
      </c>
      <c r="B49" s="39" t="s">
        <v>69</v>
      </c>
      <c r="C49" s="14" t="s">
        <v>67</v>
      </c>
      <c r="D49" s="21" t="s">
        <v>41</v>
      </c>
      <c r="E49" s="19"/>
      <c r="F49" s="19">
        <v>17</v>
      </c>
      <c r="G49" s="20">
        <v>2541</v>
      </c>
      <c r="H49" s="22" t="s">
        <v>97</v>
      </c>
      <c r="I49" s="43">
        <v>440.16</v>
      </c>
      <c r="J49" s="43">
        <v>404.72500000000002</v>
      </c>
      <c r="K49" s="43">
        <v>5.2218</v>
      </c>
      <c r="L49" s="43">
        <v>-6.6306700000000003</v>
      </c>
      <c r="M49" s="43">
        <v>95.616299999999995</v>
      </c>
      <c r="N49" s="43">
        <v>441.5</v>
      </c>
      <c r="O49" s="17">
        <f t="shared" si="0"/>
        <v>0.21657146092865232</v>
      </c>
      <c r="P49" s="43">
        <v>53</v>
      </c>
      <c r="Q49" s="43">
        <v>0</v>
      </c>
      <c r="R49" s="43">
        <v>8</v>
      </c>
      <c r="S49" s="43">
        <v>2</v>
      </c>
      <c r="T49" s="43">
        <v>-2</v>
      </c>
      <c r="U49" s="43">
        <v>5</v>
      </c>
      <c r="V49" s="17">
        <v>660</v>
      </c>
      <c r="W49" s="43">
        <v>0</v>
      </c>
      <c r="X49" s="43">
        <v>-2</v>
      </c>
      <c r="Y49" s="43">
        <v>33</v>
      </c>
      <c r="Z49" s="43">
        <v>0</v>
      </c>
      <c r="AA49" s="43">
        <v>0</v>
      </c>
      <c r="AB49" s="43">
        <v>4</v>
      </c>
      <c r="AC49" s="43">
        <v>3</v>
      </c>
      <c r="AD49" s="17">
        <f t="shared" si="1"/>
        <v>0</v>
      </c>
      <c r="AE49" s="17">
        <f t="shared" si="2"/>
        <v>0</v>
      </c>
      <c r="AF49" s="43">
        <v>7</v>
      </c>
      <c r="AG49" s="43">
        <v>53</v>
      </c>
      <c r="AH49" s="17">
        <v>0</v>
      </c>
      <c r="AI49" s="17">
        <v>0</v>
      </c>
      <c r="AJ49" s="17">
        <v>0</v>
      </c>
      <c r="AK49" s="17">
        <v>0</v>
      </c>
      <c r="AL49" s="17">
        <v>1</v>
      </c>
      <c r="AM49" s="17">
        <v>0</v>
      </c>
      <c r="AN49" s="17">
        <v>0</v>
      </c>
    </row>
    <row r="50" spans="1:40" x14ac:dyDescent="0.2">
      <c r="A50" s="38" t="s">
        <v>38</v>
      </c>
      <c r="B50" s="39" t="s">
        <v>69</v>
      </c>
      <c r="C50" s="14" t="s">
        <v>67</v>
      </c>
      <c r="D50" s="21" t="s">
        <v>41</v>
      </c>
      <c r="E50" s="19"/>
      <c r="F50" s="16">
        <v>23.7</v>
      </c>
      <c r="G50" s="17">
        <v>3278</v>
      </c>
      <c r="H50" s="22" t="s">
        <v>98</v>
      </c>
      <c r="I50" s="43">
        <v>302.01100000000002</v>
      </c>
      <c r="J50" s="43">
        <v>280.17099999999999</v>
      </c>
      <c r="K50" s="43">
        <v>3.2215400000000001</v>
      </c>
      <c r="L50" s="43">
        <v>-3.71515</v>
      </c>
      <c r="M50" s="43">
        <v>49.946599999999997</v>
      </c>
      <c r="N50" s="43">
        <v>299.87400000000002</v>
      </c>
      <c r="O50" s="17">
        <f t="shared" ref="O50:O58" si="3">M50/N50</f>
        <v>0.16655862128760743</v>
      </c>
      <c r="P50" s="43">
        <v>31</v>
      </c>
      <c r="Q50" s="43">
        <v>0</v>
      </c>
      <c r="R50" s="43">
        <v>6</v>
      </c>
      <c r="S50" s="43">
        <v>1</v>
      </c>
      <c r="T50" s="43">
        <v>-1</v>
      </c>
      <c r="U50" s="43">
        <v>1</v>
      </c>
      <c r="V50" s="17">
        <v>370</v>
      </c>
      <c r="W50" s="43">
        <v>0</v>
      </c>
      <c r="X50" s="43">
        <v>-1</v>
      </c>
      <c r="Y50" s="43">
        <v>19</v>
      </c>
      <c r="Z50" s="43">
        <v>0</v>
      </c>
      <c r="AA50" s="43">
        <v>0</v>
      </c>
      <c r="AB50" s="43">
        <v>7</v>
      </c>
      <c r="AC50" s="43">
        <v>3</v>
      </c>
      <c r="AD50" s="17">
        <f t="shared" ref="AD50:AD58" si="4">Z50/M50</f>
        <v>0</v>
      </c>
      <c r="AE50" s="17">
        <f t="shared" ref="AE50:AE58" si="5">AA50/M50</f>
        <v>0</v>
      </c>
      <c r="AF50" s="43">
        <v>6</v>
      </c>
      <c r="AG50" s="43">
        <v>31</v>
      </c>
      <c r="AH50" s="17">
        <v>0</v>
      </c>
      <c r="AI50" s="17">
        <v>0</v>
      </c>
      <c r="AJ50" s="17">
        <v>0</v>
      </c>
      <c r="AK50" s="17">
        <v>0</v>
      </c>
      <c r="AL50" s="17">
        <v>1</v>
      </c>
      <c r="AM50" s="17">
        <v>0</v>
      </c>
      <c r="AN50" s="17">
        <v>0</v>
      </c>
    </row>
    <row r="51" spans="1:40" x14ac:dyDescent="0.2">
      <c r="A51" s="38" t="s">
        <v>38</v>
      </c>
      <c r="B51" s="39" t="s">
        <v>69</v>
      </c>
      <c r="C51" s="14" t="s">
        <v>67</v>
      </c>
      <c r="D51" s="15" t="s">
        <v>44</v>
      </c>
      <c r="E51" s="19"/>
      <c r="F51" s="19">
        <v>488</v>
      </c>
      <c r="G51" s="17">
        <v>4754</v>
      </c>
      <c r="H51" s="18" t="s">
        <v>99</v>
      </c>
      <c r="I51" s="43">
        <v>179.095</v>
      </c>
      <c r="J51" s="43">
        <v>187.26400000000001</v>
      </c>
      <c r="K51" s="43">
        <v>1.9637800000000001</v>
      </c>
      <c r="L51" s="43">
        <v>-2.3150200000000001</v>
      </c>
      <c r="M51" s="43">
        <v>30.623899999999999</v>
      </c>
      <c r="N51" s="43">
        <v>218.05500000000001</v>
      </c>
      <c r="O51" s="17">
        <f t="shared" si="3"/>
        <v>0.14044117309853019</v>
      </c>
      <c r="P51" s="43">
        <v>26</v>
      </c>
      <c r="Q51" s="43">
        <v>0</v>
      </c>
      <c r="R51" s="43">
        <v>3</v>
      </c>
      <c r="S51" s="43">
        <v>1</v>
      </c>
      <c r="T51" s="43">
        <v>0</v>
      </c>
      <c r="U51" s="43">
        <v>1</v>
      </c>
      <c r="V51" s="17">
        <v>162</v>
      </c>
      <c r="W51" s="43">
        <v>0</v>
      </c>
      <c r="X51" s="43">
        <v>0</v>
      </c>
      <c r="Y51" s="43">
        <v>13</v>
      </c>
      <c r="Z51" s="43">
        <v>0</v>
      </c>
      <c r="AA51" s="43">
        <v>0</v>
      </c>
      <c r="AB51" s="43">
        <v>4</v>
      </c>
      <c r="AC51" s="43">
        <v>3</v>
      </c>
      <c r="AD51" s="17">
        <f t="shared" si="4"/>
        <v>0</v>
      </c>
      <c r="AE51" s="17">
        <f t="shared" si="5"/>
        <v>0</v>
      </c>
      <c r="AF51" s="43">
        <v>4</v>
      </c>
      <c r="AG51" s="43">
        <v>26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1</v>
      </c>
    </row>
    <row r="52" spans="1:40" x14ac:dyDescent="0.2">
      <c r="A52" s="38" t="s">
        <v>38</v>
      </c>
      <c r="B52" s="39" t="s">
        <v>69</v>
      </c>
      <c r="C52" s="14" t="s">
        <v>67</v>
      </c>
      <c r="D52" s="15" t="s">
        <v>41</v>
      </c>
      <c r="E52" s="19">
        <v>98</v>
      </c>
      <c r="F52" s="14"/>
      <c r="G52" s="20">
        <v>667490</v>
      </c>
      <c r="H52" s="18" t="s">
        <v>100</v>
      </c>
      <c r="I52" s="43">
        <v>152.01599999999999</v>
      </c>
      <c r="J52" s="43">
        <v>138.20599999999999</v>
      </c>
      <c r="K52" s="43">
        <v>-0.23516799999999999</v>
      </c>
      <c r="L52" s="43">
        <v>-2.6021299999999998</v>
      </c>
      <c r="M52" s="43">
        <v>45.117899999999999</v>
      </c>
      <c r="N52" s="43">
        <v>141.892</v>
      </c>
      <c r="O52" s="17">
        <f t="shared" si="3"/>
        <v>0.3179735291630254</v>
      </c>
      <c r="P52" s="43">
        <v>14</v>
      </c>
      <c r="Q52" s="43">
        <v>0</v>
      </c>
      <c r="R52" s="43">
        <v>4</v>
      </c>
      <c r="S52" s="43">
        <v>2</v>
      </c>
      <c r="T52" s="43">
        <v>1</v>
      </c>
      <c r="U52" s="43">
        <v>2</v>
      </c>
      <c r="V52" s="17">
        <v>190</v>
      </c>
      <c r="W52" s="43">
        <v>1</v>
      </c>
      <c r="X52" s="43">
        <v>0</v>
      </c>
      <c r="Y52" s="43">
        <v>10</v>
      </c>
      <c r="Z52" s="43">
        <v>0</v>
      </c>
      <c r="AA52" s="43">
        <v>2</v>
      </c>
      <c r="AB52" s="43">
        <v>0</v>
      </c>
      <c r="AC52" s="43">
        <v>0</v>
      </c>
      <c r="AD52" s="17">
        <f t="shared" si="4"/>
        <v>0</v>
      </c>
      <c r="AE52" s="17">
        <f t="shared" si="5"/>
        <v>4.4328304287211948E-2</v>
      </c>
      <c r="AF52" s="43">
        <v>0</v>
      </c>
      <c r="AG52" s="43">
        <v>14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</row>
    <row r="53" spans="1:40" x14ac:dyDescent="0.2">
      <c r="A53" s="38" t="s">
        <v>38</v>
      </c>
      <c r="B53" s="39" t="s">
        <v>69</v>
      </c>
      <c r="C53" s="14" t="s">
        <v>67</v>
      </c>
      <c r="D53" s="15" t="s">
        <v>44</v>
      </c>
      <c r="E53" s="19"/>
      <c r="F53" s="19">
        <v>494</v>
      </c>
      <c r="G53" s="20">
        <v>2477</v>
      </c>
      <c r="H53" s="18" t="s">
        <v>101</v>
      </c>
      <c r="I53" s="43">
        <v>385.24799999999999</v>
      </c>
      <c r="J53" s="43">
        <v>421.06700000000001</v>
      </c>
      <c r="K53" s="43">
        <v>1.5270300000000001</v>
      </c>
      <c r="L53" s="43">
        <v>-1.9119600000000001</v>
      </c>
      <c r="M53" s="43">
        <v>55.822499999999998</v>
      </c>
      <c r="N53" s="43">
        <v>441.72199999999998</v>
      </c>
      <c r="O53" s="17">
        <f t="shared" si="3"/>
        <v>0.12637473342962316</v>
      </c>
      <c r="P53" s="43">
        <v>59</v>
      </c>
      <c r="Q53" s="43">
        <v>0</v>
      </c>
      <c r="R53" s="43">
        <v>7</v>
      </c>
      <c r="S53" s="43">
        <v>0</v>
      </c>
      <c r="T53" s="43">
        <v>1</v>
      </c>
      <c r="U53" s="43">
        <v>4</v>
      </c>
      <c r="V53" s="17">
        <v>529</v>
      </c>
      <c r="W53" s="43">
        <v>1</v>
      </c>
      <c r="X53" s="43">
        <v>0</v>
      </c>
      <c r="Y53" s="43">
        <v>28</v>
      </c>
      <c r="Z53" s="43">
        <v>1</v>
      </c>
      <c r="AA53" s="43">
        <v>12</v>
      </c>
      <c r="AB53" s="43">
        <v>4</v>
      </c>
      <c r="AC53" s="43">
        <v>15</v>
      </c>
      <c r="AD53" s="17">
        <f t="shared" si="4"/>
        <v>1.7913923597115858E-2</v>
      </c>
      <c r="AE53" s="17">
        <f t="shared" si="5"/>
        <v>0.21496708316539032</v>
      </c>
      <c r="AF53" s="43">
        <v>6</v>
      </c>
      <c r="AG53" s="43">
        <v>59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  <c r="AM53" s="17">
        <v>0</v>
      </c>
      <c r="AN53" s="17">
        <v>0</v>
      </c>
    </row>
    <row r="54" spans="1:40" x14ac:dyDescent="0.2">
      <c r="A54" s="38" t="s">
        <v>38</v>
      </c>
      <c r="B54" s="39" t="s">
        <v>69</v>
      </c>
      <c r="C54" s="14" t="s">
        <v>67</v>
      </c>
      <c r="D54" s="15" t="s">
        <v>44</v>
      </c>
      <c r="E54" s="19"/>
      <c r="F54" s="19">
        <v>447</v>
      </c>
      <c r="G54" s="17">
        <v>2520</v>
      </c>
      <c r="H54" s="18" t="s">
        <v>102</v>
      </c>
      <c r="I54" s="43">
        <v>454.28300000000002</v>
      </c>
      <c r="J54" s="43">
        <v>514.20699999999999</v>
      </c>
      <c r="K54" s="43">
        <v>5.2796900000000004</v>
      </c>
      <c r="L54" s="43">
        <v>-4.9819100000000001</v>
      </c>
      <c r="M54" s="43">
        <v>51.6173</v>
      </c>
      <c r="N54" s="43">
        <v>549.86599999999999</v>
      </c>
      <c r="O54" s="17">
        <f t="shared" si="3"/>
        <v>9.3872507119916487E-2</v>
      </c>
      <c r="P54" s="43">
        <v>71</v>
      </c>
      <c r="Q54" s="43">
        <v>1</v>
      </c>
      <c r="R54" s="43">
        <v>6</v>
      </c>
      <c r="S54" s="43">
        <v>0</v>
      </c>
      <c r="T54" s="43">
        <v>1</v>
      </c>
      <c r="U54" s="43">
        <v>2</v>
      </c>
      <c r="V54" s="17">
        <v>606</v>
      </c>
      <c r="W54" s="43">
        <v>1</v>
      </c>
      <c r="X54" s="43">
        <v>0</v>
      </c>
      <c r="Y54" s="43">
        <v>33</v>
      </c>
      <c r="Z54" s="43">
        <v>0</v>
      </c>
      <c r="AA54" s="43">
        <v>0</v>
      </c>
      <c r="AB54" s="43">
        <v>15</v>
      </c>
      <c r="AC54" s="43">
        <v>14</v>
      </c>
      <c r="AD54" s="17">
        <f t="shared" si="4"/>
        <v>0</v>
      </c>
      <c r="AE54" s="17">
        <f t="shared" si="5"/>
        <v>0</v>
      </c>
      <c r="AF54" s="43">
        <v>14</v>
      </c>
      <c r="AG54" s="43">
        <v>71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</row>
    <row r="55" spans="1:40" x14ac:dyDescent="0.2">
      <c r="A55" s="38" t="s">
        <v>38</v>
      </c>
      <c r="B55" s="39" t="s">
        <v>69</v>
      </c>
      <c r="C55" s="14" t="s">
        <v>67</v>
      </c>
      <c r="D55" s="21" t="s">
        <v>41</v>
      </c>
      <c r="E55" s="19"/>
      <c r="F55" s="19">
        <v>1.5</v>
      </c>
      <c r="G55" s="17">
        <v>9802561</v>
      </c>
      <c r="H55" s="22" t="s">
        <v>103</v>
      </c>
      <c r="I55" s="43">
        <v>426.21699999999998</v>
      </c>
      <c r="J55" s="43">
        <v>434.88499999999999</v>
      </c>
      <c r="K55" s="43">
        <v>4.9476500000000003</v>
      </c>
      <c r="L55" s="43">
        <v>-6.7130700000000001</v>
      </c>
      <c r="M55" s="43">
        <v>76.136200000000002</v>
      </c>
      <c r="N55" s="43">
        <v>470.38499999999999</v>
      </c>
      <c r="O55" s="17">
        <f t="shared" si="3"/>
        <v>0.16185932799727884</v>
      </c>
      <c r="P55" s="43">
        <v>58</v>
      </c>
      <c r="Q55" s="43">
        <v>0</v>
      </c>
      <c r="R55" s="43">
        <v>6</v>
      </c>
      <c r="S55" s="43">
        <v>1</v>
      </c>
      <c r="T55" s="43">
        <v>-1</v>
      </c>
      <c r="U55" s="43">
        <v>5</v>
      </c>
      <c r="V55" s="17">
        <v>624</v>
      </c>
      <c r="W55" s="43">
        <v>0</v>
      </c>
      <c r="X55" s="43">
        <v>-1</v>
      </c>
      <c r="Y55" s="43">
        <v>32</v>
      </c>
      <c r="Z55" s="43">
        <v>0</v>
      </c>
      <c r="AA55" s="43">
        <v>5</v>
      </c>
      <c r="AB55" s="43">
        <v>4</v>
      </c>
      <c r="AC55" s="43">
        <v>8</v>
      </c>
      <c r="AD55" s="17">
        <f t="shared" si="4"/>
        <v>0</v>
      </c>
      <c r="AE55" s="17">
        <f t="shared" si="5"/>
        <v>6.56717829363693E-2</v>
      </c>
      <c r="AF55" s="43">
        <v>6</v>
      </c>
      <c r="AG55" s="43">
        <v>58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</row>
    <row r="56" spans="1:40" x14ac:dyDescent="0.2">
      <c r="A56" s="38" t="s">
        <v>38</v>
      </c>
      <c r="B56" s="39" t="s">
        <v>69</v>
      </c>
      <c r="C56" s="14" t="s">
        <v>67</v>
      </c>
      <c r="D56" s="15" t="s">
        <v>41</v>
      </c>
      <c r="E56" s="19"/>
      <c r="F56" s="19">
        <v>99.9</v>
      </c>
      <c r="G56" s="17">
        <v>1548887</v>
      </c>
      <c r="H56" s="22" t="s">
        <v>104</v>
      </c>
      <c r="I56" s="43">
        <v>356.08800000000002</v>
      </c>
      <c r="J56" s="43">
        <v>353.613</v>
      </c>
      <c r="K56" s="43">
        <v>4.0137600000000004</v>
      </c>
      <c r="L56" s="43">
        <v>-5.2771699999999999</v>
      </c>
      <c r="M56" s="43">
        <v>44.405700000000003</v>
      </c>
      <c r="N56" s="43">
        <v>363.416</v>
      </c>
      <c r="O56" s="17">
        <f t="shared" si="3"/>
        <v>0.12218972197151474</v>
      </c>
      <c r="P56" s="43">
        <v>42</v>
      </c>
      <c r="Q56" s="43">
        <v>0</v>
      </c>
      <c r="R56" s="43">
        <v>6</v>
      </c>
      <c r="S56" s="43">
        <v>1</v>
      </c>
      <c r="T56" s="43">
        <v>-2</v>
      </c>
      <c r="U56" s="43">
        <v>3</v>
      </c>
      <c r="V56" s="17">
        <v>616</v>
      </c>
      <c r="W56" s="43">
        <v>0</v>
      </c>
      <c r="X56" s="43">
        <v>-2</v>
      </c>
      <c r="Y56" s="43">
        <v>25</v>
      </c>
      <c r="Z56" s="43">
        <v>0</v>
      </c>
      <c r="AA56" s="43">
        <v>3</v>
      </c>
      <c r="AB56" s="43">
        <v>5</v>
      </c>
      <c r="AC56" s="43">
        <v>3</v>
      </c>
      <c r="AD56" s="17">
        <f t="shared" si="4"/>
        <v>0</v>
      </c>
      <c r="AE56" s="17">
        <f t="shared" si="5"/>
        <v>6.7558894466250949E-2</v>
      </c>
      <c r="AF56" s="43">
        <v>4</v>
      </c>
      <c r="AG56" s="43">
        <v>42</v>
      </c>
      <c r="AH56" s="17">
        <v>0</v>
      </c>
      <c r="AI56" s="17">
        <v>0</v>
      </c>
      <c r="AJ56" s="17">
        <v>0</v>
      </c>
      <c r="AK56" s="17">
        <v>0</v>
      </c>
      <c r="AL56" s="17">
        <v>1</v>
      </c>
      <c r="AM56" s="17">
        <v>0</v>
      </c>
      <c r="AN56" s="17">
        <v>0</v>
      </c>
    </row>
    <row r="57" spans="1:40" x14ac:dyDescent="0.2">
      <c r="A57" s="38" t="s">
        <v>38</v>
      </c>
      <c r="B57" s="39" t="s">
        <v>69</v>
      </c>
      <c r="C57" s="14" t="s">
        <v>67</v>
      </c>
      <c r="D57" s="15" t="s">
        <v>41</v>
      </c>
      <c r="E57" s="19"/>
      <c r="F57" s="19">
        <v>52</v>
      </c>
      <c r="G57" s="17">
        <v>54676228</v>
      </c>
      <c r="H57" s="18" t="s">
        <v>105</v>
      </c>
      <c r="I57" s="43">
        <v>331.06299999999999</v>
      </c>
      <c r="J57" s="43">
        <v>305.577</v>
      </c>
      <c r="K57" s="43">
        <v>1.3864700000000001</v>
      </c>
      <c r="L57" s="43">
        <v>-3.6078999999999999</v>
      </c>
      <c r="M57" s="43">
        <v>80.725999999999999</v>
      </c>
      <c r="N57" s="43">
        <v>313.125</v>
      </c>
      <c r="O57" s="17">
        <f t="shared" si="3"/>
        <v>0.25780758483033933</v>
      </c>
      <c r="P57" s="43">
        <v>36</v>
      </c>
      <c r="Q57" s="43">
        <v>0</v>
      </c>
      <c r="R57" s="43">
        <v>8</v>
      </c>
      <c r="S57" s="43">
        <v>2</v>
      </c>
      <c r="T57" s="43">
        <v>0</v>
      </c>
      <c r="U57" s="43">
        <v>3</v>
      </c>
      <c r="V57" s="17">
        <v>611</v>
      </c>
      <c r="W57" s="43">
        <v>0</v>
      </c>
      <c r="X57" s="43">
        <v>0</v>
      </c>
      <c r="Y57" s="43">
        <v>23</v>
      </c>
      <c r="Z57" s="43">
        <v>0</v>
      </c>
      <c r="AA57" s="43">
        <v>2</v>
      </c>
      <c r="AB57" s="43">
        <v>2</v>
      </c>
      <c r="AC57" s="43">
        <v>1</v>
      </c>
      <c r="AD57" s="17">
        <f t="shared" si="4"/>
        <v>0</v>
      </c>
      <c r="AE57" s="17">
        <f t="shared" si="5"/>
        <v>2.4775165374228872E-2</v>
      </c>
      <c r="AF57" s="43">
        <v>3</v>
      </c>
      <c r="AG57" s="43">
        <v>36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1</v>
      </c>
      <c r="AN57" s="17">
        <v>0</v>
      </c>
    </row>
    <row r="58" spans="1:40" s="34" customFormat="1" ht="17" thickBot="1" x14ac:dyDescent="0.25">
      <c r="A58" s="41" t="s">
        <v>38</v>
      </c>
      <c r="B58" s="42" t="s">
        <v>69</v>
      </c>
      <c r="C58" s="31" t="s">
        <v>67</v>
      </c>
      <c r="D58" s="32" t="s">
        <v>75</v>
      </c>
      <c r="E58" s="33"/>
      <c r="F58" s="33">
        <v>530</v>
      </c>
      <c r="G58" s="34">
        <v>6024</v>
      </c>
      <c r="H58" s="35" t="s">
        <v>106</v>
      </c>
      <c r="I58" s="45">
        <v>396.04500000000002</v>
      </c>
      <c r="J58" s="45">
        <v>396.19200000000001</v>
      </c>
      <c r="K58" s="45">
        <v>0.46114899999999998</v>
      </c>
      <c r="L58" s="45">
        <v>-3.3527</v>
      </c>
      <c r="M58" s="45">
        <v>91.753500000000003</v>
      </c>
      <c r="N58" s="45">
        <v>379.303</v>
      </c>
      <c r="O58" s="34">
        <f t="shared" si="3"/>
        <v>0.24190027497805186</v>
      </c>
      <c r="P58" s="45">
        <v>42</v>
      </c>
      <c r="Q58" s="45">
        <v>2</v>
      </c>
      <c r="R58" s="45">
        <v>11</v>
      </c>
      <c r="S58" s="45">
        <v>2</v>
      </c>
      <c r="T58" s="45">
        <v>-1</v>
      </c>
      <c r="U58" s="45">
        <v>3</v>
      </c>
      <c r="V58" s="34">
        <v>680</v>
      </c>
      <c r="W58" s="45">
        <v>0</v>
      </c>
      <c r="X58" s="45">
        <v>-1</v>
      </c>
      <c r="Y58" s="45">
        <v>26</v>
      </c>
      <c r="Z58" s="45">
        <v>1</v>
      </c>
      <c r="AA58" s="45">
        <v>5</v>
      </c>
      <c r="AB58" s="45">
        <v>6</v>
      </c>
      <c r="AC58" s="45">
        <v>6</v>
      </c>
      <c r="AD58" s="34">
        <f t="shared" si="4"/>
        <v>1.0898766804536067E-2</v>
      </c>
      <c r="AE58" s="34">
        <f t="shared" si="5"/>
        <v>5.4493834022680335E-2</v>
      </c>
      <c r="AF58" s="45">
        <v>8</v>
      </c>
      <c r="AG58" s="45">
        <v>42</v>
      </c>
      <c r="AH58" s="34">
        <v>0</v>
      </c>
      <c r="AI58" s="34">
        <v>0</v>
      </c>
      <c r="AJ58" s="34">
        <v>0</v>
      </c>
      <c r="AK58" s="34">
        <v>0</v>
      </c>
      <c r="AL58" s="34">
        <v>1</v>
      </c>
      <c r="AM58" s="34">
        <v>0</v>
      </c>
      <c r="AN58" s="34">
        <v>1</v>
      </c>
    </row>
    <row r="59" spans="1:40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 Drugs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Li</dc:creator>
  <cp:lastModifiedBy>Microsoft Office User</cp:lastModifiedBy>
  <dcterms:created xsi:type="dcterms:W3CDTF">2018-10-18T09:43:41Z</dcterms:created>
  <dcterms:modified xsi:type="dcterms:W3CDTF">2018-11-11T19:13:00Z</dcterms:modified>
</cp:coreProperties>
</file>