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J13" i="1"/>
  <c r="I13" i="1"/>
  <c r="H13" i="1"/>
  <c r="E3" i="1"/>
  <c r="F5" i="1"/>
  <c r="F4" i="1"/>
  <c r="F3" i="1"/>
  <c r="K14" i="1" l="1"/>
  <c r="K15" i="1"/>
  <c r="K16" i="1"/>
  <c r="K17" i="1"/>
  <c r="J14" i="1"/>
  <c r="J15" i="1"/>
  <c r="J16" i="1"/>
  <c r="J17" i="1"/>
  <c r="I14" i="1"/>
  <c r="I15" i="1"/>
  <c r="I16" i="1"/>
  <c r="I17" i="1"/>
  <c r="H14" i="1"/>
  <c r="H15" i="1"/>
  <c r="H16" i="1"/>
  <c r="H17" i="1"/>
  <c r="G14" i="1"/>
  <c r="G15" i="1"/>
  <c r="G16" i="1"/>
  <c r="G17" i="1"/>
  <c r="G13" i="1"/>
  <c r="L3" i="1"/>
  <c r="L5" i="1" l="1"/>
  <c r="L6" i="1"/>
  <c r="L7" i="1"/>
  <c r="L4" i="1"/>
  <c r="K6" i="1" l="1"/>
  <c r="J9" i="1"/>
  <c r="K7" i="1" s="1"/>
  <c r="F6" i="1"/>
  <c r="F7" i="1" s="1"/>
  <c r="E4" i="1"/>
  <c r="E5" i="1"/>
  <c r="E6" i="1"/>
  <c r="E7" i="1"/>
  <c r="D9" i="1"/>
  <c r="K5" i="1" l="1"/>
  <c r="K3" i="1"/>
  <c r="K4" i="1"/>
</calcChain>
</file>

<file path=xl/sharedStrings.xml><?xml version="1.0" encoding="utf-8"?>
<sst xmlns="http://schemas.openxmlformats.org/spreadsheetml/2006/main" count="19" uniqueCount="16">
  <si>
    <t>Supply</t>
  </si>
  <si>
    <t>Availability(kg)</t>
  </si>
  <si>
    <t>No. of Days</t>
  </si>
  <si>
    <t>Probability</t>
  </si>
  <si>
    <t>Cumulative</t>
  </si>
  <si>
    <t>Demand</t>
  </si>
  <si>
    <t>Demand(kg)</t>
  </si>
  <si>
    <t>Supply Rnd</t>
  </si>
  <si>
    <t>Demand Rnd</t>
  </si>
  <si>
    <t>Sim Supply</t>
  </si>
  <si>
    <t>Sim Demand</t>
  </si>
  <si>
    <t>Sold Quantity</t>
  </si>
  <si>
    <t>Wasted Quantity</t>
  </si>
  <si>
    <t>Profit</t>
  </si>
  <si>
    <t>Loss</t>
  </si>
  <si>
    <t>Net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</si>
</sst>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B1" workbookViewId="0">
      <selection activeCell="K14" sqref="K14"/>
    </sheetView>
  </sheetViews>
  <sheetFormatPr defaultRowHeight="15" x14ac:dyDescent="0.25"/>
  <cols>
    <col min="3" max="3" width="14.5703125" bestFit="1" customWidth="1"/>
    <col min="4" max="4" width="11" bestFit="1" customWidth="1"/>
    <col min="5" max="5" width="12.28515625" bestFit="1" customWidth="1"/>
    <col min="6" max="6" width="12.140625" bestFit="1" customWidth="1"/>
    <col min="7" max="7" width="13.140625" bestFit="1" customWidth="1"/>
    <col min="9" max="9" width="11.85546875" bestFit="1" customWidth="1"/>
    <col min="10" max="10" width="11" bestFit="1" customWidth="1"/>
    <col min="11" max="11" width="11" customWidth="1"/>
    <col min="13" max="13" width="10.85546875" bestFit="1" customWidth="1"/>
    <col min="14" max="14" width="12.28515625" bestFit="1" customWidth="1"/>
  </cols>
  <sheetData>
    <row r="1" spans="1:12" ht="33" customHeight="1" x14ac:dyDescent="0.25">
      <c r="C1" s="2" t="s">
        <v>0</v>
      </c>
      <c r="D1" s="2"/>
      <c r="I1" s="2" t="s">
        <v>5</v>
      </c>
      <c r="J1" s="2"/>
      <c r="K1" s="1"/>
    </row>
    <row r="2" spans="1:12" ht="15.75" customHeight="1" x14ac:dyDescent="0.25">
      <c r="C2" t="s">
        <v>1</v>
      </c>
      <c r="D2" t="s">
        <v>2</v>
      </c>
      <c r="E2" t="s">
        <v>3</v>
      </c>
      <c r="F2" t="s">
        <v>4</v>
      </c>
      <c r="I2" t="s">
        <v>6</v>
      </c>
      <c r="J2" t="s">
        <v>2</v>
      </c>
      <c r="K2" t="s">
        <v>3</v>
      </c>
      <c r="L2" t="s">
        <v>4</v>
      </c>
    </row>
    <row r="3" spans="1:12" x14ac:dyDescent="0.25">
      <c r="A3">
        <v>0</v>
      </c>
      <c r="B3">
        <v>0</v>
      </c>
      <c r="C3">
        <v>10</v>
      </c>
      <c r="D3">
        <v>40</v>
      </c>
      <c r="E3">
        <f>D3/500</f>
        <v>0.08</v>
      </c>
      <c r="F3">
        <f>E3</f>
        <v>0.08</v>
      </c>
      <c r="H3">
        <v>0</v>
      </c>
      <c r="I3">
        <v>10</v>
      </c>
      <c r="J3">
        <v>50</v>
      </c>
      <c r="K3">
        <f>J3/$J$9</f>
        <v>0.1</v>
      </c>
      <c r="L3">
        <f>K3</f>
        <v>0.1</v>
      </c>
    </row>
    <row r="4" spans="1:12" x14ac:dyDescent="0.25">
      <c r="A4">
        <v>0.08</v>
      </c>
      <c r="B4">
        <v>0.08</v>
      </c>
      <c r="C4">
        <v>20</v>
      </c>
      <c r="D4">
        <v>50</v>
      </c>
      <c r="E4">
        <f t="shared" ref="E4:E7" si="0">D4/500</f>
        <v>0.1</v>
      </c>
      <c r="F4">
        <f>F3+E4</f>
        <v>0.18</v>
      </c>
      <c r="H4">
        <v>0.1</v>
      </c>
      <c r="I4">
        <v>20</v>
      </c>
      <c r="J4">
        <v>110</v>
      </c>
      <c r="K4">
        <f>J4/$J$9</f>
        <v>0.22</v>
      </c>
      <c r="L4">
        <f>L3+K4</f>
        <v>0.32</v>
      </c>
    </row>
    <row r="5" spans="1:12" x14ac:dyDescent="0.25">
      <c r="A5">
        <v>0.18</v>
      </c>
      <c r="B5">
        <v>0.18</v>
      </c>
      <c r="C5">
        <v>30</v>
      </c>
      <c r="D5">
        <v>190</v>
      </c>
      <c r="E5">
        <f t="shared" si="0"/>
        <v>0.38</v>
      </c>
      <c r="F5">
        <f>F4+E5</f>
        <v>0.56000000000000005</v>
      </c>
      <c r="H5">
        <v>0.32</v>
      </c>
      <c r="I5">
        <v>30</v>
      </c>
      <c r="J5">
        <v>200</v>
      </c>
      <c r="K5">
        <f>J5/$J$9</f>
        <v>0.4</v>
      </c>
      <c r="L5">
        <f t="shared" ref="L5:L7" si="1">L4+K5</f>
        <v>0.72</v>
      </c>
    </row>
    <row r="6" spans="1:12" x14ac:dyDescent="0.25">
      <c r="A6">
        <v>0.56000000000000005</v>
      </c>
      <c r="B6">
        <v>0.56000000000000005</v>
      </c>
      <c r="C6">
        <v>40</v>
      </c>
      <c r="D6">
        <v>150</v>
      </c>
      <c r="E6">
        <f t="shared" si="0"/>
        <v>0.3</v>
      </c>
      <c r="F6">
        <f>F5+E6</f>
        <v>0.8600000000000001</v>
      </c>
      <c r="H6">
        <v>0.72</v>
      </c>
      <c r="I6">
        <v>40</v>
      </c>
      <c r="J6">
        <v>100</v>
      </c>
      <c r="K6">
        <f>J6/$J$9</f>
        <v>0.2</v>
      </c>
      <c r="L6">
        <f t="shared" si="1"/>
        <v>0.91999999999999993</v>
      </c>
    </row>
    <row r="7" spans="1:12" x14ac:dyDescent="0.25">
      <c r="A7">
        <v>0.86</v>
      </c>
      <c r="B7">
        <v>0.8600000000000001</v>
      </c>
      <c r="C7">
        <v>50</v>
      </c>
      <c r="D7">
        <v>70</v>
      </c>
      <c r="E7">
        <f t="shared" si="0"/>
        <v>0.14000000000000001</v>
      </c>
      <c r="F7">
        <f>F6+E7</f>
        <v>1</v>
      </c>
      <c r="H7">
        <v>0.91999999999999993</v>
      </c>
      <c r="I7">
        <v>50</v>
      </c>
      <c r="J7">
        <v>40</v>
      </c>
      <c r="K7">
        <f>J7/$J$9</f>
        <v>0.08</v>
      </c>
      <c r="L7">
        <f t="shared" si="1"/>
        <v>0.99999999999999989</v>
      </c>
    </row>
    <row r="9" spans="1:12" x14ac:dyDescent="0.25">
      <c r="D9">
        <f>SUM(D3:D7)</f>
        <v>500</v>
      </c>
      <c r="J9">
        <f>SUM(J3:J7)</f>
        <v>500</v>
      </c>
    </row>
    <row r="12" spans="1:12" x14ac:dyDescent="0.25">
      <c r="C12" t="s">
        <v>7</v>
      </c>
      <c r="D12" t="s">
        <v>9</v>
      </c>
      <c r="E12" t="s">
        <v>8</v>
      </c>
      <c r="F12" t="s">
        <v>10</v>
      </c>
      <c r="G12" t="s">
        <v>11</v>
      </c>
      <c r="H12" t="s">
        <v>12</v>
      </c>
      <c r="I12" t="s">
        <v>13</v>
      </c>
      <c r="J12" t="s">
        <v>14</v>
      </c>
      <c r="K12" t="s">
        <v>15</v>
      </c>
    </row>
    <row r="13" spans="1:12" x14ac:dyDescent="0.25">
      <c r="C13">
        <v>0.34</v>
      </c>
      <c r="D13">
        <v>30</v>
      </c>
      <c r="E13">
        <v>0.98</v>
      </c>
      <c r="F13">
        <v>50</v>
      </c>
      <c r="G13">
        <f>MIN(D13,F13)</f>
        <v>30</v>
      </c>
      <c r="H13">
        <f>D13-G13</f>
        <v>0</v>
      </c>
      <c r="I13">
        <f>G13*10</f>
        <v>300</v>
      </c>
      <c r="J13">
        <f>H13*8</f>
        <v>0</v>
      </c>
      <c r="K13">
        <f>I13-J13</f>
        <v>300</v>
      </c>
    </row>
    <row r="14" spans="1:12" x14ac:dyDescent="0.25">
      <c r="C14">
        <v>0.9</v>
      </c>
      <c r="D14">
        <v>50</v>
      </c>
      <c r="E14">
        <v>0.35</v>
      </c>
      <c r="F14">
        <v>30</v>
      </c>
      <c r="G14">
        <f t="shared" ref="G14:G17" si="2">MIN(D14,F14)</f>
        <v>30</v>
      </c>
      <c r="H14">
        <f t="shared" ref="H14:H17" si="3">D14-G14</f>
        <v>20</v>
      </c>
      <c r="I14">
        <f t="shared" ref="I14:I17" si="4">G14*10</f>
        <v>300</v>
      </c>
      <c r="J14">
        <f t="shared" ref="J14:J17" si="5">H14*8</f>
        <v>160</v>
      </c>
      <c r="K14">
        <f t="shared" ref="K14:K17" si="6">I14-J14</f>
        <v>140</v>
      </c>
    </row>
    <row r="15" spans="1:12" x14ac:dyDescent="0.25">
      <c r="C15">
        <v>0.22</v>
      </c>
      <c r="D15">
        <v>30</v>
      </c>
      <c r="E15">
        <v>0.89</v>
      </c>
      <c r="F15">
        <v>40</v>
      </c>
      <c r="G15">
        <f t="shared" si="2"/>
        <v>30</v>
      </c>
      <c r="H15">
        <f t="shared" si="3"/>
        <v>0</v>
      </c>
      <c r="I15">
        <f t="shared" si="4"/>
        <v>300</v>
      </c>
      <c r="J15">
        <f t="shared" si="5"/>
        <v>0</v>
      </c>
      <c r="K15">
        <f t="shared" si="6"/>
        <v>300</v>
      </c>
    </row>
    <row r="16" spans="1:12" x14ac:dyDescent="0.25">
      <c r="C16">
        <v>0.45</v>
      </c>
      <c r="D16">
        <v>30</v>
      </c>
      <c r="E16">
        <v>0.3</v>
      </c>
      <c r="F16">
        <v>20</v>
      </c>
      <c r="G16">
        <f t="shared" si="2"/>
        <v>20</v>
      </c>
      <c r="H16">
        <f t="shared" si="3"/>
        <v>10</v>
      </c>
      <c r="I16">
        <f t="shared" si="4"/>
        <v>200</v>
      </c>
      <c r="J16">
        <f t="shared" si="5"/>
        <v>80</v>
      </c>
      <c r="K16">
        <f t="shared" si="6"/>
        <v>120</v>
      </c>
    </row>
    <row r="17" spans="3:11" x14ac:dyDescent="0.25">
      <c r="C17">
        <v>0.68</v>
      </c>
      <c r="D17">
        <v>40</v>
      </c>
      <c r="E17">
        <v>0.48</v>
      </c>
      <c r="F17">
        <v>30</v>
      </c>
      <c r="G17">
        <f t="shared" si="2"/>
        <v>30</v>
      </c>
      <c r="H17">
        <f t="shared" si="3"/>
        <v>10</v>
      </c>
      <c r="I17">
        <f t="shared" si="4"/>
        <v>300</v>
      </c>
      <c r="J17">
        <f t="shared" si="5"/>
        <v>80</v>
      </c>
      <c r="K17">
        <f t="shared" si="6"/>
        <v>220</v>
      </c>
    </row>
  </sheetData>
  <mergeCells count="2">
    <mergeCell ref="C1:D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2022-12-09T10:32:10Z</dcterms:created>
  <dcterms:modified xsi:type="dcterms:W3CDTF">2022-12-09T12:31:27Z</dcterms:modified>
</cp:coreProperties>
</file>