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UE-CRUZ\Documents\GitHub\KavakQA\KavakoWebBot\KavakoWebBotTools\DataPool\"/>
    </mc:Choice>
  </mc:AlternateContent>
  <xr:revisionPtr revIDLastSave="0" documentId="13_ncr:1_{41FC19E1-99EA-4A2D-BCA9-00DA1AC6CBA0}" xr6:coauthVersionLast="45" xr6:coauthVersionMax="45" xr10:uidLastSave="{00000000-0000-0000-0000-000000000000}"/>
  <bookViews>
    <workbookView xWindow="6540" yWindow="2910" windowWidth="21600" windowHeight="11385" activeTab="1" xr2:uid="{00000000-000D-0000-FFFF-FFFF00000000}"/>
  </bookViews>
  <sheets>
    <sheet name="Login" sheetId="1" r:id="rId1"/>
    <sheet name="Wingma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5" i="2" l="1"/>
  <c r="AF6" i="2"/>
  <c r="AF7" i="2"/>
  <c r="AF10" i="2" l="1"/>
  <c r="AF9" i="2"/>
  <c r="AF8" i="2"/>
  <c r="AF4" i="2"/>
  <c r="AF3" i="2"/>
  <c r="AF2" i="2" l="1"/>
  <c r="F4" i="1" l="1"/>
  <c r="F3" i="1"/>
  <c r="F2" i="1"/>
</calcChain>
</file>

<file path=xl/sharedStrings.xml><?xml version="1.0" encoding="utf-8"?>
<sst xmlns="http://schemas.openxmlformats.org/spreadsheetml/2006/main" count="506" uniqueCount="167">
  <si>
    <t>ResultadoEsperado</t>
  </si>
  <si>
    <t>CasoPrueba</t>
  </si>
  <si>
    <t>Password</t>
  </si>
  <si>
    <t>Usuario</t>
  </si>
  <si>
    <t>Url</t>
  </si>
  <si>
    <t>Browser</t>
  </si>
  <si>
    <t>FireFox</t>
  </si>
  <si>
    <t>Chrome</t>
  </si>
  <si>
    <t>true</t>
  </si>
  <si>
    <t>Edge</t>
  </si>
  <si>
    <t>Ambiente</t>
  </si>
  <si>
    <t>Link</t>
  </si>
  <si>
    <t>DEV</t>
  </si>
  <si>
    <t>QA</t>
  </si>
  <si>
    <t>https://os-dev.kavak.services/</t>
  </si>
  <si>
    <t>https://os-qa.kavak.services/login</t>
  </si>
  <si>
    <t>Berlin182</t>
  </si>
  <si>
    <t>josue.cruz@kavak.com</t>
  </si>
  <si>
    <t>Sistema</t>
  </si>
  <si>
    <t>KOS</t>
  </si>
  <si>
    <t>http://www.angular-kos.kavak.services/</t>
  </si>
  <si>
    <t>https://angular-kos-qa.kavak.services/</t>
  </si>
  <si>
    <t>SubMenu</t>
  </si>
  <si>
    <t>Menu</t>
  </si>
  <si>
    <t>Auto</t>
  </si>
  <si>
    <t>Cliente</t>
  </si>
  <si>
    <t>WINGMAN</t>
  </si>
  <si>
    <t>COMPLIANCE</t>
  </si>
  <si>
    <t>LEAD MANAGER</t>
  </si>
  <si>
    <t>CONSIGNACIÓN</t>
  </si>
  <si>
    <t>SANITY</t>
  </si>
  <si>
    <t>PRICING</t>
  </si>
  <si>
    <t>AUTOPARTES</t>
  </si>
  <si>
    <t>LOGISTICA</t>
  </si>
  <si>
    <t>REACONDICIONAMIENTO</t>
  </si>
  <si>
    <t>DETALLADO</t>
  </si>
  <si>
    <t>HYP</t>
  </si>
  <si>
    <t>CENTROS</t>
  </si>
  <si>
    <t>LLAVES</t>
  </si>
  <si>
    <t>HABILITACIÓN</t>
  </si>
  <si>
    <t>OpcionesPrincipales</t>
  </si>
  <si>
    <t>OpcionesSecundarias</t>
  </si>
  <si>
    <t>Wingman</t>
  </si>
  <si>
    <t>Lead Manager</t>
  </si>
  <si>
    <t>Consignaciones</t>
  </si>
  <si>
    <t>Compliance</t>
  </si>
  <si>
    <t>Pricing</t>
  </si>
  <si>
    <t>Auto Partes</t>
  </si>
  <si>
    <t>Cerrar sesión</t>
  </si>
  <si>
    <t>Buscar</t>
  </si>
  <si>
    <t>ListaCentros</t>
  </si>
  <si>
    <t>NombreCliente</t>
  </si>
  <si>
    <t>ApellidoCliente</t>
  </si>
  <si>
    <t>TelefonoCliente</t>
  </si>
  <si>
    <t>Si</t>
  </si>
  <si>
    <t>No</t>
  </si>
  <si>
    <t>WingmanAsignadoInspeccion</t>
  </si>
  <si>
    <t>Josue Cruz</t>
  </si>
  <si>
    <t>ClienteOrganico</t>
  </si>
  <si>
    <t>EditarCalleCliente</t>
  </si>
  <si>
    <t>EditarNumeroExterior</t>
  </si>
  <si>
    <t>EditarNumeroInterior</t>
  </si>
  <si>
    <t>EditarColoniaCliente</t>
  </si>
  <si>
    <t>EditarDelegacionCliente</t>
  </si>
  <si>
    <t>EditarCPCliente</t>
  </si>
  <si>
    <t>56340</t>
  </si>
  <si>
    <t>Chimalhuacan</t>
  </si>
  <si>
    <t>San Lorenzo</t>
  </si>
  <si>
    <t>55</t>
  </si>
  <si>
    <t>44</t>
  </si>
  <si>
    <t>Avenida Central</t>
  </si>
  <si>
    <t>Norberto</t>
  </si>
  <si>
    <t>Rivera</t>
  </si>
  <si>
    <t>OfertaManual</t>
  </si>
  <si>
    <t>ComentariosOfertaManual</t>
  </si>
  <si>
    <t>ListaMotivoOfertaManual</t>
  </si>
  <si>
    <t>ListaVersionOfertaManual</t>
  </si>
  <si>
    <t>KilometrajeOfertaManual</t>
  </si>
  <si>
    <t>FechaCalendarioOfertaManual</t>
  </si>
  <si>
    <t>10011</t>
  </si>
  <si>
    <t>1</t>
  </si>
  <si>
    <t>Motivos</t>
  </si>
  <si>
    <t xml:space="preserve"> Diferencia de kilometraje </t>
  </si>
  <si>
    <t xml:space="preserve"> Error de Versión </t>
  </si>
  <si>
    <t xml:space="preserve"> Friend &amp; Family </t>
  </si>
  <si>
    <t xml:space="preserve"> Interes en oferta 30 días </t>
  </si>
  <si>
    <t xml:space="preserve"> Interes en oferta inmediata </t>
  </si>
  <si>
    <t xml:space="preserve"> Mejora de Oferta </t>
  </si>
  <si>
    <t xml:space="preserve"> No existe SKU </t>
  </si>
  <si>
    <t xml:space="preserve"> No existe versión del auto </t>
  </si>
  <si>
    <t xml:space="preserve"> No hay oferta </t>
  </si>
  <si>
    <t xml:space="preserve"> No hay oferta en BD </t>
  </si>
  <si>
    <t xml:space="preserve"> Oferta Baja </t>
  </si>
  <si>
    <t xml:space="preserve"> Otros </t>
  </si>
  <si>
    <t xml:space="preserve"> Trade in (Con Reserva) </t>
  </si>
  <si>
    <t xml:space="preserve"> Trade in (Sin Reserva) </t>
  </si>
  <si>
    <t xml:space="preserve"> Variación de oferta inicial </t>
  </si>
  <si>
    <t xml:space="preserve"> Venta inmediata (no trade in) </t>
  </si>
  <si>
    <t xml:space="preserve"> Versión errada </t>
  </si>
  <si>
    <t>Comentarios formales sobre la oferta inicial</t>
  </si>
  <si>
    <t>SubirDocumentoOfertaManual</t>
  </si>
  <si>
    <t>C:\\Users\\JOSUE-CRUZ\\Pictures</t>
  </si>
  <si>
    <t>ListaDireccionInspeccion</t>
  </si>
  <si>
    <t>Direccion Inspeccion</t>
  </si>
  <si>
    <t xml:space="preserve"> Mi domicilio / oficina </t>
  </si>
  <si>
    <t xml:space="preserve"> KAVAK Lerma </t>
  </si>
  <si>
    <t xml:space="preserve"> KAVAK Constituyentes </t>
  </si>
  <si>
    <t xml:space="preserve"> KAVAK Florencia </t>
  </si>
  <si>
    <t xml:space="preserve"> KAVAK Mixcoac </t>
  </si>
  <si>
    <t xml:space="preserve"> KAVAK Plaza Fortuna </t>
  </si>
  <si>
    <t xml:space="preserve"> KAVAK Vallejo </t>
  </si>
  <si>
    <t xml:space="preserve"> KAVAK Xola </t>
  </si>
  <si>
    <t xml:space="preserve"> Kavak Santa Fe </t>
  </si>
  <si>
    <t xml:space="preserve"> KAVAK Patio Tlalpan </t>
  </si>
  <si>
    <t>horarios</t>
  </si>
  <si>
    <t xml:space="preserve"> 10 am </t>
  </si>
  <si>
    <t xml:space="preserve"> 9 am </t>
  </si>
  <si>
    <t xml:space="preserve"> 11 am </t>
  </si>
  <si>
    <t xml:space="preserve"> 12 pm </t>
  </si>
  <si>
    <t xml:space="preserve"> 1 pm </t>
  </si>
  <si>
    <t xml:space="preserve"> 2 pm </t>
  </si>
  <si>
    <t xml:space="preserve"> 3 pm </t>
  </si>
  <si>
    <t xml:space="preserve"> 4 pm </t>
  </si>
  <si>
    <t xml:space="preserve"> 5 pm </t>
  </si>
  <si>
    <t>ListaEstatus</t>
  </si>
  <si>
    <t>Estatus</t>
  </si>
  <si>
    <t xml:space="preserve"> Agendó Inspección </t>
  </si>
  <si>
    <t xml:space="preserve"> Por confirmar asignado </t>
  </si>
  <si>
    <t xml:space="preserve"> Confirmación en Proceso </t>
  </si>
  <si>
    <t>Guardar</t>
  </si>
  <si>
    <t>ConfirmarNoGuardar</t>
  </si>
  <si>
    <t>SubirFactura</t>
  </si>
  <si>
    <t>SubirTarjetaCirculacion</t>
  </si>
  <si>
    <t>Jose Manuel Lopez</t>
  </si>
  <si>
    <t>APOLO</t>
  </si>
  <si>
    <t>OpcionIngreso</t>
  </si>
  <si>
    <t>HomePanel</t>
  </si>
  <si>
    <t>EditarInspeccion</t>
  </si>
  <si>
    <t>FechaLimiteCalendarioInspeccion</t>
  </si>
  <si>
    <t>ListaHoraInspeccion</t>
  </si>
  <si>
    <t>EditarFicha</t>
  </si>
  <si>
    <t>EditarDatosCliente</t>
  </si>
  <si>
    <t>25</t>
  </si>
  <si>
    <t>FichaConfirmado</t>
  </si>
  <si>
    <t>EditarEstatusFichaConfirmado</t>
  </si>
  <si>
    <t>FichaCancelado</t>
  </si>
  <si>
    <t>EditarEstatusFichaCancelado</t>
  </si>
  <si>
    <t>Estatus Por Confirmar Asignados</t>
  </si>
  <si>
    <t xml:space="preserve"> Inspección cancelada </t>
  </si>
  <si>
    <t xml:space="preserve"> Inspección confirmada </t>
  </si>
  <si>
    <t>Lista Motivo</t>
  </si>
  <si>
    <t xml:space="preserve"> No pudo ser contactado </t>
  </si>
  <si>
    <t xml:space="preserve"> Cancelada por Kavak </t>
  </si>
  <si>
    <t xml:space="preserve"> Auto no cumple con requerimientos </t>
  </si>
  <si>
    <t xml:space="preserve"> Ya vendió su auto </t>
  </si>
  <si>
    <t xml:space="preserve"> No acepta monto de la oferta </t>
  </si>
  <si>
    <t xml:space="preserve"> No acepta tipo de oferta </t>
  </si>
  <si>
    <t xml:space="preserve"> No acepta descuentos </t>
  </si>
  <si>
    <t xml:space="preserve"> No alcanza a llegar </t>
  </si>
  <si>
    <t xml:space="preserve"> Reagendo </t>
  </si>
  <si>
    <t>ListaMotivoCancelacion</t>
  </si>
  <si>
    <t>NombreFichaPorConfirmarAsignado</t>
  </si>
  <si>
    <t>KOS - WINGMAN - 01 - HP - POR CONFIRMAR ASIGNADO</t>
  </si>
  <si>
    <t>KOS - WINGMAN - 02 - HP - CONFIRMADOS</t>
  </si>
  <si>
    <t>KOS - WINGMAN - 03 - HP - CANCELADOS</t>
  </si>
  <si>
    <t>27</t>
  </si>
  <si>
    <t>C:\Users\JOSUE-CRUZ\Downloads\Kavak.png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</si>
</sst>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Segoe U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" fillId="0" borderId="1" xfId="1" applyBorder="1"/>
    <xf numFmtId="0" fontId="2" fillId="3" borderId="1" xfId="0" applyFont="1" applyFill="1" applyBorder="1"/>
    <xf numFmtId="0" fontId="0" fillId="3" borderId="1" xfId="0" applyFill="1" applyBorder="1"/>
    <xf numFmtId="0" fontId="0" fillId="0" borderId="1" xfId="0" applyFont="1" applyBorder="1"/>
    <xf numFmtId="0" fontId="3" fillId="0" borderId="1" xfId="0" applyFont="1" applyBorder="1"/>
    <xf numFmtId="0" fontId="4" fillId="0" borderId="1" xfId="1" applyFont="1" applyBorder="1"/>
    <xf numFmtId="0" fontId="4" fillId="0" borderId="1" xfId="0" applyFont="1" applyBorder="1"/>
    <xf numFmtId="0" fontId="2" fillId="0" borderId="0" xfId="0" applyFont="1"/>
    <xf numFmtId="49" fontId="0" fillId="0" borderId="1" xfId="0" applyNumberFormat="1" applyBorder="1" applyAlignment="1">
      <alignment wrapText="1"/>
    </xf>
    <xf numFmtId="49" fontId="0" fillId="0" borderId="0" xfId="0" applyNumberFormat="1"/>
    <xf numFmtId="49" fontId="4" fillId="0" borderId="1" xfId="0" applyNumberFormat="1" applyFont="1" applyBorder="1"/>
    <xf numFmtId="49" fontId="2" fillId="4" borderId="1" xfId="0" applyNumberFormat="1" applyFon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2" fillId="5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0" fontId="0" fillId="5" borderId="1" xfId="0" applyNumberFormat="1" applyFill="1" applyBorder="1" applyAlignment="1">
      <alignment wrapText="1"/>
    </xf>
    <xf numFmtId="49" fontId="0" fillId="0" borderId="4" xfId="0" applyNumberFormat="1" applyBorder="1" applyAlignment="1">
      <alignment wrapText="1"/>
    </xf>
    <xf numFmtId="0" fontId="2" fillId="2" borderId="2" xfId="0" applyFont="1" applyFill="1" applyBorder="1" applyAlignment="1">
      <alignment horizontal="center"/>
    </xf>
    <xf numFmtId="49" fontId="0" fillId="0" borderId="5" xfId="0" applyNumberFormat="1" applyBorder="1" applyAlignment="1">
      <alignment wrapText="1"/>
    </xf>
    <xf numFmtId="49" fontId="0" fillId="0" borderId="6" xfId="0" applyNumberFormat="1" applyBorder="1" applyAlignment="1">
      <alignment wrapText="1"/>
    </xf>
    <xf numFmtId="49" fontId="2" fillId="5" borderId="6" xfId="0" applyNumberFormat="1" applyFont="1" applyFill="1" applyBorder="1" applyAlignment="1">
      <alignment wrapText="1"/>
    </xf>
    <xf numFmtId="49" fontId="0" fillId="5" borderId="6" xfId="0" applyNumberFormat="1" applyFill="1" applyBorder="1" applyAlignment="1">
      <alignment wrapText="1"/>
    </xf>
    <xf numFmtId="49" fontId="0" fillId="4" borderId="6" xfId="0" applyNumberFormat="1" applyFill="1" applyBorder="1" applyAlignment="1">
      <alignment wrapText="1"/>
    </xf>
    <xf numFmtId="0" fontId="0" fillId="5" borderId="6" xfId="0" applyNumberFormat="1" applyFill="1" applyBorder="1" applyAlignment="1">
      <alignment wrapText="1"/>
    </xf>
    <xf numFmtId="49" fontId="2" fillId="4" borderId="6" xfId="0" applyNumberFormat="1" applyFont="1" applyFill="1" applyBorder="1" applyAlignment="1">
      <alignment wrapText="1"/>
    </xf>
    <xf numFmtId="49" fontId="0" fillId="4" borderId="7" xfId="0" applyNumberFormat="1" applyFill="1" applyBorder="1" applyAlignment="1">
      <alignment wrapText="1"/>
    </xf>
    <xf numFmtId="49" fontId="0" fillId="0" borderId="8" xfId="0" applyNumberFormat="1" applyBorder="1" applyAlignment="1">
      <alignment wrapText="1"/>
    </xf>
    <xf numFmtId="49" fontId="0" fillId="4" borderId="9" xfId="0" applyNumberFormat="1" applyFill="1" applyBorder="1" applyAlignment="1">
      <alignment wrapText="1"/>
    </xf>
    <xf numFmtId="49" fontId="0" fillId="0" borderId="10" xfId="0" applyNumberFormat="1" applyBorder="1" applyAlignment="1">
      <alignment wrapText="1"/>
    </xf>
    <xf numFmtId="49" fontId="0" fillId="0" borderId="11" xfId="0" applyNumberFormat="1" applyBorder="1" applyAlignment="1">
      <alignment wrapText="1"/>
    </xf>
    <xf numFmtId="49" fontId="2" fillId="5" borderId="11" xfId="0" applyNumberFormat="1" applyFont="1" applyFill="1" applyBorder="1" applyAlignment="1">
      <alignment wrapText="1"/>
    </xf>
    <xf numFmtId="49" fontId="0" fillId="5" borderId="11" xfId="0" applyNumberFormat="1" applyFill="1" applyBorder="1" applyAlignment="1">
      <alignment wrapText="1"/>
    </xf>
    <xf numFmtId="49" fontId="0" fillId="4" borderId="11" xfId="0" applyNumberFormat="1" applyFill="1" applyBorder="1" applyAlignment="1">
      <alignment wrapText="1"/>
    </xf>
    <xf numFmtId="0" fontId="0" fillId="5" borderId="11" xfId="0" applyNumberFormat="1" applyFill="1" applyBorder="1" applyAlignment="1">
      <alignment wrapText="1"/>
    </xf>
    <xf numFmtId="49" fontId="2" fillId="4" borderId="11" xfId="0" applyNumberFormat="1" applyFont="1" applyFill="1" applyBorder="1" applyAlignment="1">
      <alignment wrapText="1"/>
    </xf>
    <xf numFmtId="49" fontId="0" fillId="4" borderId="12" xfId="0" applyNumberFormat="1" applyFill="1" applyBorder="1" applyAlignment="1">
      <alignment wrapText="1"/>
    </xf>
    <xf numFmtId="49" fontId="0" fillId="5" borderId="9" xfId="0" applyNumberFormat="1" applyFill="1" applyBorder="1" applyAlignment="1">
      <alignment wrapText="1"/>
    </xf>
    <xf numFmtId="49" fontId="0" fillId="5" borderId="12" xfId="0" applyNumberFormat="1" applyFill="1" applyBorder="1" applyAlignment="1">
      <alignment wrapText="1"/>
    </xf>
    <xf numFmtId="0" fontId="0" fillId="5" borderId="2" xfId="0" applyNumberFormat="1" applyFill="1" applyBorder="1" applyAlignment="1">
      <alignment wrapText="1"/>
    </xf>
    <xf numFmtId="0" fontId="0" fillId="5" borderId="3" xfId="0" applyNumberFormat="1" applyFill="1" applyBorder="1" applyAlignment="1">
      <alignment wrapText="1"/>
    </xf>
    <xf numFmtId="49" fontId="0" fillId="0" borderId="13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49" fontId="2" fillId="5" borderId="2" xfId="0" applyNumberFormat="1" applyFont="1" applyFill="1" applyBorder="1" applyAlignment="1">
      <alignment wrapText="1"/>
    </xf>
    <xf numFmtId="49" fontId="0" fillId="5" borderId="2" xfId="0" applyNumberFormat="1" applyFill="1" applyBorder="1" applyAlignment="1">
      <alignment wrapText="1"/>
    </xf>
    <xf numFmtId="49" fontId="0" fillId="4" borderId="2" xfId="0" applyNumberFormat="1" applyFill="1" applyBorder="1" applyAlignment="1">
      <alignment wrapText="1"/>
    </xf>
    <xf numFmtId="49" fontId="2" fillId="4" borderId="2" xfId="0" applyNumberFormat="1" applyFont="1" applyFill="1" applyBorder="1" applyAlignment="1">
      <alignment wrapText="1"/>
    </xf>
    <xf numFmtId="49" fontId="0" fillId="4" borderId="14" xfId="0" applyNumberFormat="1" applyFill="1" applyBorder="1" applyAlignment="1">
      <alignment wrapText="1"/>
    </xf>
    <xf numFmtId="49" fontId="0" fillId="0" borderId="15" xfId="0" applyNumberFormat="1" applyBorder="1" applyAlignment="1">
      <alignment wrapText="1"/>
    </xf>
    <xf numFmtId="49" fontId="0" fillId="0" borderId="3" xfId="0" applyNumberFormat="1" applyBorder="1" applyAlignment="1">
      <alignment wrapText="1"/>
    </xf>
    <xf numFmtId="49" fontId="2" fillId="5" borderId="3" xfId="0" applyNumberFormat="1" applyFont="1" applyFill="1" applyBorder="1" applyAlignment="1">
      <alignment wrapText="1"/>
    </xf>
    <xf numFmtId="49" fontId="0" fillId="5" borderId="3" xfId="0" applyNumberFormat="1" applyFill="1" applyBorder="1" applyAlignment="1">
      <alignment wrapText="1"/>
    </xf>
    <xf numFmtId="49" fontId="0" fillId="5" borderId="16" xfId="0" applyNumberFormat="1" applyFill="1" applyBorder="1" applyAlignment="1">
      <alignment wrapText="1"/>
    </xf>
    <xf numFmtId="49" fontId="2" fillId="5" borderId="17" xfId="0" applyNumberFormat="1" applyFont="1" applyFill="1" applyBorder="1" applyAlignment="1">
      <alignment wrapText="1"/>
    </xf>
    <xf numFmtId="49" fontId="2" fillId="5" borderId="18" xfId="0" applyNumberFormat="1" applyFon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s-dev.kavak.services/" TargetMode="External"/><Relationship Id="rId3" Type="http://schemas.openxmlformats.org/officeDocument/2006/relationships/hyperlink" Target="http://www.angular-kos.kavak.services/" TargetMode="External"/><Relationship Id="rId7" Type="http://schemas.openxmlformats.org/officeDocument/2006/relationships/hyperlink" Target="https://os-dev.kavak.services/" TargetMode="External"/><Relationship Id="rId2" Type="http://schemas.openxmlformats.org/officeDocument/2006/relationships/hyperlink" Target="https://os-qa.kavak.services/login" TargetMode="External"/><Relationship Id="rId1" Type="http://schemas.openxmlformats.org/officeDocument/2006/relationships/hyperlink" Target="https://os-dev.kavak.services/" TargetMode="External"/><Relationship Id="rId6" Type="http://schemas.openxmlformats.org/officeDocument/2006/relationships/hyperlink" Target="https://os-dev.kavak.services/" TargetMode="External"/><Relationship Id="rId5" Type="http://schemas.openxmlformats.org/officeDocument/2006/relationships/hyperlink" Target="https://os-dev.kavak.services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angular-kos-qa.kavak.services/" TargetMode="External"/><Relationship Id="rId9" Type="http://schemas.openxmlformats.org/officeDocument/2006/relationships/hyperlink" Target="https://os-dev.kavak.servic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6"/>
  <sheetViews>
    <sheetView workbookViewId="0">
      <selection activeCell="A4" sqref="A4"/>
    </sheetView>
  </sheetViews>
  <sheetFormatPr baseColWidth="10" defaultRowHeight="15" x14ac:dyDescent="0.25"/>
  <cols>
    <col min="1" max="1" width="50.85546875" bestFit="1" customWidth="1"/>
    <col min="2" max="2" width="8" bestFit="1" customWidth="1"/>
    <col min="3" max="3" width="9.85546875" bestFit="1" customWidth="1"/>
    <col min="4" max="4" width="21.42578125" bestFit="1" customWidth="1"/>
    <col min="5" max="5" width="11.140625" bestFit="1" customWidth="1"/>
    <col min="6" max="6" width="53.5703125" customWidth="1"/>
    <col min="7" max="7" width="14.7109375" bestFit="1" customWidth="1"/>
    <col min="8" max="8" width="10.5703125" bestFit="1" customWidth="1"/>
    <col min="9" max="9" width="19.140625" bestFit="1" customWidth="1"/>
    <col min="10" max="10" width="21.28515625" customWidth="1"/>
    <col min="11" max="11" width="18.140625" bestFit="1" customWidth="1"/>
    <col min="12" max="12" width="15.7109375" bestFit="1" customWidth="1"/>
    <col min="16374" max="16374" width="13.85546875" bestFit="1" customWidth="1"/>
    <col min="16379" max="16379" width="21.42578125" bestFit="1" customWidth="1"/>
    <col min="16380" max="16380" width="37.42578125" bestFit="1" customWidth="1"/>
    <col min="16381" max="16382" width="14.7109375" bestFit="1" customWidth="1"/>
    <col min="16383" max="16383" width="19.85546875" bestFit="1" customWidth="1"/>
    <col min="16384" max="16384" width="19.140625" bestFit="1" customWidth="1"/>
  </cols>
  <sheetData>
    <row r="1" spans="1:13 16374:16384" x14ac:dyDescent="0.25">
      <c r="A1" s="2" t="s">
        <v>1</v>
      </c>
      <c r="B1" s="2" t="s">
        <v>18</v>
      </c>
      <c r="C1" s="2" t="s">
        <v>10</v>
      </c>
      <c r="D1" s="2" t="s">
        <v>3</v>
      </c>
      <c r="E1" s="2" t="s">
        <v>2</v>
      </c>
      <c r="F1" s="2" t="s">
        <v>4</v>
      </c>
      <c r="G1" s="2" t="s">
        <v>135</v>
      </c>
      <c r="H1" s="2" t="s">
        <v>23</v>
      </c>
      <c r="I1" s="2" t="s">
        <v>22</v>
      </c>
      <c r="J1" s="2" t="s">
        <v>40</v>
      </c>
      <c r="K1" s="2" t="s">
        <v>41</v>
      </c>
      <c r="L1" s="2" t="s">
        <v>0</v>
      </c>
      <c r="M1" s="2" t="s">
        <v>5</v>
      </c>
      <c r="XET1" s="2" t="s">
        <v>135</v>
      </c>
      <c r="XEU1" s="2" t="s">
        <v>5</v>
      </c>
      <c r="XEV1" s="2" t="s">
        <v>10</v>
      </c>
      <c r="XEW1" s="2" t="s">
        <v>18</v>
      </c>
      <c r="XEX1" s="2" t="s">
        <v>2</v>
      </c>
      <c r="XEY1" s="2" t="s">
        <v>3</v>
      </c>
      <c r="XEZ1" s="2" t="s">
        <v>11</v>
      </c>
      <c r="XFA1" s="2" t="s">
        <v>23</v>
      </c>
      <c r="XFB1" s="2" t="s">
        <v>22</v>
      </c>
      <c r="XFC1" s="2" t="s">
        <v>40</v>
      </c>
      <c r="XFD1" s="2" t="s">
        <v>41</v>
      </c>
    </row>
    <row r="2" spans="1:13 16374:16384" x14ac:dyDescent="0.25">
      <c r="A2" s="1" t="s">
        <v>162</v>
      </c>
      <c r="B2" s="1" t="s">
        <v>19</v>
      </c>
      <c r="C2" s="1" t="s">
        <v>13</v>
      </c>
      <c r="D2" s="1" t="s">
        <v>17</v>
      </c>
      <c r="E2" s="1" t="s">
        <v>16</v>
      </c>
      <c r="F2" s="1" t="str">
        <f>IF(B2="KOS", IF(C2="DEV", "https://os-dev.kavak.services/", IF(C2="QA", "https://os-qa.kavak.services/login")), IF(B2="APOLO", IF(C2="DEV", "http://www.angular-kos.kavak.services/", IF(C2="QA", "https://angular-kos-qa.kavak.services/"))))</f>
        <v>https://os-qa.kavak.services/login</v>
      </c>
      <c r="G2" s="1" t="s">
        <v>136</v>
      </c>
      <c r="H2" s="8" t="s">
        <v>42</v>
      </c>
      <c r="I2" s="13">
        <v>2</v>
      </c>
      <c r="J2" s="8" t="s">
        <v>24</v>
      </c>
      <c r="K2" s="9" t="s">
        <v>26</v>
      </c>
      <c r="L2" s="1" t="s">
        <v>8</v>
      </c>
      <c r="M2" s="1" t="s">
        <v>7</v>
      </c>
      <c r="XET2" s="1" t="s">
        <v>23</v>
      </c>
      <c r="XEU2" s="1" t="s">
        <v>7</v>
      </c>
      <c r="XEV2" s="1"/>
      <c r="XEW2" s="1"/>
      <c r="XEX2" s="1"/>
      <c r="XEY2" s="1"/>
      <c r="XEZ2" s="1"/>
      <c r="XFA2" s="1"/>
      <c r="XFB2" s="1"/>
      <c r="XFC2" s="1"/>
      <c r="XFD2" s="1"/>
    </row>
    <row r="3" spans="1:13 16374:16384" x14ac:dyDescent="0.25">
      <c r="A3" s="1" t="s">
        <v>163</v>
      </c>
      <c r="B3" s="1" t="s">
        <v>19</v>
      </c>
      <c r="C3" s="1" t="s">
        <v>13</v>
      </c>
      <c r="D3" s="1" t="s">
        <v>17</v>
      </c>
      <c r="E3" s="1" t="s">
        <v>16</v>
      </c>
      <c r="F3" s="1" t="str">
        <f t="shared" ref="F3:F4" si="0">IF(B3="KOS", IF(C3="DEV", "https://os-dev.kavak.services/", IF(C3="QA", "https://os-qa.kavak.services/login")), IF(B3="APOLO", IF(C3="DEV", "http://www.angular-kos.kavak.services/", IF(C3="QA", "https://angular-kos-qa.kavak.services/"))))</f>
        <v>https://os-qa.kavak.services/login</v>
      </c>
      <c r="G3" s="1" t="s">
        <v>23</v>
      </c>
      <c r="H3" s="8" t="s">
        <v>42</v>
      </c>
      <c r="I3" s="13">
        <v>2</v>
      </c>
      <c r="J3" s="8" t="s">
        <v>24</v>
      </c>
      <c r="K3" s="9" t="s">
        <v>26</v>
      </c>
      <c r="L3" s="1" t="s">
        <v>8</v>
      </c>
      <c r="M3" s="1" t="s">
        <v>7</v>
      </c>
      <c r="XET3" s="1" t="s">
        <v>136</v>
      </c>
      <c r="XEU3" s="1" t="s">
        <v>9</v>
      </c>
      <c r="XEV3" s="4" t="s">
        <v>12</v>
      </c>
      <c r="XEW3" s="57" t="s">
        <v>19</v>
      </c>
      <c r="XEX3" s="1" t="s">
        <v>16</v>
      </c>
      <c r="XEY3" s="3" t="s">
        <v>17</v>
      </c>
      <c r="XEZ3" s="3" t="s">
        <v>14</v>
      </c>
      <c r="XFA3" s="6" t="s">
        <v>42</v>
      </c>
      <c r="XFB3" s="7"/>
      <c r="XFC3" s="1" t="s">
        <v>24</v>
      </c>
      <c r="XFD3" s="7" t="s">
        <v>26</v>
      </c>
    </row>
    <row r="4" spans="1:13 16374:16384" x14ac:dyDescent="0.25">
      <c r="A4" s="1" t="s">
        <v>164</v>
      </c>
      <c r="B4" s="6" t="s">
        <v>19</v>
      </c>
      <c r="C4" s="6" t="s">
        <v>13</v>
      </c>
      <c r="D4" s="1" t="s">
        <v>17</v>
      </c>
      <c r="E4" s="1" t="s">
        <v>16</v>
      </c>
      <c r="F4" s="1" t="str">
        <f t="shared" si="0"/>
        <v>https://os-qa.kavak.services/login</v>
      </c>
      <c r="G4" s="1" t="s">
        <v>136</v>
      </c>
      <c r="H4" s="8" t="s">
        <v>42</v>
      </c>
      <c r="I4" s="13">
        <v>2</v>
      </c>
      <c r="J4" s="8" t="s">
        <v>24</v>
      </c>
      <c r="K4" s="9" t="s">
        <v>26</v>
      </c>
      <c r="L4" s="1" t="s">
        <v>8</v>
      </c>
      <c r="M4" s="1" t="s">
        <v>7</v>
      </c>
      <c r="XEU4" s="1" t="s">
        <v>6</v>
      </c>
      <c r="XEV4" s="4" t="s">
        <v>13</v>
      </c>
      <c r="XEW4" s="58"/>
      <c r="XEX4" s="1"/>
      <c r="XEY4" s="1"/>
      <c r="XEZ4" s="3" t="s">
        <v>15</v>
      </c>
      <c r="XFA4" s="1" t="s">
        <v>43</v>
      </c>
      <c r="XFB4" s="7"/>
      <c r="XFC4" s="1" t="s">
        <v>25</v>
      </c>
      <c r="XFD4" s="7" t="s">
        <v>27</v>
      </c>
    </row>
    <row r="5" spans="1:13 16374:16384" x14ac:dyDescent="0.25">
      <c r="XEV5" s="4" t="s">
        <v>12</v>
      </c>
      <c r="XEW5" s="57" t="s">
        <v>134</v>
      </c>
      <c r="XEX5" s="1"/>
      <c r="XEY5" s="1"/>
      <c r="XEZ5" s="3" t="s">
        <v>20</v>
      </c>
      <c r="XFA5" s="1" t="s">
        <v>44</v>
      </c>
      <c r="XFB5" s="7"/>
      <c r="XFC5" s="1"/>
      <c r="XFD5" s="7" t="s">
        <v>28</v>
      </c>
    </row>
    <row r="6" spans="1:13 16374:16384" x14ac:dyDescent="0.25">
      <c r="XEV6" s="4" t="s">
        <v>13</v>
      </c>
      <c r="XEW6" s="58"/>
      <c r="XEX6" s="1"/>
      <c r="XEY6" s="1"/>
      <c r="XEZ6" s="3" t="s">
        <v>21</v>
      </c>
      <c r="XFA6" s="1" t="s">
        <v>45</v>
      </c>
      <c r="XFB6" s="7"/>
      <c r="XFC6" s="1"/>
      <c r="XFD6" s="7" t="s">
        <v>29</v>
      </c>
    </row>
    <row r="7" spans="1:13 16374:16384" x14ac:dyDescent="0.25">
      <c r="XEV7" s="4"/>
      <c r="XEW7" s="1"/>
      <c r="XEX7" s="1"/>
      <c r="XEY7" s="1"/>
      <c r="XEZ7" s="1"/>
      <c r="XFA7" s="1" t="s">
        <v>46</v>
      </c>
      <c r="XFB7" s="7"/>
      <c r="XFC7" s="1"/>
      <c r="XFD7" s="7" t="s">
        <v>30</v>
      </c>
    </row>
    <row r="8" spans="1:13 16374:16384" x14ac:dyDescent="0.25">
      <c r="XEV8" s="5"/>
      <c r="XEW8" s="1"/>
      <c r="XEX8" s="1"/>
      <c r="XEY8" s="1"/>
      <c r="XEZ8" s="1"/>
      <c r="XFA8" s="1" t="s">
        <v>47</v>
      </c>
      <c r="XFB8" s="7"/>
      <c r="XFC8" s="1"/>
      <c r="XFD8" s="7" t="s">
        <v>31</v>
      </c>
    </row>
    <row r="9" spans="1:13 16374:16384" x14ac:dyDescent="0.25">
      <c r="XEV9" s="5"/>
      <c r="XEW9" s="1"/>
      <c r="XEX9" s="1"/>
      <c r="XEY9" s="1"/>
      <c r="XEZ9" s="1"/>
      <c r="XFA9" s="1" t="s">
        <v>48</v>
      </c>
      <c r="XFB9" s="7"/>
      <c r="XFC9" s="1"/>
      <c r="XFD9" s="7" t="s">
        <v>32</v>
      </c>
    </row>
    <row r="10" spans="1:13 16374:16384" x14ac:dyDescent="0.25">
      <c r="XEV10" s="5"/>
      <c r="XEW10" s="1"/>
      <c r="XEX10" s="1"/>
      <c r="XEY10" s="1"/>
      <c r="XEZ10" s="1"/>
      <c r="XFA10" s="1"/>
      <c r="XFB10" s="7"/>
      <c r="XFC10" s="1"/>
      <c r="XFD10" s="7" t="s">
        <v>33</v>
      </c>
    </row>
    <row r="11" spans="1:13 16374:16384" x14ac:dyDescent="0.25">
      <c r="XEV11" s="5"/>
      <c r="XEW11" s="1"/>
      <c r="XEX11" s="1"/>
      <c r="XEY11" s="1"/>
      <c r="XEZ11" s="1"/>
      <c r="XFA11" s="1"/>
      <c r="XFB11" s="7"/>
      <c r="XFC11" s="1"/>
      <c r="XFD11" s="7" t="s">
        <v>34</v>
      </c>
    </row>
    <row r="12" spans="1:13 16374:16384" x14ac:dyDescent="0.25">
      <c r="XEV12" s="5"/>
      <c r="XEW12" s="1"/>
      <c r="XEX12" s="1"/>
      <c r="XEY12" s="1"/>
      <c r="XEZ12" s="1"/>
      <c r="XFA12" s="1"/>
      <c r="XFB12" s="7"/>
      <c r="XFC12" s="1"/>
      <c r="XFD12" s="7" t="s">
        <v>35</v>
      </c>
    </row>
    <row r="13" spans="1:13 16374:16384" x14ac:dyDescent="0.25">
      <c r="XEV13" s="5"/>
      <c r="XEW13" s="1"/>
      <c r="XEX13" s="1"/>
      <c r="XEY13" s="1"/>
      <c r="XEZ13" s="1"/>
      <c r="XFA13" s="1"/>
      <c r="XFB13" s="7"/>
      <c r="XFC13" s="1"/>
      <c r="XFD13" s="7" t="s">
        <v>36</v>
      </c>
    </row>
    <row r="14" spans="1:13 16374:16384" x14ac:dyDescent="0.25">
      <c r="XEV14" s="5"/>
      <c r="XEW14" s="1"/>
      <c r="XEX14" s="1"/>
      <c r="XEY14" s="1"/>
      <c r="XEZ14" s="1"/>
      <c r="XFA14" s="1"/>
      <c r="XFB14" s="7"/>
      <c r="XFC14" s="1"/>
      <c r="XFD14" s="7" t="s">
        <v>37</v>
      </c>
    </row>
    <row r="15" spans="1:13 16374:16384" x14ac:dyDescent="0.25">
      <c r="XEV15" s="5"/>
      <c r="XEW15" s="1"/>
      <c r="XEX15" s="1"/>
      <c r="XEY15" s="1"/>
      <c r="XEZ15" s="1"/>
      <c r="XFA15" s="1"/>
      <c r="XFB15" s="7"/>
      <c r="XFC15" s="1"/>
      <c r="XFD15" s="7" t="s">
        <v>38</v>
      </c>
    </row>
    <row r="16" spans="1:13 16374:16384" x14ac:dyDescent="0.25">
      <c r="XEV16" s="5"/>
      <c r="XEW16" s="1"/>
      <c r="XEX16" s="1"/>
      <c r="XEY16" s="1"/>
      <c r="XEZ16" s="1"/>
      <c r="XFA16" s="1"/>
      <c r="XFB16" s="7"/>
      <c r="XFC16" s="1"/>
      <c r="XFD16" s="7" t="s">
        <v>39</v>
      </c>
    </row>
  </sheetData>
  <mergeCells count="2">
    <mergeCell ref="XEW3:XEW4"/>
    <mergeCell ref="XEW5:XEW6"/>
  </mergeCells>
  <dataValidations count="9">
    <dataValidation type="list" allowBlank="1" showInputMessage="1" showErrorMessage="1" sqref="D2:D4" xr:uid="{00000000-0002-0000-0000-000000000000}">
      <formula1>$XEY$2:$XEY$16</formula1>
    </dataValidation>
    <dataValidation type="list" allowBlank="1" showInputMessage="1" showErrorMessage="1" sqref="E2:E4" xr:uid="{08AE4E18-C7D4-4DCC-9446-EB4FC985FDF1}">
      <formula1>$XEX$2:$XEX$16</formula1>
    </dataValidation>
    <dataValidation type="list" allowBlank="1" showInputMessage="1" showErrorMessage="1" sqref="H2:H4" xr:uid="{00000000-0002-0000-0000-000002000000}">
      <formula1>$XFA$2:$XFA$16</formula1>
    </dataValidation>
    <dataValidation type="list" allowBlank="1" showInputMessage="1" showErrorMessage="1" sqref="B2:B4" xr:uid="{4547926B-536D-4B59-A44E-E9EFEFE7CECE}">
      <formula1>$XEW$3:$XEW$6</formula1>
    </dataValidation>
    <dataValidation type="list" allowBlank="1" showInputMessage="1" showErrorMessage="1" sqref="J2:J4" xr:uid="{26312D5B-F84A-449D-90D9-EC24C0B94EB4}">
      <formula1>$XFC$2:$XFC$16</formula1>
    </dataValidation>
    <dataValidation type="list" allowBlank="1" showInputMessage="1" showErrorMessage="1" sqref="K2:K4" xr:uid="{43CEE789-267A-41C4-B7AA-5B3C414F2CED}">
      <formula1>$XFD$2:$XFD$16</formula1>
    </dataValidation>
    <dataValidation type="list" allowBlank="1" showInputMessage="1" showErrorMessage="1" sqref="C2:C4" xr:uid="{A7155AD8-E64F-4527-81F0-6731BCAC82B3}">
      <formula1>$XEV$3:$XEV$4</formula1>
    </dataValidation>
    <dataValidation type="list" allowBlank="1" showInputMessage="1" showErrorMessage="1" sqref="M2:M4" xr:uid="{4A1CCB44-67FF-4D53-B348-3974FCC93F18}">
      <formula1>$XEU$2:$XEU$4</formula1>
    </dataValidation>
    <dataValidation type="list" allowBlank="1" showInputMessage="1" showErrorMessage="1" sqref="G2:G4" xr:uid="{0EC71A7A-6A53-45A4-9100-4687B2322B2C}">
      <formula1>$XET$2:$XET$3</formula1>
    </dataValidation>
  </dataValidations>
  <hyperlinks>
    <hyperlink ref="XEZ3" r:id="rId1" xr:uid="{96BBE068-7E4E-456B-892A-091F0C4B921B}"/>
    <hyperlink ref="XEZ4" r:id="rId2" xr:uid="{CE826F3A-BD36-4862-B8CF-4E471CC122C7}"/>
    <hyperlink ref="XEY3" r:id="rId3" display="http://www.angular-kos.kavak.services/" xr:uid="{D42CA990-BA97-412E-B5D9-B9D3B0E3BFCD}"/>
    <hyperlink ref="XEZ5" r:id="rId4" display="https://angular-kos-qa.kavak.services/" xr:uid="{2A567320-709B-456C-83CF-4A9A6438C2B0}"/>
    <hyperlink ref="XEZ6" r:id="rId5" display="https://os-dev.kavak.services/" xr:uid="{1C570C65-83CB-49DA-947E-0C34014B3ED3}"/>
    <hyperlink ref="J2" r:id="rId6" display="https://os-dev.kavak.services/" xr:uid="{4D06F424-6C98-483B-B6E3-6F51E840B15C}"/>
    <hyperlink ref="H2" r:id="rId7" display="https://os-dev.kavak.services/" xr:uid="{AD955118-8DCC-49AA-9E2A-625E8F6C986E}"/>
    <hyperlink ref="H3:H4" r:id="rId8" display="https://os-dev.kavak.services/" xr:uid="{9A6D7448-E95D-45D3-913C-62015C2CAD8E}"/>
    <hyperlink ref="J3:J4" r:id="rId9" display="https://os-dev.kavak.services/" xr:uid="{48FE8596-06DB-440C-A3A3-9D9BA8AC9AEE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9"/>
  <sheetViews>
    <sheetView tabSelected="1" topLeftCell="U1" workbookViewId="0">
      <selection activeCell="V11" sqref="V11"/>
    </sheetView>
  </sheetViews>
  <sheetFormatPr baseColWidth="10" defaultRowHeight="15" x14ac:dyDescent="0.25"/>
  <cols>
    <col min="1" max="1" width="17.7109375" bestFit="1" customWidth="1"/>
    <col min="2" max="2" width="16.28515625" bestFit="1" customWidth="1"/>
    <col min="3" max="3" width="27.5703125" bestFit="1" customWidth="1"/>
    <col min="4" max="4" width="10.7109375" bestFit="1" customWidth="1"/>
    <col min="5" max="5" width="17.7109375" bestFit="1" customWidth="1"/>
    <col min="6" max="6" width="14.7109375" bestFit="1" customWidth="1"/>
    <col min="7" max="7" width="15" bestFit="1" customWidth="1"/>
    <col min="8" max="8" width="15.42578125" bestFit="1" customWidth="1"/>
    <col min="9" max="9" width="15.28515625" bestFit="1" customWidth="1"/>
    <col min="10" max="10" width="17.140625" bestFit="1" customWidth="1"/>
    <col min="11" max="11" width="20.5703125" bestFit="1" customWidth="1"/>
    <col min="12" max="12" width="20.28515625" bestFit="1" customWidth="1"/>
    <col min="13" max="13" width="19.42578125" bestFit="1" customWidth="1"/>
    <col min="14" max="14" width="22.7109375" bestFit="1" customWidth="1"/>
    <col min="15" max="15" width="14.85546875" bestFit="1" customWidth="1"/>
    <col min="16" max="16" width="13.42578125" bestFit="1" customWidth="1"/>
    <col min="17" max="17" width="25" bestFit="1" customWidth="1"/>
    <col min="18" max="18" width="24.140625" bestFit="1" customWidth="1"/>
    <col min="19" max="19" width="24.5703125" bestFit="1" customWidth="1"/>
    <col min="20" max="20" width="24.140625" bestFit="1" customWidth="1"/>
    <col min="21" max="21" width="28.5703125" bestFit="1" customWidth="1"/>
    <col min="22" max="22" width="28.7109375" bestFit="1" customWidth="1"/>
    <col min="23" max="23" width="15.5703125" bestFit="1" customWidth="1"/>
    <col min="24" max="24" width="23" bestFit="1" customWidth="1"/>
    <col min="25" max="25" width="31.140625" bestFit="1" customWidth="1"/>
    <col min="26" max="26" width="18.7109375" bestFit="1" customWidth="1"/>
    <col min="27" max="27" width="18.28515625" bestFit="1" customWidth="1"/>
    <col min="28" max="28" width="17.28515625" bestFit="1" customWidth="1"/>
    <col min="29" max="29" width="21.7109375" bestFit="1" customWidth="1"/>
    <col min="30" max="30" width="8.140625" bestFit="1" customWidth="1"/>
    <col min="31" max="31" width="19.7109375" bestFit="1" customWidth="1"/>
    <col min="32" max="32" width="33.42578125" bestFit="1" customWidth="1"/>
    <col min="33" max="33" width="16.140625" bestFit="1" customWidth="1"/>
    <col min="34" max="34" width="27.7109375" bestFit="1" customWidth="1"/>
    <col min="35" max="35" width="14.7109375" bestFit="1" customWidth="1"/>
    <col min="36" max="36" width="27.85546875" bestFit="1" customWidth="1"/>
    <col min="37" max="37" width="34.28515625" customWidth="1"/>
    <col min="16378" max="16378" width="28.42578125" bestFit="1" customWidth="1"/>
    <col min="16379" max="16379" width="22.140625" bestFit="1" customWidth="1"/>
    <col min="16381" max="16381" width="24.140625" bestFit="1" customWidth="1"/>
    <col min="16382" max="16382" width="29.85546875" bestFit="1" customWidth="1"/>
    <col min="16383" max="16383" width="34.28515625" bestFit="1" customWidth="1"/>
  </cols>
  <sheetData>
    <row r="1" spans="1:38 16378:16383" ht="15.75" thickBot="1" x14ac:dyDescent="0.3">
      <c r="A1" s="20" t="s">
        <v>49</v>
      </c>
      <c r="B1" s="20" t="s">
        <v>50</v>
      </c>
      <c r="C1" s="20" t="s">
        <v>56</v>
      </c>
      <c r="D1" s="20" t="s">
        <v>140</v>
      </c>
      <c r="E1" s="20" t="s">
        <v>141</v>
      </c>
      <c r="F1" s="20" t="s">
        <v>51</v>
      </c>
      <c r="G1" s="20" t="s">
        <v>52</v>
      </c>
      <c r="H1" s="20" t="s">
        <v>53</v>
      </c>
      <c r="I1" s="20" t="s">
        <v>58</v>
      </c>
      <c r="J1" s="20" t="s">
        <v>59</v>
      </c>
      <c r="K1" s="20" t="s">
        <v>60</v>
      </c>
      <c r="L1" s="20" t="s">
        <v>61</v>
      </c>
      <c r="M1" s="20" t="s">
        <v>62</v>
      </c>
      <c r="N1" s="20" t="s">
        <v>63</v>
      </c>
      <c r="O1" s="20" t="s">
        <v>64</v>
      </c>
      <c r="P1" s="20" t="s">
        <v>73</v>
      </c>
      <c r="Q1" s="20" t="s">
        <v>74</v>
      </c>
      <c r="R1" s="20" t="s">
        <v>75</v>
      </c>
      <c r="S1" s="20" t="s">
        <v>76</v>
      </c>
      <c r="T1" s="20" t="s">
        <v>77</v>
      </c>
      <c r="U1" s="20" t="s">
        <v>78</v>
      </c>
      <c r="V1" s="20" t="s">
        <v>100</v>
      </c>
      <c r="W1" s="20" t="s">
        <v>137</v>
      </c>
      <c r="X1" s="20" t="s">
        <v>102</v>
      </c>
      <c r="Y1" s="20" t="s">
        <v>138</v>
      </c>
      <c r="Z1" s="20" t="s">
        <v>139</v>
      </c>
      <c r="AA1" s="20" t="s">
        <v>124</v>
      </c>
      <c r="AB1" s="20" t="s">
        <v>131</v>
      </c>
      <c r="AC1" s="20" t="s">
        <v>132</v>
      </c>
      <c r="AD1" s="20" t="s">
        <v>129</v>
      </c>
      <c r="AE1" s="20" t="s">
        <v>130</v>
      </c>
      <c r="AF1" s="20" t="s">
        <v>161</v>
      </c>
      <c r="AG1" s="20" t="s">
        <v>143</v>
      </c>
      <c r="AH1" s="20" t="s">
        <v>144</v>
      </c>
      <c r="AI1" s="20" t="s">
        <v>145</v>
      </c>
      <c r="AJ1" s="20" t="s">
        <v>146</v>
      </c>
      <c r="AK1" s="20" t="s">
        <v>160</v>
      </c>
      <c r="AL1" s="2"/>
      <c r="XEX1" s="10" t="s">
        <v>81</v>
      </c>
      <c r="XEY1" s="10" t="s">
        <v>103</v>
      </c>
      <c r="XEZ1" s="10" t="s">
        <v>114</v>
      </c>
      <c r="XFA1" s="10" t="s">
        <v>125</v>
      </c>
      <c r="XFB1" s="10" t="s">
        <v>147</v>
      </c>
      <c r="XFC1" s="10" t="s">
        <v>150</v>
      </c>
    </row>
    <row r="2" spans="1:38 16378:16383" ht="30" x14ac:dyDescent="0.25">
      <c r="A2" s="21" t="s">
        <v>133</v>
      </c>
      <c r="B2" s="22" t="s">
        <v>107</v>
      </c>
      <c r="C2" s="22" t="s">
        <v>57</v>
      </c>
      <c r="D2" s="23" t="s">
        <v>54</v>
      </c>
      <c r="E2" s="23" t="s">
        <v>54</v>
      </c>
      <c r="F2" s="24" t="s">
        <v>71</v>
      </c>
      <c r="G2" s="24" t="s">
        <v>72</v>
      </c>
      <c r="H2" s="24">
        <v>5544332200</v>
      </c>
      <c r="I2" s="24" t="s">
        <v>54</v>
      </c>
      <c r="J2" s="24" t="s">
        <v>70</v>
      </c>
      <c r="K2" s="24" t="s">
        <v>69</v>
      </c>
      <c r="L2" s="24" t="s">
        <v>68</v>
      </c>
      <c r="M2" s="24" t="s">
        <v>67</v>
      </c>
      <c r="N2" s="24" t="s">
        <v>66</v>
      </c>
      <c r="O2" s="24" t="s">
        <v>65</v>
      </c>
      <c r="P2" s="24" t="s">
        <v>54</v>
      </c>
      <c r="Q2" s="24" t="s">
        <v>99</v>
      </c>
      <c r="R2" s="24" t="s">
        <v>83</v>
      </c>
      <c r="S2" s="24" t="s">
        <v>80</v>
      </c>
      <c r="T2" s="24" t="s">
        <v>79</v>
      </c>
      <c r="U2" s="24" t="s">
        <v>165</v>
      </c>
      <c r="V2" s="24" t="s">
        <v>166</v>
      </c>
      <c r="W2" s="25" t="s">
        <v>55</v>
      </c>
      <c r="X2" s="25" t="s">
        <v>107</v>
      </c>
      <c r="Y2" s="25" t="s">
        <v>142</v>
      </c>
      <c r="Z2" s="25" t="s">
        <v>119</v>
      </c>
      <c r="AA2" s="25" t="s">
        <v>126</v>
      </c>
      <c r="AB2" s="25" t="s">
        <v>101</v>
      </c>
      <c r="AC2" s="25" t="s">
        <v>101</v>
      </c>
      <c r="AD2" s="23" t="s">
        <v>54</v>
      </c>
      <c r="AE2" s="23" t="s">
        <v>54</v>
      </c>
      <c r="AF2" s="26" t="str">
        <f t="shared" ref="AF2:AF10" si="0">CONCATENATE(F2," ",G2)</f>
        <v>Norberto Rivera</v>
      </c>
      <c r="AG2" s="27" t="s">
        <v>55</v>
      </c>
      <c r="AH2" s="25" t="s">
        <v>149</v>
      </c>
      <c r="AI2" s="27" t="s">
        <v>55</v>
      </c>
      <c r="AJ2" s="25" t="s">
        <v>148</v>
      </c>
      <c r="AK2" s="28" t="s">
        <v>153</v>
      </c>
      <c r="AL2" s="19"/>
    </row>
    <row r="3" spans="1:38 16378:16383" ht="30" x14ac:dyDescent="0.25">
      <c r="A3" s="29" t="s">
        <v>133</v>
      </c>
      <c r="B3" s="11" t="s">
        <v>107</v>
      </c>
      <c r="C3" s="11" t="s">
        <v>57</v>
      </c>
      <c r="D3" s="16" t="s">
        <v>54</v>
      </c>
      <c r="E3" s="16" t="s">
        <v>54</v>
      </c>
      <c r="F3" s="17" t="s">
        <v>71</v>
      </c>
      <c r="G3" s="17" t="s">
        <v>72</v>
      </c>
      <c r="H3" s="17">
        <v>5544332200</v>
      </c>
      <c r="I3" s="17" t="s">
        <v>54</v>
      </c>
      <c r="J3" s="17" t="s">
        <v>70</v>
      </c>
      <c r="K3" s="17" t="s">
        <v>69</v>
      </c>
      <c r="L3" s="17" t="s">
        <v>68</v>
      </c>
      <c r="M3" s="17" t="s">
        <v>67</v>
      </c>
      <c r="N3" s="17" t="s">
        <v>66</v>
      </c>
      <c r="O3" s="17" t="s">
        <v>65</v>
      </c>
      <c r="P3" s="17" t="s">
        <v>54</v>
      </c>
      <c r="Q3" s="17" t="s">
        <v>99</v>
      </c>
      <c r="R3" s="17" t="s">
        <v>83</v>
      </c>
      <c r="S3" s="17" t="s">
        <v>80</v>
      </c>
      <c r="T3" s="17" t="s">
        <v>79</v>
      </c>
      <c r="U3" s="17" t="s">
        <v>165</v>
      </c>
      <c r="V3" s="17" t="s">
        <v>166</v>
      </c>
      <c r="W3" s="15" t="s">
        <v>55</v>
      </c>
      <c r="X3" s="15" t="s">
        <v>107</v>
      </c>
      <c r="Y3" s="15" t="s">
        <v>142</v>
      </c>
      <c r="Z3" s="15" t="s">
        <v>119</v>
      </c>
      <c r="AA3" s="15" t="s">
        <v>126</v>
      </c>
      <c r="AB3" s="15" t="s">
        <v>101</v>
      </c>
      <c r="AC3" s="15" t="s">
        <v>101</v>
      </c>
      <c r="AD3" s="16" t="s">
        <v>54</v>
      </c>
      <c r="AE3" s="16" t="s">
        <v>54</v>
      </c>
      <c r="AF3" s="18" t="str">
        <f t="shared" ref="AF3:AF7" si="1">CONCATENATE(F3," ",G3)</f>
        <v>Norberto Rivera</v>
      </c>
      <c r="AG3" s="14" t="s">
        <v>55</v>
      </c>
      <c r="AH3" s="15" t="s">
        <v>149</v>
      </c>
      <c r="AI3" s="14" t="s">
        <v>55</v>
      </c>
      <c r="AJ3" s="15" t="s">
        <v>148</v>
      </c>
      <c r="AK3" s="30" t="s">
        <v>153</v>
      </c>
      <c r="AL3" s="19"/>
      <c r="XEX3" t="s">
        <v>82</v>
      </c>
      <c r="XEY3" t="s">
        <v>104</v>
      </c>
      <c r="XEZ3" s="12" t="s">
        <v>116</v>
      </c>
      <c r="XFA3" t="s">
        <v>126</v>
      </c>
      <c r="XFB3" t="s">
        <v>127</v>
      </c>
      <c r="XFC3" t="s">
        <v>151</v>
      </c>
    </row>
    <row r="4" spans="1:38 16378:16383" ht="30.75" thickBot="1" x14ac:dyDescent="0.3">
      <c r="A4" s="43" t="s">
        <v>133</v>
      </c>
      <c r="B4" s="44" t="s">
        <v>107</v>
      </c>
      <c r="C4" s="44" t="s">
        <v>57</v>
      </c>
      <c r="D4" s="45" t="s">
        <v>54</v>
      </c>
      <c r="E4" s="45" t="s">
        <v>54</v>
      </c>
      <c r="F4" s="46" t="s">
        <v>71</v>
      </c>
      <c r="G4" s="46" t="s">
        <v>72</v>
      </c>
      <c r="H4" s="46">
        <v>5544332200</v>
      </c>
      <c r="I4" s="46" t="s">
        <v>54</v>
      </c>
      <c r="J4" s="46" t="s">
        <v>70</v>
      </c>
      <c r="K4" s="46" t="s">
        <v>69</v>
      </c>
      <c r="L4" s="46" t="s">
        <v>68</v>
      </c>
      <c r="M4" s="46" t="s">
        <v>67</v>
      </c>
      <c r="N4" s="46" t="s">
        <v>66</v>
      </c>
      <c r="O4" s="46" t="s">
        <v>65</v>
      </c>
      <c r="P4" s="46" t="s">
        <v>54</v>
      </c>
      <c r="Q4" s="46" t="s">
        <v>99</v>
      </c>
      <c r="R4" s="46" t="s">
        <v>83</v>
      </c>
      <c r="S4" s="46" t="s">
        <v>80</v>
      </c>
      <c r="T4" s="46" t="s">
        <v>79</v>
      </c>
      <c r="U4" s="46" t="s">
        <v>165</v>
      </c>
      <c r="V4" s="46" t="s">
        <v>166</v>
      </c>
      <c r="W4" s="47" t="s">
        <v>55</v>
      </c>
      <c r="X4" s="47" t="s">
        <v>107</v>
      </c>
      <c r="Y4" s="47" t="s">
        <v>142</v>
      </c>
      <c r="Z4" s="47" t="s">
        <v>119</v>
      </c>
      <c r="AA4" s="47" t="s">
        <v>126</v>
      </c>
      <c r="AB4" s="47" t="s">
        <v>101</v>
      </c>
      <c r="AC4" s="47" t="s">
        <v>101</v>
      </c>
      <c r="AD4" s="45" t="s">
        <v>54</v>
      </c>
      <c r="AE4" s="45" t="s">
        <v>54</v>
      </c>
      <c r="AF4" s="41" t="str">
        <f t="shared" si="1"/>
        <v>Norberto Rivera</v>
      </c>
      <c r="AG4" s="48" t="s">
        <v>55</v>
      </c>
      <c r="AH4" s="47" t="s">
        <v>149</v>
      </c>
      <c r="AI4" s="48" t="s">
        <v>55</v>
      </c>
      <c r="AJ4" s="47" t="s">
        <v>148</v>
      </c>
      <c r="AK4" s="49" t="s">
        <v>153</v>
      </c>
      <c r="AL4" s="19"/>
      <c r="XEX4" t="s">
        <v>83</v>
      </c>
      <c r="XEY4" t="s">
        <v>105</v>
      </c>
      <c r="XEZ4" s="12" t="s">
        <v>115</v>
      </c>
      <c r="XFA4" t="s">
        <v>127</v>
      </c>
      <c r="XFB4" t="s">
        <v>148</v>
      </c>
      <c r="XFC4" t="s">
        <v>152</v>
      </c>
    </row>
    <row r="5" spans="1:38 16378:16383" ht="30" x14ac:dyDescent="0.25">
      <c r="A5" s="21" t="s">
        <v>133</v>
      </c>
      <c r="B5" s="22" t="s">
        <v>107</v>
      </c>
      <c r="C5" s="22" t="s">
        <v>57</v>
      </c>
      <c r="D5" s="23" t="s">
        <v>54</v>
      </c>
      <c r="E5" s="23" t="s">
        <v>54</v>
      </c>
      <c r="F5" s="24" t="s">
        <v>71</v>
      </c>
      <c r="G5" s="24" t="s">
        <v>72</v>
      </c>
      <c r="H5" s="24">
        <v>5544332200</v>
      </c>
      <c r="I5" s="24" t="s">
        <v>54</v>
      </c>
      <c r="J5" s="24" t="s">
        <v>70</v>
      </c>
      <c r="K5" s="24" t="s">
        <v>69</v>
      </c>
      <c r="L5" s="24" t="s">
        <v>68</v>
      </c>
      <c r="M5" s="24" t="s">
        <v>67</v>
      </c>
      <c r="N5" s="24" t="s">
        <v>66</v>
      </c>
      <c r="O5" s="24" t="s">
        <v>65</v>
      </c>
      <c r="P5" s="24" t="s">
        <v>54</v>
      </c>
      <c r="Q5" s="24" t="s">
        <v>99</v>
      </c>
      <c r="R5" s="24" t="s">
        <v>83</v>
      </c>
      <c r="S5" s="24" t="s">
        <v>80</v>
      </c>
      <c r="T5" s="24" t="s">
        <v>79</v>
      </c>
      <c r="U5" s="24" t="s">
        <v>165</v>
      </c>
      <c r="V5" s="24" t="s">
        <v>166</v>
      </c>
      <c r="W5" s="27" t="s">
        <v>55</v>
      </c>
      <c r="X5" s="25" t="s">
        <v>107</v>
      </c>
      <c r="Y5" s="25" t="s">
        <v>142</v>
      </c>
      <c r="Z5" s="25" t="s">
        <v>119</v>
      </c>
      <c r="AA5" s="25" t="s">
        <v>126</v>
      </c>
      <c r="AB5" s="25" t="s">
        <v>101</v>
      </c>
      <c r="AC5" s="25" t="s">
        <v>101</v>
      </c>
      <c r="AD5" s="55" t="s">
        <v>54</v>
      </c>
      <c r="AE5" s="23" t="s">
        <v>54</v>
      </c>
      <c r="AF5" s="26" t="str">
        <f t="shared" si="1"/>
        <v>Norberto Rivera</v>
      </c>
      <c r="AG5" s="23" t="s">
        <v>54</v>
      </c>
      <c r="AH5" s="24" t="s">
        <v>149</v>
      </c>
      <c r="AI5" s="27" t="s">
        <v>55</v>
      </c>
      <c r="AJ5" s="25" t="s">
        <v>148</v>
      </c>
      <c r="AK5" s="28" t="s">
        <v>153</v>
      </c>
      <c r="AL5" s="19"/>
      <c r="XEX5" t="s">
        <v>84</v>
      </c>
      <c r="XEY5" t="s">
        <v>106</v>
      </c>
      <c r="XEZ5" s="12" t="s">
        <v>117</v>
      </c>
      <c r="XFA5" t="s">
        <v>128</v>
      </c>
      <c r="XFB5" t="s">
        <v>149</v>
      </c>
      <c r="XFC5" t="s">
        <v>153</v>
      </c>
    </row>
    <row r="6" spans="1:38 16378:16383" ht="30" x14ac:dyDescent="0.25">
      <c r="A6" s="29" t="s">
        <v>133</v>
      </c>
      <c r="B6" s="11" t="s">
        <v>107</v>
      </c>
      <c r="C6" s="11" t="s">
        <v>57</v>
      </c>
      <c r="D6" s="16" t="s">
        <v>54</v>
      </c>
      <c r="E6" s="16" t="s">
        <v>54</v>
      </c>
      <c r="F6" s="17" t="s">
        <v>71</v>
      </c>
      <c r="G6" s="17" t="s">
        <v>72</v>
      </c>
      <c r="H6" s="17">
        <v>5544332200</v>
      </c>
      <c r="I6" s="17" t="s">
        <v>54</v>
      </c>
      <c r="J6" s="17" t="s">
        <v>70</v>
      </c>
      <c r="K6" s="17" t="s">
        <v>69</v>
      </c>
      <c r="L6" s="17" t="s">
        <v>68</v>
      </c>
      <c r="M6" s="17" t="s">
        <v>67</v>
      </c>
      <c r="N6" s="17" t="s">
        <v>66</v>
      </c>
      <c r="O6" s="17" t="s">
        <v>65</v>
      </c>
      <c r="P6" s="17" t="s">
        <v>54</v>
      </c>
      <c r="Q6" s="17" t="s">
        <v>99</v>
      </c>
      <c r="R6" s="17" t="s">
        <v>83</v>
      </c>
      <c r="S6" s="17" t="s">
        <v>80</v>
      </c>
      <c r="T6" s="17" t="s">
        <v>79</v>
      </c>
      <c r="U6" s="17" t="s">
        <v>165</v>
      </c>
      <c r="V6" s="17" t="s">
        <v>166</v>
      </c>
      <c r="W6" s="14" t="s">
        <v>55</v>
      </c>
      <c r="X6" s="15" t="s">
        <v>107</v>
      </c>
      <c r="Y6" s="15" t="s">
        <v>142</v>
      </c>
      <c r="Z6" s="15" t="s">
        <v>119</v>
      </c>
      <c r="AA6" s="15" t="s">
        <v>126</v>
      </c>
      <c r="AB6" s="15" t="s">
        <v>101</v>
      </c>
      <c r="AC6" s="15" t="s">
        <v>101</v>
      </c>
      <c r="AD6" s="16" t="s">
        <v>54</v>
      </c>
      <c r="AE6" s="16" t="s">
        <v>54</v>
      </c>
      <c r="AF6" s="18" t="str">
        <f t="shared" si="1"/>
        <v>Norberto Rivera</v>
      </c>
      <c r="AG6" s="16" t="s">
        <v>54</v>
      </c>
      <c r="AH6" s="17" t="s">
        <v>149</v>
      </c>
      <c r="AI6" s="14" t="s">
        <v>55</v>
      </c>
      <c r="AJ6" s="15" t="s">
        <v>148</v>
      </c>
      <c r="AK6" s="30" t="s">
        <v>153</v>
      </c>
      <c r="AL6" s="19"/>
      <c r="XEX6" t="s">
        <v>85</v>
      </c>
      <c r="XEY6" t="s">
        <v>107</v>
      </c>
      <c r="XEZ6" s="12" t="s">
        <v>118</v>
      </c>
      <c r="XFC6" t="s">
        <v>154</v>
      </c>
    </row>
    <row r="7" spans="1:38 16378:16383" ht="30.75" thickBot="1" x14ac:dyDescent="0.3">
      <c r="A7" s="31" t="s">
        <v>133</v>
      </c>
      <c r="B7" s="32" t="s">
        <v>107</v>
      </c>
      <c r="C7" s="32" t="s">
        <v>57</v>
      </c>
      <c r="D7" s="33" t="s">
        <v>54</v>
      </c>
      <c r="E7" s="33" t="s">
        <v>54</v>
      </c>
      <c r="F7" s="34" t="s">
        <v>71</v>
      </c>
      <c r="G7" s="34" t="s">
        <v>72</v>
      </c>
      <c r="H7" s="34">
        <v>5544332200</v>
      </c>
      <c r="I7" s="34" t="s">
        <v>54</v>
      </c>
      <c r="J7" s="34" t="s">
        <v>70</v>
      </c>
      <c r="K7" s="34" t="s">
        <v>69</v>
      </c>
      <c r="L7" s="34" t="s">
        <v>68</v>
      </c>
      <c r="M7" s="34" t="s">
        <v>67</v>
      </c>
      <c r="N7" s="34" t="s">
        <v>66</v>
      </c>
      <c r="O7" s="34" t="s">
        <v>65</v>
      </c>
      <c r="P7" s="34" t="s">
        <v>54</v>
      </c>
      <c r="Q7" s="34" t="s">
        <v>99</v>
      </c>
      <c r="R7" s="34" t="s">
        <v>83</v>
      </c>
      <c r="S7" s="34" t="s">
        <v>80</v>
      </c>
      <c r="T7" s="34" t="s">
        <v>79</v>
      </c>
      <c r="U7" s="34" t="s">
        <v>165</v>
      </c>
      <c r="V7" s="34" t="s">
        <v>166</v>
      </c>
      <c r="W7" s="37" t="s">
        <v>55</v>
      </c>
      <c r="X7" s="35" t="s">
        <v>107</v>
      </c>
      <c r="Y7" s="35" t="s">
        <v>142</v>
      </c>
      <c r="Z7" s="35" t="s">
        <v>119</v>
      </c>
      <c r="AA7" s="35" t="s">
        <v>126</v>
      </c>
      <c r="AB7" s="35" t="s">
        <v>101</v>
      </c>
      <c r="AC7" s="35" t="s">
        <v>101</v>
      </c>
      <c r="AD7" s="56" t="s">
        <v>54</v>
      </c>
      <c r="AE7" s="33" t="s">
        <v>54</v>
      </c>
      <c r="AF7" s="36" t="str">
        <f t="shared" si="1"/>
        <v>Norberto Rivera</v>
      </c>
      <c r="AG7" s="33" t="s">
        <v>54</v>
      </c>
      <c r="AH7" s="34" t="s">
        <v>149</v>
      </c>
      <c r="AI7" s="37" t="s">
        <v>55</v>
      </c>
      <c r="AJ7" s="35" t="s">
        <v>148</v>
      </c>
      <c r="AK7" s="38" t="s">
        <v>153</v>
      </c>
      <c r="AL7" s="19"/>
      <c r="XEX7" t="s">
        <v>86</v>
      </c>
      <c r="XEY7" t="s">
        <v>108</v>
      </c>
      <c r="XEZ7" s="12" t="s">
        <v>119</v>
      </c>
      <c r="XFC7" t="s">
        <v>155</v>
      </c>
    </row>
    <row r="8" spans="1:38 16378:16383" ht="30" x14ac:dyDescent="0.25">
      <c r="A8" s="50" t="s">
        <v>133</v>
      </c>
      <c r="B8" s="51" t="s">
        <v>107</v>
      </c>
      <c r="C8" s="51" t="s">
        <v>57</v>
      </c>
      <c r="D8" s="52" t="s">
        <v>54</v>
      </c>
      <c r="E8" s="52" t="s">
        <v>54</v>
      </c>
      <c r="F8" s="53" t="s">
        <v>71</v>
      </c>
      <c r="G8" s="53" t="s">
        <v>72</v>
      </c>
      <c r="H8" s="53">
        <v>5544332200</v>
      </c>
      <c r="I8" s="53" t="s">
        <v>54</v>
      </c>
      <c r="J8" s="53" t="s">
        <v>70</v>
      </c>
      <c r="K8" s="53" t="s">
        <v>69</v>
      </c>
      <c r="L8" s="53" t="s">
        <v>68</v>
      </c>
      <c r="M8" s="53" t="s">
        <v>67</v>
      </c>
      <c r="N8" s="53" t="s">
        <v>66</v>
      </c>
      <c r="O8" s="53" t="s">
        <v>65</v>
      </c>
      <c r="P8" s="53" t="s">
        <v>54</v>
      </c>
      <c r="Q8" s="53" t="s">
        <v>99</v>
      </c>
      <c r="R8" s="53" t="s">
        <v>83</v>
      </c>
      <c r="S8" s="53" t="s">
        <v>80</v>
      </c>
      <c r="T8" s="53" t="s">
        <v>79</v>
      </c>
      <c r="U8" s="53" t="s">
        <v>165</v>
      </c>
      <c r="V8" s="53" t="s">
        <v>166</v>
      </c>
      <c r="W8" s="52" t="s">
        <v>55</v>
      </c>
      <c r="X8" s="53" t="s">
        <v>107</v>
      </c>
      <c r="Y8" s="53" t="s">
        <v>142</v>
      </c>
      <c r="Z8" s="53" t="s">
        <v>119</v>
      </c>
      <c r="AA8" s="53" t="s">
        <v>126</v>
      </c>
      <c r="AB8" s="53" t="s">
        <v>101</v>
      </c>
      <c r="AC8" s="53" t="s">
        <v>101</v>
      </c>
      <c r="AD8" s="52" t="s">
        <v>54</v>
      </c>
      <c r="AE8" s="52" t="s">
        <v>54</v>
      </c>
      <c r="AF8" s="42" t="str">
        <f t="shared" si="0"/>
        <v>Norberto Rivera</v>
      </c>
      <c r="AG8" s="52" t="s">
        <v>54</v>
      </c>
      <c r="AH8" s="53" t="s">
        <v>149</v>
      </c>
      <c r="AI8" s="52" t="s">
        <v>54</v>
      </c>
      <c r="AJ8" s="53" t="s">
        <v>148</v>
      </c>
      <c r="AK8" s="54" t="s">
        <v>153</v>
      </c>
      <c r="AL8" s="19"/>
      <c r="XEX8" t="s">
        <v>87</v>
      </c>
      <c r="XEY8" t="s">
        <v>109</v>
      </c>
      <c r="XEZ8" s="12" t="s">
        <v>120</v>
      </c>
      <c r="XFC8" t="s">
        <v>156</v>
      </c>
    </row>
    <row r="9" spans="1:38 16378:16383" ht="30" x14ac:dyDescent="0.25">
      <c r="A9" s="29" t="s">
        <v>133</v>
      </c>
      <c r="B9" s="11" t="s">
        <v>107</v>
      </c>
      <c r="C9" s="11" t="s">
        <v>57</v>
      </c>
      <c r="D9" s="16" t="s">
        <v>54</v>
      </c>
      <c r="E9" s="16" t="s">
        <v>54</v>
      </c>
      <c r="F9" s="17" t="s">
        <v>71</v>
      </c>
      <c r="G9" s="17" t="s">
        <v>72</v>
      </c>
      <c r="H9" s="17">
        <v>5544332200</v>
      </c>
      <c r="I9" s="17" t="s">
        <v>54</v>
      </c>
      <c r="J9" s="17" t="s">
        <v>70</v>
      </c>
      <c r="K9" s="17" t="s">
        <v>69</v>
      </c>
      <c r="L9" s="17" t="s">
        <v>68</v>
      </c>
      <c r="M9" s="17" t="s">
        <v>67</v>
      </c>
      <c r="N9" s="17" t="s">
        <v>66</v>
      </c>
      <c r="O9" s="17" t="s">
        <v>65</v>
      </c>
      <c r="P9" s="17" t="s">
        <v>54</v>
      </c>
      <c r="Q9" s="17" t="s">
        <v>99</v>
      </c>
      <c r="R9" s="17" t="s">
        <v>83</v>
      </c>
      <c r="S9" s="17" t="s">
        <v>80</v>
      </c>
      <c r="T9" s="17" t="s">
        <v>79</v>
      </c>
      <c r="U9" s="17" t="s">
        <v>165</v>
      </c>
      <c r="V9" s="17" t="s">
        <v>166</v>
      </c>
      <c r="W9" s="16" t="s">
        <v>55</v>
      </c>
      <c r="X9" s="17" t="s">
        <v>107</v>
      </c>
      <c r="Y9" s="17" t="s">
        <v>142</v>
      </c>
      <c r="Z9" s="17" t="s">
        <v>119</v>
      </c>
      <c r="AA9" s="17" t="s">
        <v>126</v>
      </c>
      <c r="AB9" s="17" t="s">
        <v>101</v>
      </c>
      <c r="AC9" s="17" t="s">
        <v>101</v>
      </c>
      <c r="AD9" s="16" t="s">
        <v>54</v>
      </c>
      <c r="AE9" s="16" t="s">
        <v>54</v>
      </c>
      <c r="AF9" s="18" t="str">
        <f t="shared" si="0"/>
        <v>Norberto Rivera</v>
      </c>
      <c r="AG9" s="16" t="s">
        <v>54</v>
      </c>
      <c r="AH9" s="17" t="s">
        <v>149</v>
      </c>
      <c r="AI9" s="16" t="s">
        <v>54</v>
      </c>
      <c r="AJ9" s="17" t="s">
        <v>148</v>
      </c>
      <c r="AK9" s="39" t="s">
        <v>153</v>
      </c>
      <c r="AL9" s="19"/>
      <c r="XEX9" t="s">
        <v>88</v>
      </c>
      <c r="XEY9" t="s">
        <v>110</v>
      </c>
      <c r="XEZ9" s="12" t="s">
        <v>121</v>
      </c>
      <c r="XFC9" t="s">
        <v>157</v>
      </c>
    </row>
    <row r="10" spans="1:38 16378:16383" ht="30.75" thickBot="1" x14ac:dyDescent="0.3">
      <c r="A10" s="31" t="s">
        <v>133</v>
      </c>
      <c r="B10" s="32" t="s">
        <v>107</v>
      </c>
      <c r="C10" s="32" t="s">
        <v>57</v>
      </c>
      <c r="D10" s="33" t="s">
        <v>54</v>
      </c>
      <c r="E10" s="33" t="s">
        <v>54</v>
      </c>
      <c r="F10" s="34" t="s">
        <v>71</v>
      </c>
      <c r="G10" s="34" t="s">
        <v>72</v>
      </c>
      <c r="H10" s="34">
        <v>5544332200</v>
      </c>
      <c r="I10" s="34" t="s">
        <v>54</v>
      </c>
      <c r="J10" s="34" t="s">
        <v>70</v>
      </c>
      <c r="K10" s="34" t="s">
        <v>69</v>
      </c>
      <c r="L10" s="34" t="s">
        <v>68</v>
      </c>
      <c r="M10" s="34" t="s">
        <v>67</v>
      </c>
      <c r="N10" s="34" t="s">
        <v>66</v>
      </c>
      <c r="O10" s="34" t="s">
        <v>65</v>
      </c>
      <c r="P10" s="34" t="s">
        <v>54</v>
      </c>
      <c r="Q10" s="34" t="s">
        <v>99</v>
      </c>
      <c r="R10" s="34" t="s">
        <v>83</v>
      </c>
      <c r="S10" s="34" t="s">
        <v>80</v>
      </c>
      <c r="T10" s="34" t="s">
        <v>79</v>
      </c>
      <c r="U10" s="34" t="s">
        <v>165</v>
      </c>
      <c r="V10" s="34" t="s">
        <v>166</v>
      </c>
      <c r="W10" s="33" t="s">
        <v>55</v>
      </c>
      <c r="X10" s="34" t="s">
        <v>107</v>
      </c>
      <c r="Y10" s="34" t="s">
        <v>142</v>
      </c>
      <c r="Z10" s="34" t="s">
        <v>119</v>
      </c>
      <c r="AA10" s="34" t="s">
        <v>126</v>
      </c>
      <c r="AB10" s="34" t="s">
        <v>101</v>
      </c>
      <c r="AC10" s="34" t="s">
        <v>101</v>
      </c>
      <c r="AD10" s="33" t="s">
        <v>54</v>
      </c>
      <c r="AE10" s="33" t="s">
        <v>54</v>
      </c>
      <c r="AF10" s="36" t="str">
        <f t="shared" si="0"/>
        <v>Norberto Rivera</v>
      </c>
      <c r="AG10" s="33" t="s">
        <v>54</v>
      </c>
      <c r="AH10" s="34" t="s">
        <v>149</v>
      </c>
      <c r="AI10" s="33" t="s">
        <v>54</v>
      </c>
      <c r="AJ10" s="34" t="s">
        <v>148</v>
      </c>
      <c r="AK10" s="40" t="s">
        <v>153</v>
      </c>
      <c r="AL10" s="19"/>
      <c r="XEX10" t="s">
        <v>89</v>
      </c>
      <c r="XEY10" t="s">
        <v>111</v>
      </c>
      <c r="XEZ10" s="12" t="s">
        <v>122</v>
      </c>
      <c r="XFC10" t="s">
        <v>158</v>
      </c>
    </row>
    <row r="11" spans="1:38 16378:16383" x14ac:dyDescent="0.25">
      <c r="XEX11" t="s">
        <v>90</v>
      </c>
      <c r="XEY11" t="s">
        <v>112</v>
      </c>
      <c r="XEZ11" s="12" t="s">
        <v>123</v>
      </c>
      <c r="XFC11" t="s">
        <v>159</v>
      </c>
    </row>
    <row r="12" spans="1:38 16378:16383" x14ac:dyDescent="0.25">
      <c r="XEX12" t="s">
        <v>91</v>
      </c>
      <c r="XEY12" t="s">
        <v>113</v>
      </c>
      <c r="XEZ12" s="12"/>
    </row>
    <row r="13" spans="1:38 16378:16383" x14ac:dyDescent="0.25">
      <c r="XEX13" t="s">
        <v>92</v>
      </c>
      <c r="XEZ13" s="12"/>
    </row>
    <row r="14" spans="1:38 16378:16383" x14ac:dyDescent="0.25">
      <c r="XEX14" t="s">
        <v>93</v>
      </c>
      <c r="XEZ14" s="12"/>
    </row>
    <row r="15" spans="1:38 16378:16383" x14ac:dyDescent="0.25">
      <c r="XEX15" t="s">
        <v>94</v>
      </c>
      <c r="XEZ15" s="12"/>
    </row>
    <row r="16" spans="1:38 16378:16383" x14ac:dyDescent="0.25">
      <c r="XEX16" t="s">
        <v>95</v>
      </c>
    </row>
    <row r="17" spans="16378:16378" x14ac:dyDescent="0.25">
      <c r="XEX17" t="s">
        <v>96</v>
      </c>
    </row>
    <row r="18" spans="16378:16378" x14ac:dyDescent="0.25">
      <c r="XEX18" t="s">
        <v>97</v>
      </c>
    </row>
    <row r="19" spans="16378:16378" x14ac:dyDescent="0.25">
      <c r="XEX19" t="s">
        <v>98</v>
      </c>
    </row>
  </sheetData>
  <dataValidations count="6">
    <dataValidation type="list" allowBlank="1" showInputMessage="1" showErrorMessage="1" sqref="R2:R10" xr:uid="{FF9D5A73-69CB-49E6-BA2D-B7E1E9324E75}">
      <formula1>$XEX$2:$XEX$19</formula1>
    </dataValidation>
    <dataValidation type="list" allowBlank="1" showInputMessage="1" showErrorMessage="1" sqref="B2:B10 X2:X10" xr:uid="{89491CE8-AE4E-4A67-BC61-E3E63649DD72}">
      <formula1>$XEY$2:$XEY$12</formula1>
    </dataValidation>
    <dataValidation type="list" allowBlank="1" showInputMessage="1" showErrorMessage="1" sqref="Z2:Z10" xr:uid="{BC29B9E3-5A91-47F7-9E7D-DC4BEEB894A6}">
      <formula1>$XEZ$2:$XEZ$11</formula1>
    </dataValidation>
    <dataValidation type="list" allowBlank="1" showInputMessage="1" showErrorMessage="1" sqref="AA2:AA10" xr:uid="{84F07080-92B9-4AEA-8071-3F853EF5AE8C}">
      <formula1>$XFA$2:$XFA$5</formula1>
    </dataValidation>
    <dataValidation type="list" allowBlank="1" showInputMessage="1" showErrorMessage="1" sqref="AH2:AH10 AJ2:AJ10" xr:uid="{D817D5E7-09AE-4AB0-B12F-CAE7470524AB}">
      <formula1>$XFB$2:$XFB$5</formula1>
    </dataValidation>
    <dataValidation type="list" allowBlank="1" showInputMessage="1" showErrorMessage="1" sqref="AK2:AK10" xr:uid="{ADB38128-41BE-4A03-BDD1-387AEFEFC45A}">
      <formula1>$XFC$2:$XFC$11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Login</vt:lpstr>
      <vt:lpstr>Wingman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ARMENTA Aquiles - Consultor Externo</dc:creator>
  <cp:lastModifiedBy>JOSUE-CRUZ</cp:lastModifiedBy>
  <dcterms:created xsi:type="dcterms:W3CDTF">2016-05-18T16:24:43Z</dcterms:created>
  <dcterms:modified xsi:type="dcterms:W3CDTF">2020-02-27T21:51:15Z</dcterms:modified>
</cp:coreProperties>
</file>