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1"/>
  <workbookPr/>
  <mc:AlternateContent xmlns:mc="http://schemas.openxmlformats.org/markup-compatibility/2006">
    <mc:Choice Requires="x15">
      <x15ac:absPath xmlns:x15ac="http://schemas.microsoft.com/office/spreadsheetml/2010/11/ac" url="/Users/gauravsharma/Downloads/"/>
    </mc:Choice>
  </mc:AlternateContent>
  <xr:revisionPtr revIDLastSave="0" documentId="13_ncr:1_{7503C963-C997-1941-A042-67F80026346D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8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</calcChain>
</file>

<file path=xl/sharedStrings.xml><?xml version="1.0" encoding="utf-8"?>
<sst xmlns="http://schemas.openxmlformats.org/spreadsheetml/2006/main" count="585" uniqueCount="160">
  <si>
    <t>Hospital Service Area</t>
  </si>
  <si>
    <t>Hospital County</t>
  </si>
  <si>
    <t>Operating Certificate Number</t>
  </si>
  <si>
    <t>Permanent Facility Id</t>
  </si>
  <si>
    <t>Facility Name</t>
  </si>
  <si>
    <t>Age Group</t>
  </si>
  <si>
    <t>Zip Code - 3 digits</t>
  </si>
  <si>
    <t>Gender</t>
  </si>
  <si>
    <t>Race</t>
  </si>
  <si>
    <t>Ethnicity</t>
  </si>
  <si>
    <t>Length of Stay</t>
  </si>
  <si>
    <t>Type of Admission</t>
  </si>
  <si>
    <t>Patient Disposition</t>
  </si>
  <si>
    <t>Discharge Year</t>
  </si>
  <si>
    <t>CCSR Diagnosis Code</t>
  </si>
  <si>
    <t>CCSR Diagnosis Description</t>
  </si>
  <si>
    <t>CCSR Procedure Code</t>
  </si>
  <si>
    <t>CCSR Procedure Description</t>
  </si>
  <si>
    <t>APR DRG Code</t>
  </si>
  <si>
    <t>APR DRG Description</t>
  </si>
  <si>
    <t>APR MDC Code</t>
  </si>
  <si>
    <t>APR MDC Description</t>
  </si>
  <si>
    <t>APR Severity of Illness Code</t>
  </si>
  <si>
    <t>APR Severity of Illness Description</t>
  </si>
  <si>
    <t>APR Risk of Mortality</t>
  </si>
  <si>
    <t>APR Medical Surgical Description</t>
  </si>
  <si>
    <t>Payment Typology 1</t>
  </si>
  <si>
    <t>Payment Typology 2</t>
  </si>
  <si>
    <t>Payment Typology 3</t>
  </si>
  <si>
    <t>Birth Weight</t>
  </si>
  <si>
    <t>Emergency Department Indicator</t>
  </si>
  <si>
    <t>Total Charges</t>
  </si>
  <si>
    <t>Total Costs</t>
  </si>
  <si>
    <t>Column</t>
  </si>
  <si>
    <t>Count</t>
  </si>
  <si>
    <t>Type</t>
  </si>
  <si>
    <t>Object</t>
  </si>
  <si>
    <t>Floating</t>
  </si>
  <si>
    <t>int</t>
  </si>
  <si>
    <t>Null</t>
  </si>
  <si>
    <t>Unique</t>
  </si>
  <si>
    <t>Zero value</t>
  </si>
  <si>
    <t>CCSR Category</t>
  </si>
  <si>
    <t>CCSR Category Description</t>
  </si>
  <si>
    <t>ICD-10-PCS Root Operations</t>
  </si>
  <si>
    <t>ICD-10-PCS Body Parts</t>
  </si>
  <si>
    <t>ICD-10-PCS Devices</t>
  </si>
  <si>
    <t>ICD-10-PCS Approaches</t>
  </si>
  <si>
    <t>CCSR Procedure Code Broad Category</t>
  </si>
  <si>
    <t>Clinical Domain (CCSR Procedure Code)</t>
  </si>
  <si>
    <t>CCSR Diagnosis Code Broad Category</t>
  </si>
  <si>
    <t>Merged_df_a</t>
  </si>
  <si>
    <t xml:space="preserve">CCSR Category </t>
  </si>
  <si>
    <t>Rationale for Default Assignment (CCSR Diagnosis Code)</t>
  </si>
  <si>
    <t>Merged_df_b</t>
  </si>
  <si>
    <t>df_updated</t>
  </si>
  <si>
    <t>type</t>
  </si>
  <si>
    <t>null count</t>
  </si>
  <si>
    <t xml:space="preserve">unique </t>
  </si>
  <si>
    <t>Fill NA-&gt; Not Applicable</t>
  </si>
  <si>
    <t xml:space="preserve">&gt;120 = 130 </t>
  </si>
  <si>
    <t>Category 1-5</t>
  </si>
  <si>
    <t>Comment</t>
  </si>
  <si>
    <t>Int</t>
  </si>
  <si>
    <t>Encoding to 0 and 1</t>
  </si>
  <si>
    <t>Encode 1,2,3,4</t>
  </si>
  <si>
    <t>Reatined as Important</t>
  </si>
  <si>
    <t>float</t>
  </si>
  <si>
    <t>Process</t>
  </si>
  <si>
    <t>Method</t>
  </si>
  <si>
    <t>Data Collection</t>
  </si>
  <si>
    <t>2061634*33</t>
  </si>
  <si>
    <t>2061634*34</t>
  </si>
  <si>
    <t>Data Preprocessing</t>
  </si>
  <si>
    <t>Removing Redundant Columns</t>
  </si>
  <si>
    <t xml:space="preserve">Removing Columns with more missing values </t>
  </si>
  <si>
    <t>2061634*32</t>
  </si>
  <si>
    <t xml:space="preserve">Removing unneccssary Columns </t>
  </si>
  <si>
    <t>5826425*35</t>
  </si>
  <si>
    <t>Replacing all NA values in columns Payment Typology 2 to Not Applicable</t>
  </si>
  <si>
    <t>Data Transformation</t>
  </si>
  <si>
    <t>Replacing all 'Length of Stay" values  that are 120+  to "130" signifying large number</t>
  </si>
  <si>
    <t>Removing Missing Data: Checking missing percentage and dropping rows with NA for coloumns having missing percenatage &lt; 1%</t>
  </si>
  <si>
    <t>2050956*32</t>
  </si>
  <si>
    <t>Encoding/Mapping Age Group into numerical categories</t>
  </si>
  <si>
    <t>Removing Redundant Columns: Dropping Repetative information columns or columns already categorized to broader categories</t>
  </si>
  <si>
    <t>2061634*24</t>
  </si>
  <si>
    <t>Removing Redundant Columns: Dropping Repetative information columns</t>
  </si>
  <si>
    <t>2061634*20</t>
  </si>
  <si>
    <t>Encoding/Mapping Emergency Department Indicator</t>
  </si>
  <si>
    <t>Encoding/Mapping APR Risk of Mortality</t>
  </si>
  <si>
    <t>Encoding/Mapping Gender</t>
  </si>
  <si>
    <t>Outlier Handling</t>
  </si>
  <si>
    <t>Dummy Encoding</t>
  </si>
  <si>
    <t>Data Preparartion</t>
  </si>
  <si>
    <t>rows</t>
  </si>
  <si>
    <t>columns</t>
  </si>
  <si>
    <t>Rows</t>
  </si>
  <si>
    <t>Columns</t>
  </si>
  <si>
    <t>Raw Data (Hospital Inpatient Discharges)</t>
  </si>
  <si>
    <t>Raw Data (CCS pcode)</t>
  </si>
  <si>
    <t>Raw Data (CCS dcode)</t>
  </si>
  <si>
    <t>329*7</t>
  </si>
  <si>
    <t>1295*2 </t>
  </si>
  <si>
    <t>Merging Data</t>
  </si>
  <si>
    <t>Data Collection 1</t>
  </si>
  <si>
    <t>Data Collection 2</t>
  </si>
  <si>
    <t>Data Collection 3</t>
  </si>
  <si>
    <t>Data Merging</t>
  </si>
  <si>
    <t>Removing unneccssary Columns and rows</t>
  </si>
  <si>
    <t>Removing Missing Data</t>
  </si>
  <si>
    <t>Encoding Age Group into numerical categories</t>
  </si>
  <si>
    <t>Encoding Emergency Department Indicator, APR Risk of Mortality, Gender</t>
  </si>
  <si>
    <t xml:space="preserve">Changing data types of columns which has numeric values from object to int </t>
  </si>
  <si>
    <t>Replacing all 'Length of Stay" values  that are 120+  to 130 signifying large number</t>
  </si>
  <si>
    <t>Training</t>
  </si>
  <si>
    <t>Testing</t>
  </si>
  <si>
    <t>Validation</t>
  </si>
  <si>
    <t>Dataset Size</t>
  </si>
  <si>
    <t>Train-Test Split</t>
  </si>
  <si>
    <t>Data Collection </t>
  </si>
  <si>
    <t>Raw Data (Hospital Inpatient Discharges)  </t>
  </si>
  <si>
    <t>2061634*33 </t>
  </si>
  <si>
    <t>Raw Data (CCS pcode) </t>
  </si>
  <si>
    <t>329*7 </t>
  </si>
  <si>
    <t>Raw Data (CCS dcode) </t>
  </si>
  <si>
    <t>Data Preprocessing </t>
  </si>
  <si>
    <t>Merging Data </t>
  </si>
  <si>
    <t>5826425*35 </t>
  </si>
  <si>
    <t>Removing redundant data </t>
  </si>
  <si>
    <t>2061634*34 </t>
  </si>
  <si>
    <t>Removing Columns with more missing values </t>
  </si>
  <si>
    <t>2061634*32 </t>
  </si>
  <si>
    <t>Replacing all NA values in columns Payment Typology 2 to Not Applicable </t>
  </si>
  <si>
    <t>Data Transformation </t>
  </si>
  <si>
    <t>Replacing all 'Length of Stay" values that are 120+ to "130" signifying large number </t>
  </si>
  <si>
    <t>Removing Missing Data: Checking missing percentage and dropping rows with NA for columns having missing percentage &lt; 1% </t>
  </si>
  <si>
    <t>2050956*32 </t>
  </si>
  <si>
    <t>Encoding/Mapping Age Group into numerical categories </t>
  </si>
  <si>
    <t>Removing Redundant Columns: Dropping Repetitive information columns or columns already categorized to broader categories </t>
  </si>
  <si>
    <t>2050956*24 </t>
  </si>
  <si>
    <t>Removing Redundant Columns: Dropping Repetitive information columns </t>
  </si>
  <si>
    <t>2050956*20 </t>
  </si>
  <si>
    <t>Encoding/Mapping Emergency Department Indicator </t>
  </si>
  <si>
    <t>Encoding/Mapping APR Risk of Mortality </t>
  </si>
  <si>
    <t>Encoding/Mapping Gender </t>
  </si>
  <si>
    <t>Changing data types of columns which has numeric values from object to int/float  </t>
  </si>
  <si>
    <t>Outlier Handling: Removing Outliers </t>
  </si>
  <si>
    <t>1817493 *20 </t>
  </si>
  <si>
    <t>Data Transformation  </t>
  </si>
  <si>
    <t>Target Variable Normalization </t>
  </si>
  <si>
    <t>1817493*23 </t>
  </si>
  <si>
    <t>Dummy Encoding </t>
  </si>
  <si>
    <t>1817493*173 </t>
  </si>
  <si>
    <t>Data Preparation </t>
  </si>
  <si>
    <t>Train-Test Split: Will result in 1090495 data rows for training; 363499 data rows for validation and 363499 data rows for testing </t>
  </si>
  <si>
    <t>1817493 *170 </t>
  </si>
  <si>
    <t>Process </t>
  </si>
  <si>
    <t>Method </t>
  </si>
  <si>
    <t>Count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</si>
</sst>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.5"/>
      <color rgb="FF000000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/>
    </xf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1" fillId="2" borderId="0" xfId="1"/>
    <xf numFmtId="0" fontId="2" fillId="3" borderId="0" xfId="2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0" xfId="0" applyFont="1"/>
    <xf numFmtId="0" fontId="6" fillId="0" borderId="4" xfId="0" applyFont="1" applyBorder="1"/>
    <xf numFmtId="0" fontId="0" fillId="0" borderId="4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Sheet1!$BA$33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Sheet1!$AZ$34:$AZ$40</c:f>
              <c:strCache>
                <c:ptCount val="7"/>
                <c:pt idx="0">
                  <c:v>Data Collection 1</c:v>
                </c:pt>
                <c:pt idx="1">
                  <c:v>Data Collection 2</c:v>
                </c:pt>
                <c:pt idx="2">
                  <c:v>Data Collection 3</c:v>
                </c:pt>
                <c:pt idx="3">
                  <c:v>Data Merging</c:v>
                </c:pt>
                <c:pt idx="4">
                  <c:v>Data Preprocessing</c:v>
                </c:pt>
                <c:pt idx="5">
                  <c:v>Data Transformation</c:v>
                </c:pt>
                <c:pt idx="6">
                  <c:v>Data Preparartion</c:v>
                </c:pt>
              </c:strCache>
            </c:strRef>
          </c:cat>
          <c:val>
            <c:numRef>
              <c:f>Sheet1!$BA$34:$BA$40</c:f>
              <c:numCache>
                <c:formatCode>General</c:formatCode>
                <c:ptCount val="7"/>
                <c:pt idx="0">
                  <c:v>2061634</c:v>
                </c:pt>
                <c:pt idx="1">
                  <c:v>329</c:v>
                </c:pt>
                <c:pt idx="2">
                  <c:v>1295</c:v>
                </c:pt>
                <c:pt idx="3">
                  <c:v>5826425</c:v>
                </c:pt>
                <c:pt idx="4">
                  <c:v>1817493</c:v>
                </c:pt>
                <c:pt idx="5">
                  <c:v>1817493</c:v>
                </c:pt>
                <c:pt idx="6">
                  <c:v>1817493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4-814A-B551-9FAEDC36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88143"/>
        <c:axId val="74392943"/>
      </c:lineChart>
      <c:lineChart>
        <c:grouping val="standard"/>
        <c:varyColors val="0"/>
        <c:ser>
          <c:idx val="1"/>
          <c:order val="1"/>
          <c:tx>
            <c:strRef>
              <c:f>Sheet1!$BB$33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Sheet1!$AZ$34:$AZ$40</c:f>
              <c:strCache>
                <c:ptCount val="7"/>
                <c:pt idx="0">
                  <c:v>Data Collection 1</c:v>
                </c:pt>
                <c:pt idx="1">
                  <c:v>Data Collection 2</c:v>
                </c:pt>
                <c:pt idx="2">
                  <c:v>Data Collection 3</c:v>
                </c:pt>
                <c:pt idx="3">
                  <c:v>Data Merging</c:v>
                </c:pt>
                <c:pt idx="4">
                  <c:v>Data Preprocessing</c:v>
                </c:pt>
                <c:pt idx="5">
                  <c:v>Data Transformation</c:v>
                </c:pt>
                <c:pt idx="6">
                  <c:v>Data Preparartion</c:v>
                </c:pt>
              </c:strCache>
            </c:strRef>
          </c:cat>
          <c:val>
            <c:numRef>
              <c:f>Sheet1!$BB$34:$BB$40</c:f>
              <c:numCache>
                <c:formatCode>General</c:formatCode>
                <c:ptCount val="7"/>
                <c:pt idx="0">
                  <c:v>33</c:v>
                </c:pt>
                <c:pt idx="1">
                  <c:v>7</c:v>
                </c:pt>
                <c:pt idx="2">
                  <c:v>2</c:v>
                </c:pt>
                <c:pt idx="3">
                  <c:v>35</c:v>
                </c:pt>
                <c:pt idx="4">
                  <c:v>20</c:v>
                </c:pt>
                <c:pt idx="5">
                  <c:v>23</c:v>
                </c:pt>
                <c:pt idx="6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4-814A-B551-9FAEDC36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415615"/>
        <c:axId val="2037915951"/>
      </c:lineChart>
      <c:catAx>
        <c:axId val="7438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2943"/>
        <c:crosses val="autoZero"/>
        <c:auto val="1"/>
        <c:lblAlgn val="ctr"/>
        <c:lblOffset val="100"/>
        <c:noMultiLvlLbl val="0"/>
      </c:catAx>
      <c:valAx>
        <c:axId val="743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88143"/>
        <c:crosses val="autoZero"/>
        <c:crossBetween val="between"/>
      </c:valAx>
      <c:valAx>
        <c:axId val="20379159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7415615"/>
        <c:crosses val="max"/>
        <c:crossBetween val="between"/>
      </c:valAx>
      <c:catAx>
        <c:axId val="2037415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91595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Sheet1!$AW$50</c:f>
              <c:strCache>
                <c:ptCount val="1"/>
                <c:pt idx="0">
                  <c:v>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30-164A-A5CA-D5AA0260D93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30-164A-A5CA-D5AA0260D93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430-164A-A5CA-D5AA0260D93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30-164A-A5CA-D5AA0260D938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430-164A-A5CA-D5AA0260D9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Sheet1!$AV$51:$AV$55</c:f>
              <c:strCache>
                <c:ptCount val="5"/>
                <c:pt idx="0">
                  <c:v>Merging Data</c:v>
                </c:pt>
                <c:pt idx="1">
                  <c:v>Removing unneccssary Columns and rows</c:v>
                </c:pt>
                <c:pt idx="2">
                  <c:v>Removing Missing Data</c:v>
                </c:pt>
                <c:pt idx="3">
                  <c:v>Removing Redundant Columns</c:v>
                </c:pt>
                <c:pt idx="4">
                  <c:v>Outlier Handling</c:v>
                </c:pt>
              </c:strCache>
            </c:strRef>
          </c:cat>
          <c:val>
            <c:numRef>
              <c:f>Sheet1!$AW$51:$AW$55</c:f>
              <c:numCache>
                <c:formatCode>General</c:formatCode>
                <c:ptCount val="5"/>
                <c:pt idx="0">
                  <c:v>5826425</c:v>
                </c:pt>
                <c:pt idx="1">
                  <c:v>2061634</c:v>
                </c:pt>
                <c:pt idx="2">
                  <c:v>2050956</c:v>
                </c:pt>
                <c:pt idx="3">
                  <c:v>2050956</c:v>
                </c:pt>
                <c:pt idx="4">
                  <c:v>1817493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0-164A-A5CA-D5AA0260D9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121252511"/>
        <c:axId val="121381487"/>
      </c:barChart>
      <c:catAx>
        <c:axId val="1212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81487"/>
        <c:crosses val="autoZero"/>
        <c:auto val="1"/>
        <c:lblAlgn val="ctr"/>
        <c:lblOffset val="100"/>
        <c:noMultiLvlLbl val="0"/>
      </c:catAx>
      <c:valAx>
        <c:axId val="1213814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25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Sheet1!$AP$51</c:f>
              <c:strCache>
                <c:ptCount val="1"/>
                <c:pt idx="0">
                  <c:v>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0A-BF41-AE86-1AA3C3AA46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0A-BF41-AE86-1AA3C3AA466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0A-BF41-AE86-1AA3C3AA46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0A-BF41-AE86-1AA3C3AA466F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Sheet1!$AO$52:$AO$57</c:f>
              <c:strCache>
                <c:ptCount val="6"/>
                <c:pt idx="0">
                  <c:v>Replacing all 'Length of Stay" values  that are 120+  to 130 signifying large number</c:v>
                </c:pt>
                <c:pt idx="1">
                  <c:v>Encoding Age Group into numerical categories</c:v>
                </c:pt>
                <c:pt idx="2">
                  <c:v>Encoding Emergency Department Indicator, APR Risk of Mortality, Gender</c:v>
                </c:pt>
                <c:pt idx="3">
                  <c:v>Changing data types of columns which has numeric values from object to int </c:v>
                </c:pt>
                <c:pt idx="4">
                  <c:v>Target Variable Normalization </c:v>
                </c:pt>
                <c:pt idx="5">
                  <c:v>Dummy Encoding</c:v>
                </c:pt>
              </c:strCache>
            </c:strRef>
          </c:cat>
          <c:val>
            <c:numRef>
              <c:f>Sheet1!$AP$52:$AP$57</c:f>
              <c:numCache>
                <c:formatCode>General</c:formatCode>
                <c:ptCount val="6"/>
                <c:pt idx="0">
                  <c:v>2061634</c:v>
                </c:pt>
                <c:pt idx="1">
                  <c:v>2050956</c:v>
                </c:pt>
                <c:pt idx="2">
                  <c:v>2050956</c:v>
                </c:pt>
                <c:pt idx="3">
                  <c:v>2050956</c:v>
                </c:pt>
                <c:pt idx="4">
                  <c:v>1817493</c:v>
                </c:pt>
                <c:pt idx="5">
                  <c:v>1817493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A-BF41-AE86-1AA3C3AA4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686991"/>
        <c:axId val="39084815"/>
      </c:barChart>
      <c:catAx>
        <c:axId val="18616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84815"/>
        <c:crosses val="autoZero"/>
        <c:auto val="1"/>
        <c:lblAlgn val="ctr"/>
        <c:lblOffset val="100"/>
        <c:noMultiLvlLbl val="0"/>
      </c:catAx>
      <c:valAx>
        <c:axId val="390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8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Preparation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Sheet1!$AK$63</c:f>
              <c:strCache>
                <c:ptCount val="1"/>
                <c:pt idx="0">
                  <c:v>Dataset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58-A64B-87DB-C531984F635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8-A64B-87DB-C531984F63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58-A64B-87DB-C531984F6356}"/>
              </c:ext>
            </c:extLst>
          </c:dPt>
          <c:dLbls>
            <c:dLbl>
              <c:idx val="0"/>
              <c:layout>
                <c:manualLayout>
                  <c:x val="2.8447437423477513E-3"/>
                  <c:y val="-2.0656193117049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58-A64B-87DB-C531984F63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Sheet1!$AJ$64:$AJ$66</c:f>
              <c:strCache>
                <c:ptCount val="3"/>
                <c:pt idx="0">
                  <c:v>Training</c:v>
                </c:pt>
                <c:pt idx="1">
                  <c:v>Validation</c:v>
                </c:pt>
                <c:pt idx="2">
                  <c:v>Testing</c:v>
                </c:pt>
              </c:strCache>
            </c:strRef>
          </c:cat>
          <c:val>
            <c:numRef>
              <c:f>Sheet1!$AK$64:$AK$66</c:f>
              <c:numCache>
                <c:formatCode>General</c:formatCode>
                <c:ptCount val="3"/>
                <c:pt idx="0">
                  <c:v>1090495</c:v>
                </c:pt>
                <c:pt idx="1">
                  <c:v>363499</c:v>
                </c:pt>
                <c:pt idx="2">
                  <c:v>363499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8-A64B-87DB-C531984F63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48"/>
        <c:axId val="50870240"/>
        <c:axId val="50506608"/>
      </c:barChart>
      <c:catAx>
        <c:axId val="508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Train-Validation-Test 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06608"/>
        <c:crosses val="autoZero"/>
        <c:auto val="1"/>
        <c:lblAlgn val="ctr"/>
        <c:lblOffset val="100"/>
        <c:noMultiLvlLbl val="0"/>
      </c:catAx>
      <c:valAx>
        <c:axId val="505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0</xdr:colOff>
      <xdr:row>5</xdr:row>
      <xdr:rowOff>0</xdr:rowOff>
    </xdr:from>
    <xdr:to>
      <xdr:col>56</xdr:col>
      <xdr:colOff>476955</xdr:colOff>
      <xdr:row>22</xdr:row>
      <xdr:rowOff>22487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42F1E-1C01-DE7C-A57C-C344AF2E0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60444" y="987778"/>
          <a:ext cx="7772400" cy="3380931"/>
        </a:xfrm>
        <a:prstGeom prst="rect">
          <a:avLst/>
        </a:prstGeom>
      </xdr:spPr>
    </xdr:pic>
    <xdr:clientData/>
  </xdr:twoCellAnchor>
  <xdr:twoCellAnchor>
    <xdr:from>
      <xdr:col>61</xdr:col>
      <xdr:colOff>207502</xdr:colOff>
      <xdr:row>11</xdr:row>
      <xdr:rowOff>64358</xdr:rowOff>
    </xdr:from>
    <xdr:to>
      <xdr:col>74</xdr:col>
      <xdr:colOff>563966</xdr:colOff>
      <xdr:row>34</xdr:row>
      <xdr:rowOff>148525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91060F-EE76-1FD0-0984-A1E34C553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2341965</xdr:colOff>
      <xdr:row>56</xdr:row>
      <xdr:rowOff>86746</xdr:rowOff>
    </xdr:from>
    <xdr:to>
      <xdr:col>49</xdr:col>
      <xdr:colOff>678050</xdr:colOff>
      <xdr:row>72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83AC1AD-95E5-2634-8C9A-45000A651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4063999</xdr:colOff>
      <xdr:row>61</xdr:row>
      <xdr:rowOff>10762</xdr:rowOff>
    </xdr:from>
    <xdr:to>
      <xdr:col>47</xdr:col>
      <xdr:colOff>2341965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86F5A37-985C-09C8-8CF0-A07CB3D0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651626</xdr:colOff>
      <xdr:row>47</xdr:row>
      <xdr:rowOff>42486</xdr:rowOff>
    </xdr:from>
    <xdr:to>
      <xdr:col>33</xdr:col>
      <xdr:colOff>3087413</xdr:colOff>
      <xdr:row>69</xdr:row>
      <xdr:rowOff>87586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10E9CE6-9431-B056-1BEF-04C7C55F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8"/>
  <sheetViews>
    <sheetView tabSelected="1" topLeftCell="AM46" zoomScale="91" zoomScaleNormal="60" workbookViewId="0">
      <selection activeCell="AV76" sqref="AV76"/>
    </sheetView>
  </sheetViews>
  <sheetFormatPr baseColWidth="10" defaultColWidth="8.83203125" defaultRowHeight="15" x14ac:dyDescent="0.2"/>
  <cols>
    <col min="1" max="1" width="27.6640625" bestFit="1" customWidth="1"/>
    <col min="8" max="8" width="33" bestFit="1" customWidth="1"/>
    <col min="10" max="10" width="33" bestFit="1" customWidth="1"/>
    <col min="12" max="12" width="46.6640625" bestFit="1" customWidth="1"/>
    <col min="14" max="14" width="46.6640625" bestFit="1" customWidth="1"/>
    <col min="16" max="16" width="46.6640625" bestFit="1" customWidth="1"/>
    <col min="21" max="21" width="28.6640625" bestFit="1" customWidth="1"/>
    <col min="22" max="22" width="7.33203125" bestFit="1" customWidth="1"/>
    <col min="23" max="23" width="9" bestFit="1" customWidth="1"/>
    <col min="24" max="24" width="8.1640625" bestFit="1" customWidth="1"/>
    <col min="25" max="25" width="20.33203125" bestFit="1" customWidth="1"/>
    <col min="27" max="27" width="46.6640625" bestFit="1" customWidth="1"/>
    <col min="34" max="34" width="46.6640625" bestFit="1" customWidth="1"/>
    <col min="35" max="35" width="7.33203125" bestFit="1" customWidth="1"/>
    <col min="36" max="36" width="15.6640625" customWidth="1"/>
    <col min="37" max="37" width="19.83203125" customWidth="1"/>
    <col min="38" max="38" width="8.1640625" bestFit="1" customWidth="1"/>
    <col min="39" max="39" width="19" bestFit="1" customWidth="1"/>
    <col min="41" max="41" width="63.6640625" customWidth="1"/>
    <col min="42" max="42" width="12.5" customWidth="1"/>
    <col min="43" max="43" width="8.1640625" bestFit="1" customWidth="1"/>
    <col min="44" max="44" width="9" bestFit="1" customWidth="1"/>
    <col min="45" max="45" width="8.1640625" bestFit="1" customWidth="1"/>
    <col min="47" max="47" width="17.6640625" customWidth="1"/>
    <col min="48" max="48" width="95.6640625" customWidth="1"/>
    <col min="49" max="49" width="19.5" customWidth="1"/>
    <col min="52" max="52" width="23" customWidth="1"/>
    <col min="57" max="57" width="17.6640625" bestFit="1" customWidth="1"/>
    <col min="58" max="58" width="99.33203125" bestFit="1" customWidth="1"/>
    <col min="59" max="59" width="12.1640625" bestFit="1" customWidth="1"/>
  </cols>
  <sheetData>
    <row r="1" spans="1:45" x14ac:dyDescent="0.2">
      <c r="A1" t="s">
        <v>33</v>
      </c>
      <c r="B1" t="s">
        <v>34</v>
      </c>
      <c r="C1" t="s">
        <v>41</v>
      </c>
      <c r="D1" t="s">
        <v>39</v>
      </c>
      <c r="E1" t="s">
        <v>40</v>
      </c>
      <c r="F1" t="s">
        <v>35</v>
      </c>
      <c r="H1" s="3" t="s">
        <v>48</v>
      </c>
      <c r="J1" s="3" t="s">
        <v>51</v>
      </c>
      <c r="L1" s="3" t="s">
        <v>50</v>
      </c>
      <c r="N1" s="3" t="s">
        <v>54</v>
      </c>
      <c r="P1" s="3" t="s">
        <v>55</v>
      </c>
      <c r="Q1" s="3" t="s">
        <v>56</v>
      </c>
      <c r="R1" s="3" t="s">
        <v>57</v>
      </c>
      <c r="S1" s="6" t="s">
        <v>58</v>
      </c>
      <c r="U1" s="3" t="s">
        <v>55</v>
      </c>
      <c r="V1" s="3" t="s">
        <v>56</v>
      </c>
      <c r="W1" s="3" t="s">
        <v>57</v>
      </c>
      <c r="X1" s="6" t="s">
        <v>58</v>
      </c>
      <c r="Y1" s="3" t="s">
        <v>62</v>
      </c>
      <c r="AA1" s="3" t="s">
        <v>55</v>
      </c>
      <c r="AB1" s="3" t="s">
        <v>56</v>
      </c>
      <c r="AC1" s="6" t="s">
        <v>34</v>
      </c>
      <c r="AD1" s="3" t="s">
        <v>57</v>
      </c>
      <c r="AE1" s="6" t="s">
        <v>58</v>
      </c>
      <c r="AH1" s="3" t="s">
        <v>55</v>
      </c>
      <c r="AI1" s="3" t="s">
        <v>56</v>
      </c>
      <c r="AJ1" s="6" t="s">
        <v>34</v>
      </c>
      <c r="AK1" s="3" t="s">
        <v>57</v>
      </c>
      <c r="AL1" s="6" t="s">
        <v>58</v>
      </c>
      <c r="AM1" s="3" t="s">
        <v>62</v>
      </c>
      <c r="AO1" t="s">
        <v>55</v>
      </c>
      <c r="AP1" t="s">
        <v>56</v>
      </c>
      <c r="AQ1" t="s">
        <v>34</v>
      </c>
      <c r="AR1" t="s">
        <v>57</v>
      </c>
      <c r="AS1" t="s">
        <v>58</v>
      </c>
    </row>
    <row r="2" spans="1:45" x14ac:dyDescent="0.2">
      <c r="A2" t="s">
        <v>0</v>
      </c>
      <c r="B2">
        <v>2061634</v>
      </c>
      <c r="C2">
        <v>0</v>
      </c>
      <c r="D2">
        <v>5252</v>
      </c>
      <c r="E2">
        <v>9</v>
      </c>
      <c r="F2" t="s">
        <v>36</v>
      </c>
      <c r="H2" s="1" t="s">
        <v>42</v>
      </c>
      <c r="J2" t="s">
        <v>0</v>
      </c>
      <c r="L2" s="2" t="s">
        <v>52</v>
      </c>
      <c r="N2" t="s">
        <v>0</v>
      </c>
      <c r="P2" t="s">
        <v>0</v>
      </c>
      <c r="Q2" t="s">
        <v>36</v>
      </c>
      <c r="R2">
        <v>5252</v>
      </c>
      <c r="S2">
        <v>9</v>
      </c>
      <c r="U2" t="s">
        <v>0</v>
      </c>
      <c r="V2" t="s">
        <v>36</v>
      </c>
      <c r="W2">
        <v>5252</v>
      </c>
      <c r="X2">
        <v>9</v>
      </c>
      <c r="AA2" t="s">
        <v>0</v>
      </c>
      <c r="AB2" t="s">
        <v>36</v>
      </c>
      <c r="AC2">
        <v>2061634</v>
      </c>
      <c r="AD2">
        <v>5252</v>
      </c>
      <c r="AE2">
        <v>9</v>
      </c>
      <c r="AF2" s="5">
        <f>AD2/AC2</f>
        <v>2.5474938810671533E-3</v>
      </c>
      <c r="AH2" s="4" t="s">
        <v>0</v>
      </c>
      <c r="AI2" t="s">
        <v>36</v>
      </c>
      <c r="AJ2">
        <v>2050956</v>
      </c>
      <c r="AK2">
        <v>5252</v>
      </c>
      <c r="AL2">
        <v>9</v>
      </c>
      <c r="AO2" s="11" t="s">
        <v>1</v>
      </c>
      <c r="AP2" t="s">
        <v>36</v>
      </c>
      <c r="AQ2">
        <v>2050956</v>
      </c>
      <c r="AR2">
        <v>5252</v>
      </c>
      <c r="AS2">
        <v>57</v>
      </c>
    </row>
    <row r="3" spans="1:45" x14ac:dyDescent="0.2">
      <c r="A3" t="s">
        <v>1</v>
      </c>
      <c r="B3">
        <v>2061634</v>
      </c>
      <c r="C3">
        <v>0</v>
      </c>
      <c r="D3">
        <v>5252</v>
      </c>
      <c r="E3">
        <v>57</v>
      </c>
      <c r="F3" t="s">
        <v>36</v>
      </c>
      <c r="H3" t="s">
        <v>43</v>
      </c>
      <c r="J3" t="s">
        <v>1</v>
      </c>
      <c r="L3" s="2" t="s">
        <v>53</v>
      </c>
      <c r="N3" t="s">
        <v>1</v>
      </c>
      <c r="P3" t="s">
        <v>1</v>
      </c>
      <c r="Q3" t="s">
        <v>36</v>
      </c>
      <c r="R3">
        <v>5252</v>
      </c>
      <c r="S3">
        <v>57</v>
      </c>
      <c r="U3" t="s">
        <v>1</v>
      </c>
      <c r="V3" t="s">
        <v>36</v>
      </c>
      <c r="W3">
        <v>5252</v>
      </c>
      <c r="X3">
        <v>57</v>
      </c>
      <c r="AA3" t="s">
        <v>1</v>
      </c>
      <c r="AB3" t="s">
        <v>36</v>
      </c>
      <c r="AC3">
        <v>2061634</v>
      </c>
      <c r="AD3">
        <v>5252</v>
      </c>
      <c r="AE3">
        <v>57</v>
      </c>
      <c r="AF3" s="5">
        <f t="shared" ref="AF3:AF26" si="0">AD3/AC3</f>
        <v>2.5474938810671533E-3</v>
      </c>
      <c r="AH3" t="s">
        <v>1</v>
      </c>
      <c r="AI3" t="s">
        <v>36</v>
      </c>
      <c r="AJ3">
        <v>2050956</v>
      </c>
      <c r="AK3">
        <v>5252</v>
      </c>
      <c r="AL3">
        <v>57</v>
      </c>
      <c r="AO3" s="10" t="s">
        <v>5</v>
      </c>
      <c r="AP3" t="s">
        <v>63</v>
      </c>
      <c r="AQ3">
        <v>2050956</v>
      </c>
      <c r="AR3">
        <v>0</v>
      </c>
      <c r="AS3">
        <v>5</v>
      </c>
    </row>
    <row r="4" spans="1:45" x14ac:dyDescent="0.2">
      <c r="A4" t="s">
        <v>2</v>
      </c>
      <c r="B4">
        <v>2061634</v>
      </c>
      <c r="C4">
        <v>0</v>
      </c>
      <c r="D4">
        <v>5823</v>
      </c>
      <c r="E4">
        <v>165</v>
      </c>
      <c r="F4" t="s">
        <v>37</v>
      </c>
      <c r="H4" s="1" t="s">
        <v>49</v>
      </c>
      <c r="J4" t="s">
        <v>2</v>
      </c>
      <c r="N4" t="s">
        <v>2</v>
      </c>
      <c r="P4" t="s">
        <v>2</v>
      </c>
      <c r="Q4" t="s">
        <v>37</v>
      </c>
      <c r="R4">
        <v>5823</v>
      </c>
      <c r="S4">
        <v>165</v>
      </c>
      <c r="U4" t="s">
        <v>2</v>
      </c>
      <c r="V4" t="s">
        <v>37</v>
      </c>
      <c r="W4">
        <v>5823</v>
      </c>
      <c r="X4">
        <v>165</v>
      </c>
      <c r="AA4" t="s">
        <v>2</v>
      </c>
      <c r="AB4" t="s">
        <v>37</v>
      </c>
      <c r="AC4">
        <v>2061634</v>
      </c>
      <c r="AD4">
        <v>5823</v>
      </c>
      <c r="AE4">
        <v>165</v>
      </c>
      <c r="AF4" s="5">
        <f t="shared" si="0"/>
        <v>2.8244586575502731E-3</v>
      </c>
      <c r="AH4" s="4" t="s">
        <v>2</v>
      </c>
      <c r="AI4" t="s">
        <v>37</v>
      </c>
      <c r="AJ4">
        <v>2050956</v>
      </c>
      <c r="AK4">
        <v>5823</v>
      </c>
      <c r="AL4">
        <v>165</v>
      </c>
      <c r="AO4" s="11" t="s">
        <v>6</v>
      </c>
      <c r="AP4" t="s">
        <v>36</v>
      </c>
      <c r="AQ4">
        <v>2050956</v>
      </c>
      <c r="AR4">
        <v>40275</v>
      </c>
      <c r="AS4">
        <v>51</v>
      </c>
    </row>
    <row r="5" spans="1:45" x14ac:dyDescent="0.2">
      <c r="A5" t="s">
        <v>3</v>
      </c>
      <c r="B5">
        <v>2061634</v>
      </c>
      <c r="C5">
        <v>0</v>
      </c>
      <c r="D5">
        <v>5252</v>
      </c>
      <c r="E5">
        <v>202</v>
      </c>
      <c r="F5" t="s">
        <v>37</v>
      </c>
      <c r="H5" t="s">
        <v>44</v>
      </c>
      <c r="J5" t="s">
        <v>3</v>
      </c>
      <c r="N5" t="s">
        <v>3</v>
      </c>
      <c r="P5" t="s">
        <v>3</v>
      </c>
      <c r="Q5" t="s">
        <v>37</v>
      </c>
      <c r="R5">
        <v>5252</v>
      </c>
      <c r="S5">
        <v>202</v>
      </c>
      <c r="U5" t="s">
        <v>3</v>
      </c>
      <c r="V5" t="s">
        <v>37</v>
      </c>
      <c r="W5">
        <v>5252</v>
      </c>
      <c r="X5">
        <v>202</v>
      </c>
      <c r="AA5" t="s">
        <v>3</v>
      </c>
      <c r="AB5" t="s">
        <v>37</v>
      </c>
      <c r="AC5">
        <v>2061634</v>
      </c>
      <c r="AD5">
        <v>5252</v>
      </c>
      <c r="AE5">
        <v>202</v>
      </c>
      <c r="AF5" s="5">
        <f t="shared" si="0"/>
        <v>2.5474938810671533E-3</v>
      </c>
      <c r="AH5" s="4" t="s">
        <v>3</v>
      </c>
      <c r="AI5" t="s">
        <v>37</v>
      </c>
      <c r="AJ5">
        <v>2050956</v>
      </c>
      <c r="AK5">
        <v>5252</v>
      </c>
      <c r="AL5">
        <v>202</v>
      </c>
      <c r="AO5" s="11" t="s">
        <v>7</v>
      </c>
      <c r="AP5" t="s">
        <v>36</v>
      </c>
      <c r="AQ5">
        <v>2050956</v>
      </c>
      <c r="AR5">
        <v>0</v>
      </c>
      <c r="AS5">
        <v>3</v>
      </c>
    </row>
    <row r="6" spans="1:45" x14ac:dyDescent="0.2">
      <c r="A6" t="s">
        <v>4</v>
      </c>
      <c r="B6">
        <v>2061634</v>
      </c>
      <c r="C6">
        <v>0</v>
      </c>
      <c r="D6">
        <v>0</v>
      </c>
      <c r="E6">
        <v>201</v>
      </c>
      <c r="F6" t="s">
        <v>36</v>
      </c>
      <c r="H6" t="s">
        <v>45</v>
      </c>
      <c r="J6" t="s">
        <v>4</v>
      </c>
      <c r="N6" t="s">
        <v>4</v>
      </c>
      <c r="P6" t="s">
        <v>4</v>
      </c>
      <c r="Q6" t="s">
        <v>36</v>
      </c>
      <c r="R6">
        <v>0</v>
      </c>
      <c r="S6">
        <v>201</v>
      </c>
      <c r="U6" t="s">
        <v>4</v>
      </c>
      <c r="V6" t="s">
        <v>36</v>
      </c>
      <c r="W6">
        <v>0</v>
      </c>
      <c r="X6">
        <v>201</v>
      </c>
      <c r="AA6" t="s">
        <v>4</v>
      </c>
      <c r="AB6" t="s">
        <v>36</v>
      </c>
      <c r="AC6">
        <v>2061634</v>
      </c>
      <c r="AD6">
        <v>0</v>
      </c>
      <c r="AE6">
        <v>201</v>
      </c>
      <c r="AF6">
        <f t="shared" si="0"/>
        <v>0</v>
      </c>
      <c r="AH6" s="4" t="s">
        <v>4</v>
      </c>
      <c r="AI6" t="s">
        <v>36</v>
      </c>
      <c r="AJ6">
        <v>2050956</v>
      </c>
      <c r="AK6">
        <v>0</v>
      </c>
      <c r="AL6">
        <v>201</v>
      </c>
      <c r="AO6" s="11" t="s">
        <v>8</v>
      </c>
      <c r="AP6" t="s">
        <v>36</v>
      </c>
      <c r="AQ6">
        <v>2050956</v>
      </c>
      <c r="AR6">
        <v>0</v>
      </c>
      <c r="AS6">
        <v>4</v>
      </c>
    </row>
    <row r="7" spans="1:45" x14ac:dyDescent="0.2">
      <c r="A7" t="s">
        <v>5</v>
      </c>
      <c r="B7">
        <v>2061634</v>
      </c>
      <c r="C7">
        <v>0</v>
      </c>
      <c r="D7">
        <v>0</v>
      </c>
      <c r="E7">
        <v>5</v>
      </c>
      <c r="F7" t="s">
        <v>36</v>
      </c>
      <c r="H7" t="s">
        <v>46</v>
      </c>
      <c r="J7" t="s">
        <v>5</v>
      </c>
      <c r="N7" t="s">
        <v>5</v>
      </c>
      <c r="P7" t="s">
        <v>5</v>
      </c>
      <c r="Q7" t="s">
        <v>36</v>
      </c>
      <c r="R7">
        <v>0</v>
      </c>
      <c r="S7">
        <v>5</v>
      </c>
      <c r="U7" t="s">
        <v>5</v>
      </c>
      <c r="V7" s="5" t="s">
        <v>36</v>
      </c>
      <c r="W7">
        <v>0</v>
      </c>
      <c r="X7">
        <v>5</v>
      </c>
      <c r="Y7" t="s">
        <v>61</v>
      </c>
      <c r="AA7" s="7" t="s">
        <v>5</v>
      </c>
      <c r="AB7" t="s">
        <v>63</v>
      </c>
      <c r="AC7">
        <v>2061634</v>
      </c>
      <c r="AD7">
        <v>0</v>
      </c>
      <c r="AE7">
        <v>5</v>
      </c>
      <c r="AF7">
        <f t="shared" si="0"/>
        <v>0</v>
      </c>
      <c r="AH7" s="7" t="s">
        <v>5</v>
      </c>
      <c r="AI7" t="s">
        <v>63</v>
      </c>
      <c r="AJ7">
        <v>2050956</v>
      </c>
      <c r="AK7">
        <v>0</v>
      </c>
      <c r="AL7">
        <v>5</v>
      </c>
      <c r="AO7" s="10" t="s">
        <v>9</v>
      </c>
      <c r="AP7" t="s">
        <v>63</v>
      </c>
      <c r="AQ7">
        <v>2050956</v>
      </c>
      <c r="AR7">
        <v>0</v>
      </c>
      <c r="AS7">
        <v>4</v>
      </c>
    </row>
    <row r="8" spans="1:45" x14ac:dyDescent="0.2">
      <c r="A8" t="s">
        <v>6</v>
      </c>
      <c r="B8">
        <v>2061634</v>
      </c>
      <c r="C8">
        <v>0</v>
      </c>
      <c r="D8">
        <v>40275</v>
      </c>
      <c r="E8">
        <v>51</v>
      </c>
      <c r="F8" t="s">
        <v>36</v>
      </c>
      <c r="H8" t="s">
        <v>47</v>
      </c>
      <c r="J8" t="s">
        <v>6</v>
      </c>
      <c r="N8" t="s">
        <v>6</v>
      </c>
      <c r="P8" t="s">
        <v>6</v>
      </c>
      <c r="Q8" t="s">
        <v>36</v>
      </c>
      <c r="R8">
        <v>40275</v>
      </c>
      <c r="S8">
        <v>51</v>
      </c>
      <c r="U8" t="s">
        <v>6</v>
      </c>
      <c r="V8" t="s">
        <v>36</v>
      </c>
      <c r="W8">
        <v>40275</v>
      </c>
      <c r="X8">
        <v>51</v>
      </c>
      <c r="AA8" t="s">
        <v>6</v>
      </c>
      <c r="AB8" t="s">
        <v>36</v>
      </c>
      <c r="AC8">
        <v>2061634</v>
      </c>
      <c r="AD8">
        <v>40275</v>
      </c>
      <c r="AE8">
        <v>51</v>
      </c>
      <c r="AF8">
        <f t="shared" si="0"/>
        <v>1.9535475258945088E-2</v>
      </c>
      <c r="AH8" s="7" t="s">
        <v>6</v>
      </c>
      <c r="AI8" t="s">
        <v>36</v>
      </c>
      <c r="AJ8">
        <v>2050956</v>
      </c>
      <c r="AK8">
        <v>40275</v>
      </c>
      <c r="AL8">
        <v>51</v>
      </c>
      <c r="AM8" t="s">
        <v>66</v>
      </c>
      <c r="AO8" s="10" t="s">
        <v>10</v>
      </c>
      <c r="AP8" t="s">
        <v>36</v>
      </c>
      <c r="AQ8">
        <v>2050956</v>
      </c>
      <c r="AR8">
        <v>0</v>
      </c>
      <c r="AS8">
        <v>120</v>
      </c>
    </row>
    <row r="9" spans="1:45" x14ac:dyDescent="0.2">
      <c r="A9" t="s">
        <v>7</v>
      </c>
      <c r="B9">
        <v>2061634</v>
      </c>
      <c r="C9">
        <v>0</v>
      </c>
      <c r="D9">
        <v>0</v>
      </c>
      <c r="E9">
        <v>3</v>
      </c>
      <c r="F9" t="s">
        <v>36</v>
      </c>
      <c r="J9" t="s">
        <v>7</v>
      </c>
      <c r="N9" t="s">
        <v>7</v>
      </c>
      <c r="P9" t="s">
        <v>7</v>
      </c>
      <c r="Q9" t="s">
        <v>36</v>
      </c>
      <c r="R9">
        <v>0</v>
      </c>
      <c r="S9">
        <v>3</v>
      </c>
      <c r="U9" t="s">
        <v>7</v>
      </c>
      <c r="V9" t="s">
        <v>36</v>
      </c>
      <c r="W9">
        <v>0</v>
      </c>
      <c r="X9">
        <v>3</v>
      </c>
      <c r="AA9" t="s">
        <v>7</v>
      </c>
      <c r="AB9" t="s">
        <v>36</v>
      </c>
      <c r="AC9">
        <v>2061634</v>
      </c>
      <c r="AD9">
        <v>0</v>
      </c>
      <c r="AE9">
        <v>3</v>
      </c>
      <c r="AF9">
        <f t="shared" si="0"/>
        <v>0</v>
      </c>
      <c r="AH9" t="s">
        <v>7</v>
      </c>
      <c r="AI9" t="s">
        <v>36</v>
      </c>
      <c r="AJ9">
        <v>2050956</v>
      </c>
      <c r="AK9">
        <v>0</v>
      </c>
      <c r="AL9">
        <v>3</v>
      </c>
      <c r="AO9" s="11" t="s">
        <v>11</v>
      </c>
      <c r="AP9" t="s">
        <v>36</v>
      </c>
      <c r="AQ9">
        <v>2050956</v>
      </c>
      <c r="AR9">
        <v>0</v>
      </c>
      <c r="AS9">
        <v>6</v>
      </c>
    </row>
    <row r="10" spans="1:45" x14ac:dyDescent="0.2">
      <c r="A10" t="s">
        <v>8</v>
      </c>
      <c r="B10">
        <v>2061634</v>
      </c>
      <c r="C10">
        <v>0</v>
      </c>
      <c r="D10">
        <v>0</v>
      </c>
      <c r="E10">
        <v>4</v>
      </c>
      <c r="F10" t="s">
        <v>36</v>
      </c>
      <c r="J10" t="s">
        <v>8</v>
      </c>
      <c r="N10" t="s">
        <v>8</v>
      </c>
      <c r="P10" t="s">
        <v>8</v>
      </c>
      <c r="Q10" t="s">
        <v>36</v>
      </c>
      <c r="R10">
        <v>0</v>
      </c>
      <c r="S10">
        <v>4</v>
      </c>
      <c r="U10" t="s">
        <v>8</v>
      </c>
      <c r="V10" t="s">
        <v>36</v>
      </c>
      <c r="W10">
        <v>0</v>
      </c>
      <c r="X10">
        <v>4</v>
      </c>
      <c r="AA10" t="s">
        <v>8</v>
      </c>
      <c r="AB10" t="s">
        <v>36</v>
      </c>
      <c r="AC10">
        <v>2061634</v>
      </c>
      <c r="AD10">
        <v>0</v>
      </c>
      <c r="AE10">
        <v>4</v>
      </c>
      <c r="AF10">
        <f t="shared" si="0"/>
        <v>0</v>
      </c>
      <c r="AH10" t="s">
        <v>8</v>
      </c>
      <c r="AI10" t="s">
        <v>36</v>
      </c>
      <c r="AJ10">
        <v>2050956</v>
      </c>
      <c r="AK10">
        <v>0</v>
      </c>
      <c r="AL10">
        <v>4</v>
      </c>
      <c r="AO10" s="11" t="s">
        <v>12</v>
      </c>
      <c r="AP10" t="s">
        <v>36</v>
      </c>
      <c r="AQ10">
        <v>2050956</v>
      </c>
      <c r="AR10">
        <v>0</v>
      </c>
      <c r="AS10">
        <v>19</v>
      </c>
    </row>
    <row r="11" spans="1:45" x14ac:dyDescent="0.2">
      <c r="A11" t="s">
        <v>9</v>
      </c>
      <c r="B11">
        <v>2061634</v>
      </c>
      <c r="C11">
        <v>0</v>
      </c>
      <c r="D11">
        <v>0</v>
      </c>
      <c r="E11">
        <v>4</v>
      </c>
      <c r="F11" t="s">
        <v>36</v>
      </c>
      <c r="J11" t="s">
        <v>9</v>
      </c>
      <c r="N11" t="s">
        <v>9</v>
      </c>
      <c r="P11" t="s">
        <v>9</v>
      </c>
      <c r="Q11" t="s">
        <v>36</v>
      </c>
      <c r="R11">
        <v>0</v>
      </c>
      <c r="S11">
        <v>4</v>
      </c>
      <c r="U11" t="s">
        <v>9</v>
      </c>
      <c r="V11" t="s">
        <v>36</v>
      </c>
      <c r="W11">
        <v>0</v>
      </c>
      <c r="X11">
        <v>4</v>
      </c>
      <c r="AA11" t="s">
        <v>9</v>
      </c>
      <c r="AB11" t="s">
        <v>63</v>
      </c>
      <c r="AC11">
        <v>2061634</v>
      </c>
      <c r="AD11">
        <v>0</v>
      </c>
      <c r="AE11">
        <v>4</v>
      </c>
      <c r="AF11">
        <f t="shared" si="0"/>
        <v>0</v>
      </c>
      <c r="AH11" t="s">
        <v>9</v>
      </c>
      <c r="AI11" t="s">
        <v>63</v>
      </c>
      <c r="AJ11">
        <v>2050956</v>
      </c>
      <c r="AK11">
        <v>0</v>
      </c>
      <c r="AL11">
        <v>4</v>
      </c>
      <c r="AO11" s="10" t="s">
        <v>20</v>
      </c>
      <c r="AP11" t="s">
        <v>38</v>
      </c>
      <c r="AQ11">
        <v>2050956</v>
      </c>
      <c r="AR11">
        <v>0</v>
      </c>
      <c r="AS11">
        <v>26</v>
      </c>
    </row>
    <row r="12" spans="1:45" x14ac:dyDescent="0.2">
      <c r="A12" t="s">
        <v>10</v>
      </c>
      <c r="B12">
        <v>2061634</v>
      </c>
      <c r="C12">
        <v>0</v>
      </c>
      <c r="D12">
        <v>0</v>
      </c>
      <c r="E12">
        <v>120</v>
      </c>
      <c r="F12" t="s">
        <v>36</v>
      </c>
      <c r="J12" t="s">
        <v>10</v>
      </c>
      <c r="N12" t="s">
        <v>10</v>
      </c>
      <c r="P12" t="s">
        <v>10</v>
      </c>
      <c r="Q12" t="s">
        <v>36</v>
      </c>
      <c r="R12">
        <v>0</v>
      </c>
      <c r="S12">
        <v>120</v>
      </c>
      <c r="U12" t="s">
        <v>10</v>
      </c>
      <c r="V12" s="5" t="s">
        <v>36</v>
      </c>
      <c r="W12">
        <v>0</v>
      </c>
      <c r="X12">
        <v>120</v>
      </c>
      <c r="Y12" t="s">
        <v>60</v>
      </c>
      <c r="AA12" s="7" t="s">
        <v>10</v>
      </c>
      <c r="AB12" t="s">
        <v>36</v>
      </c>
      <c r="AC12">
        <v>2061634</v>
      </c>
      <c r="AD12">
        <v>0</v>
      </c>
      <c r="AE12">
        <v>120</v>
      </c>
      <c r="AF12">
        <f t="shared" si="0"/>
        <v>0</v>
      </c>
      <c r="AH12" s="7" t="s">
        <v>10</v>
      </c>
      <c r="AI12" t="s">
        <v>36</v>
      </c>
      <c r="AJ12">
        <v>2050956</v>
      </c>
      <c r="AK12">
        <v>0</v>
      </c>
      <c r="AL12">
        <v>120</v>
      </c>
      <c r="AO12" s="10" t="s">
        <v>22</v>
      </c>
      <c r="AP12" t="s">
        <v>38</v>
      </c>
      <c r="AQ12">
        <v>2050956</v>
      </c>
      <c r="AR12">
        <v>633</v>
      </c>
      <c r="AS12">
        <v>5</v>
      </c>
    </row>
    <row r="13" spans="1:45" x14ac:dyDescent="0.2">
      <c r="A13" t="s">
        <v>11</v>
      </c>
      <c r="B13">
        <v>2061634</v>
      </c>
      <c r="C13">
        <v>0</v>
      </c>
      <c r="D13">
        <v>0</v>
      </c>
      <c r="E13">
        <v>6</v>
      </c>
      <c r="F13" t="s">
        <v>36</v>
      </c>
      <c r="J13" t="s">
        <v>11</v>
      </c>
      <c r="N13" t="s">
        <v>11</v>
      </c>
      <c r="P13" t="s">
        <v>11</v>
      </c>
      <c r="Q13" t="s">
        <v>36</v>
      </c>
      <c r="R13">
        <v>0</v>
      </c>
      <c r="S13">
        <v>6</v>
      </c>
      <c r="U13" t="s">
        <v>11</v>
      </c>
      <c r="V13" t="s">
        <v>36</v>
      </c>
      <c r="W13">
        <v>0</v>
      </c>
      <c r="X13">
        <v>6</v>
      </c>
      <c r="AA13" t="s">
        <v>11</v>
      </c>
      <c r="AB13" t="s">
        <v>36</v>
      </c>
      <c r="AC13">
        <v>2061634</v>
      </c>
      <c r="AD13">
        <v>0</v>
      </c>
      <c r="AE13">
        <v>6</v>
      </c>
      <c r="AF13">
        <f t="shared" si="0"/>
        <v>0</v>
      </c>
      <c r="AH13" t="s">
        <v>11</v>
      </c>
      <c r="AI13" t="s">
        <v>36</v>
      </c>
      <c r="AJ13">
        <v>2050956</v>
      </c>
      <c r="AK13">
        <v>0</v>
      </c>
      <c r="AL13">
        <v>6</v>
      </c>
      <c r="AO13" s="10" t="s">
        <v>24</v>
      </c>
      <c r="AP13" t="s">
        <v>38</v>
      </c>
      <c r="AQ13">
        <v>2050956</v>
      </c>
      <c r="AR13">
        <v>633</v>
      </c>
      <c r="AS13">
        <v>5</v>
      </c>
    </row>
    <row r="14" spans="1:45" x14ac:dyDescent="0.2">
      <c r="A14" t="s">
        <v>12</v>
      </c>
      <c r="B14">
        <v>2061634</v>
      </c>
      <c r="C14">
        <v>0</v>
      </c>
      <c r="D14">
        <v>0</v>
      </c>
      <c r="E14">
        <v>19</v>
      </c>
      <c r="F14" t="s">
        <v>36</v>
      </c>
      <c r="J14" t="s">
        <v>12</v>
      </c>
      <c r="N14" t="s">
        <v>12</v>
      </c>
      <c r="P14" t="s">
        <v>12</v>
      </c>
      <c r="Q14" t="s">
        <v>36</v>
      </c>
      <c r="R14">
        <v>0</v>
      </c>
      <c r="S14">
        <v>19</v>
      </c>
      <c r="U14" t="s">
        <v>12</v>
      </c>
      <c r="V14" t="s">
        <v>36</v>
      </c>
      <c r="W14">
        <v>0</v>
      </c>
      <c r="X14">
        <v>19</v>
      </c>
      <c r="AA14" t="s">
        <v>12</v>
      </c>
      <c r="AB14" t="s">
        <v>36</v>
      </c>
      <c r="AC14">
        <v>2061634</v>
      </c>
      <c r="AD14">
        <v>0</v>
      </c>
      <c r="AE14">
        <v>19</v>
      </c>
      <c r="AF14">
        <f t="shared" si="0"/>
        <v>0</v>
      </c>
      <c r="AH14" t="s">
        <v>12</v>
      </c>
      <c r="AI14" t="s">
        <v>36</v>
      </c>
      <c r="AJ14">
        <v>2050956</v>
      </c>
      <c r="AK14">
        <v>0</v>
      </c>
      <c r="AL14">
        <v>19</v>
      </c>
      <c r="AO14" s="11" t="s">
        <v>25</v>
      </c>
      <c r="AP14" t="s">
        <v>36</v>
      </c>
      <c r="AQ14">
        <v>2050956</v>
      </c>
      <c r="AR14">
        <v>0</v>
      </c>
      <c r="AS14">
        <v>3</v>
      </c>
    </row>
    <row r="15" spans="1:45" x14ac:dyDescent="0.2">
      <c r="A15" t="s">
        <v>13</v>
      </c>
      <c r="B15">
        <v>2061634</v>
      </c>
      <c r="C15">
        <v>0</v>
      </c>
      <c r="D15">
        <v>0</v>
      </c>
      <c r="E15">
        <v>1</v>
      </c>
      <c r="F15" t="s">
        <v>38</v>
      </c>
      <c r="J15" t="s">
        <v>13</v>
      </c>
      <c r="N15" t="s">
        <v>13</v>
      </c>
      <c r="P15" s="4" t="s">
        <v>13</v>
      </c>
      <c r="Q15" s="4" t="s">
        <v>38</v>
      </c>
      <c r="R15" s="4">
        <v>0</v>
      </c>
      <c r="S15" s="4">
        <v>1</v>
      </c>
      <c r="U15" t="s">
        <v>20</v>
      </c>
      <c r="V15" t="s">
        <v>38</v>
      </c>
      <c r="W15">
        <v>0</v>
      </c>
      <c r="X15">
        <v>26</v>
      </c>
      <c r="AA15" s="7" t="s">
        <v>20</v>
      </c>
      <c r="AB15" t="s">
        <v>38</v>
      </c>
      <c r="AC15">
        <v>2061634</v>
      </c>
      <c r="AD15">
        <v>0</v>
      </c>
      <c r="AE15">
        <v>26</v>
      </c>
      <c r="AF15">
        <f t="shared" si="0"/>
        <v>0</v>
      </c>
      <c r="AH15" s="7" t="s">
        <v>20</v>
      </c>
      <c r="AI15" t="s">
        <v>38</v>
      </c>
      <c r="AJ15">
        <v>2050956</v>
      </c>
      <c r="AK15">
        <v>0</v>
      </c>
      <c r="AL15">
        <v>26</v>
      </c>
      <c r="AO15" s="11" t="s">
        <v>26</v>
      </c>
      <c r="AP15" t="s">
        <v>36</v>
      </c>
      <c r="AQ15">
        <v>2050956</v>
      </c>
      <c r="AR15">
        <v>0</v>
      </c>
      <c r="AS15">
        <v>9</v>
      </c>
    </row>
    <row r="16" spans="1:45" x14ac:dyDescent="0.2">
      <c r="A16" s="2" t="s">
        <v>14</v>
      </c>
      <c r="B16" s="2">
        <v>2061634</v>
      </c>
      <c r="C16" s="2">
        <v>0</v>
      </c>
      <c r="D16" s="2">
        <v>0</v>
      </c>
      <c r="E16" s="2">
        <v>480</v>
      </c>
      <c r="F16" s="2" t="s">
        <v>36</v>
      </c>
      <c r="J16" s="2" t="s">
        <v>14</v>
      </c>
      <c r="N16" s="4" t="s">
        <v>14</v>
      </c>
      <c r="P16" t="s">
        <v>20</v>
      </c>
      <c r="Q16" t="s">
        <v>38</v>
      </c>
      <c r="R16">
        <v>0</v>
      </c>
      <c r="S16">
        <v>26</v>
      </c>
      <c r="U16" t="s">
        <v>22</v>
      </c>
      <c r="V16" t="s">
        <v>38</v>
      </c>
      <c r="W16">
        <v>633</v>
      </c>
      <c r="X16">
        <v>5</v>
      </c>
      <c r="AA16" t="s">
        <v>22</v>
      </c>
      <c r="AB16" t="s">
        <v>38</v>
      </c>
      <c r="AC16">
        <v>2061634</v>
      </c>
      <c r="AD16">
        <v>633</v>
      </c>
      <c r="AE16">
        <v>5</v>
      </c>
      <c r="AF16" s="5">
        <f t="shared" si="0"/>
        <v>3.0703800965641817E-4</v>
      </c>
      <c r="AH16" t="s">
        <v>22</v>
      </c>
      <c r="AI16" t="s">
        <v>38</v>
      </c>
      <c r="AJ16">
        <v>2050956</v>
      </c>
      <c r="AK16">
        <v>633</v>
      </c>
      <c r="AL16">
        <v>5</v>
      </c>
      <c r="AO16" s="11" t="s">
        <v>27</v>
      </c>
      <c r="AP16" t="s">
        <v>36</v>
      </c>
      <c r="AQ16">
        <v>2050956</v>
      </c>
      <c r="AR16">
        <v>1092259</v>
      </c>
      <c r="AS16">
        <v>10</v>
      </c>
    </row>
    <row r="17" spans="1:59" x14ac:dyDescent="0.2">
      <c r="A17" s="2" t="s">
        <v>15</v>
      </c>
      <c r="B17" s="2">
        <v>2061634</v>
      </c>
      <c r="C17" s="2">
        <v>0</v>
      </c>
      <c r="D17" s="2">
        <v>0</v>
      </c>
      <c r="E17" s="2">
        <v>480</v>
      </c>
      <c r="F17" s="2" t="s">
        <v>36</v>
      </c>
      <c r="J17" s="2" t="s">
        <v>15</v>
      </c>
      <c r="N17" s="4" t="s">
        <v>15</v>
      </c>
      <c r="P17" t="s">
        <v>22</v>
      </c>
      <c r="Q17" t="s">
        <v>38</v>
      </c>
      <c r="R17">
        <v>633</v>
      </c>
      <c r="S17">
        <v>5</v>
      </c>
      <c r="U17" t="s">
        <v>23</v>
      </c>
      <c r="V17" t="s">
        <v>36</v>
      </c>
      <c r="W17">
        <v>633</v>
      </c>
      <c r="X17">
        <v>5</v>
      </c>
      <c r="AA17" t="s">
        <v>23</v>
      </c>
      <c r="AB17" t="s">
        <v>36</v>
      </c>
      <c r="AC17">
        <v>2061634</v>
      </c>
      <c r="AD17">
        <v>633</v>
      </c>
      <c r="AE17">
        <v>5</v>
      </c>
      <c r="AF17" s="5">
        <f t="shared" si="0"/>
        <v>3.0703800965641817E-4</v>
      </c>
      <c r="AH17" s="4" t="s">
        <v>23</v>
      </c>
      <c r="AI17" t="s">
        <v>36</v>
      </c>
      <c r="AJ17">
        <v>2050956</v>
      </c>
      <c r="AK17">
        <v>633</v>
      </c>
      <c r="AL17">
        <v>5</v>
      </c>
      <c r="AO17" s="10" t="s">
        <v>30</v>
      </c>
      <c r="AP17" t="s">
        <v>38</v>
      </c>
      <c r="AQ17">
        <v>2050956</v>
      </c>
      <c r="AR17">
        <v>0</v>
      </c>
      <c r="AS17">
        <v>2</v>
      </c>
    </row>
    <row r="18" spans="1:59" x14ac:dyDescent="0.2">
      <c r="A18" s="1" t="s">
        <v>16</v>
      </c>
      <c r="B18" s="1">
        <v>2061634</v>
      </c>
      <c r="C18" s="1">
        <v>0</v>
      </c>
      <c r="D18" s="1">
        <v>567963</v>
      </c>
      <c r="E18" s="1">
        <v>322</v>
      </c>
      <c r="F18" s="1" t="s">
        <v>36</v>
      </c>
      <c r="J18" s="1" t="s">
        <v>16</v>
      </c>
      <c r="N18" s="4" t="s">
        <v>16</v>
      </c>
      <c r="P18" t="s">
        <v>23</v>
      </c>
      <c r="Q18" t="s">
        <v>36</v>
      </c>
      <c r="R18">
        <v>633</v>
      </c>
      <c r="S18">
        <v>5</v>
      </c>
      <c r="U18" t="s">
        <v>24</v>
      </c>
      <c r="V18" t="s">
        <v>36</v>
      </c>
      <c r="W18">
        <v>633</v>
      </c>
      <c r="X18">
        <v>5</v>
      </c>
      <c r="AA18" t="s">
        <v>24</v>
      </c>
      <c r="AB18" t="s">
        <v>36</v>
      </c>
      <c r="AC18">
        <v>2061634</v>
      </c>
      <c r="AD18">
        <v>633</v>
      </c>
      <c r="AE18">
        <v>5</v>
      </c>
      <c r="AF18" s="5">
        <f t="shared" si="0"/>
        <v>3.0703800965641817E-4</v>
      </c>
      <c r="AH18" s="7" t="s">
        <v>24</v>
      </c>
      <c r="AI18" t="s">
        <v>36</v>
      </c>
      <c r="AJ18">
        <v>2050956</v>
      </c>
      <c r="AK18">
        <v>633</v>
      </c>
      <c r="AL18">
        <v>5</v>
      </c>
      <c r="AM18" t="s">
        <v>65</v>
      </c>
      <c r="AO18" s="10" t="s">
        <v>31</v>
      </c>
      <c r="AP18" t="s">
        <v>67</v>
      </c>
      <c r="AQ18">
        <v>2050956</v>
      </c>
      <c r="AR18">
        <v>0</v>
      </c>
      <c r="AS18">
        <v>1805871</v>
      </c>
    </row>
    <row r="19" spans="1:59" x14ac:dyDescent="0.2">
      <c r="A19" s="1" t="s">
        <v>17</v>
      </c>
      <c r="B19" s="1">
        <v>2061634</v>
      </c>
      <c r="C19" s="1">
        <v>0</v>
      </c>
      <c r="D19" s="1">
        <v>0</v>
      </c>
      <c r="E19" s="1">
        <v>334</v>
      </c>
      <c r="F19" s="1" t="s">
        <v>36</v>
      </c>
      <c r="J19" s="1" t="s">
        <v>17</v>
      </c>
      <c r="N19" s="4" t="s">
        <v>17</v>
      </c>
      <c r="P19" t="s">
        <v>24</v>
      </c>
      <c r="Q19" t="s">
        <v>36</v>
      </c>
      <c r="R19">
        <v>633</v>
      </c>
      <c r="S19">
        <v>5</v>
      </c>
      <c r="U19" t="s">
        <v>25</v>
      </c>
      <c r="V19" t="s">
        <v>36</v>
      </c>
      <c r="W19">
        <v>0</v>
      </c>
      <c r="X19">
        <v>3</v>
      </c>
      <c r="AA19" t="s">
        <v>25</v>
      </c>
      <c r="AB19" t="s">
        <v>36</v>
      </c>
      <c r="AC19">
        <v>2061634</v>
      </c>
      <c r="AD19">
        <v>0</v>
      </c>
      <c r="AE19">
        <v>3</v>
      </c>
      <c r="AF19">
        <f t="shared" si="0"/>
        <v>0</v>
      </c>
      <c r="AH19" t="s">
        <v>25</v>
      </c>
      <c r="AI19" t="s">
        <v>36</v>
      </c>
      <c r="AJ19">
        <v>2050956</v>
      </c>
      <c r="AK19">
        <v>0</v>
      </c>
      <c r="AL19">
        <v>3</v>
      </c>
      <c r="AO19" s="10" t="s">
        <v>32</v>
      </c>
      <c r="AP19" t="s">
        <v>67</v>
      </c>
      <c r="AQ19">
        <v>2050956</v>
      </c>
      <c r="AR19">
        <v>4248</v>
      </c>
      <c r="AS19">
        <v>1555276</v>
      </c>
    </row>
    <row r="20" spans="1:59" x14ac:dyDescent="0.2">
      <c r="A20" t="s">
        <v>18</v>
      </c>
      <c r="B20">
        <v>2061634</v>
      </c>
      <c r="C20">
        <v>0</v>
      </c>
      <c r="D20">
        <v>0</v>
      </c>
      <c r="E20">
        <v>334</v>
      </c>
      <c r="F20" t="s">
        <v>38</v>
      </c>
      <c r="J20" t="s">
        <v>18</v>
      </c>
      <c r="N20" s="4" t="s">
        <v>18</v>
      </c>
      <c r="P20" t="s">
        <v>25</v>
      </c>
      <c r="Q20" t="s">
        <v>36</v>
      </c>
      <c r="R20">
        <v>0</v>
      </c>
      <c r="S20">
        <v>3</v>
      </c>
      <c r="U20" t="s">
        <v>26</v>
      </c>
      <c r="V20" t="s">
        <v>36</v>
      </c>
      <c r="W20">
        <v>0</v>
      </c>
      <c r="X20">
        <v>9</v>
      </c>
      <c r="AA20" t="s">
        <v>26</v>
      </c>
      <c r="AB20" t="s">
        <v>36</v>
      </c>
      <c r="AC20">
        <v>2061634</v>
      </c>
      <c r="AD20">
        <v>0</v>
      </c>
      <c r="AE20">
        <v>9</v>
      </c>
      <c r="AF20">
        <f t="shared" si="0"/>
        <v>0</v>
      </c>
      <c r="AH20" t="s">
        <v>26</v>
      </c>
      <c r="AI20" t="s">
        <v>36</v>
      </c>
      <c r="AJ20">
        <v>2050956</v>
      </c>
      <c r="AK20">
        <v>0</v>
      </c>
      <c r="AL20">
        <v>9</v>
      </c>
      <c r="AO20" s="11" t="s">
        <v>49</v>
      </c>
      <c r="AP20" t="s">
        <v>36</v>
      </c>
      <c r="AQ20">
        <v>2050956</v>
      </c>
      <c r="AR20" s="1">
        <v>567963</v>
      </c>
      <c r="AS20" s="1">
        <v>31</v>
      </c>
    </row>
    <row r="21" spans="1:59" x14ac:dyDescent="0.2">
      <c r="A21" t="s">
        <v>19</v>
      </c>
      <c r="B21">
        <v>2061634</v>
      </c>
      <c r="C21">
        <v>0</v>
      </c>
      <c r="D21">
        <v>0</v>
      </c>
      <c r="E21">
        <v>26</v>
      </c>
      <c r="F21" t="s">
        <v>36</v>
      </c>
      <c r="J21" t="s">
        <v>19</v>
      </c>
      <c r="N21" s="4" t="s">
        <v>19</v>
      </c>
      <c r="P21" t="s">
        <v>26</v>
      </c>
      <c r="Q21" t="s">
        <v>36</v>
      </c>
      <c r="R21">
        <v>0</v>
      </c>
      <c r="S21">
        <v>9</v>
      </c>
      <c r="U21" t="s">
        <v>27</v>
      </c>
      <c r="V21" s="5" t="s">
        <v>36</v>
      </c>
      <c r="W21">
        <v>1092259</v>
      </c>
      <c r="X21">
        <v>10</v>
      </c>
      <c r="Y21" t="s">
        <v>59</v>
      </c>
      <c r="AA21" s="7" t="s">
        <v>27</v>
      </c>
      <c r="AB21" t="s">
        <v>36</v>
      </c>
      <c r="AC21">
        <v>2061634</v>
      </c>
      <c r="AD21">
        <v>1092259</v>
      </c>
      <c r="AE21">
        <v>10</v>
      </c>
      <c r="AF21">
        <f t="shared" si="0"/>
        <v>0.52980257407473874</v>
      </c>
      <c r="AH21" s="7" t="s">
        <v>27</v>
      </c>
      <c r="AI21" t="s">
        <v>36</v>
      </c>
      <c r="AJ21">
        <v>2050956</v>
      </c>
      <c r="AK21">
        <v>1092259</v>
      </c>
      <c r="AL21">
        <v>10</v>
      </c>
      <c r="AO21" s="11" t="s">
        <v>53</v>
      </c>
      <c r="AP21" t="s">
        <v>36</v>
      </c>
      <c r="AQ21">
        <v>2050956</v>
      </c>
      <c r="AR21" s="2">
        <v>0</v>
      </c>
      <c r="AS21" s="2">
        <v>19</v>
      </c>
    </row>
    <row r="22" spans="1:59" x14ac:dyDescent="0.2">
      <c r="A22" t="s">
        <v>20</v>
      </c>
      <c r="B22">
        <v>2061634</v>
      </c>
      <c r="C22">
        <v>150</v>
      </c>
      <c r="D22">
        <v>0</v>
      </c>
      <c r="E22">
        <v>26</v>
      </c>
      <c r="F22" t="s">
        <v>38</v>
      </c>
      <c r="J22" t="s">
        <v>20</v>
      </c>
      <c r="N22" t="s">
        <v>20</v>
      </c>
      <c r="P22" t="s">
        <v>27</v>
      </c>
      <c r="Q22" t="s">
        <v>36</v>
      </c>
      <c r="R22">
        <v>1092259</v>
      </c>
      <c r="S22">
        <v>10</v>
      </c>
      <c r="U22" t="s">
        <v>30</v>
      </c>
      <c r="V22" t="s">
        <v>36</v>
      </c>
      <c r="W22">
        <v>0</v>
      </c>
      <c r="X22">
        <v>2</v>
      </c>
      <c r="AA22" t="s">
        <v>30</v>
      </c>
      <c r="AB22" t="s">
        <v>36</v>
      </c>
      <c r="AC22">
        <v>2061634</v>
      </c>
      <c r="AD22">
        <v>0</v>
      </c>
      <c r="AE22">
        <v>2</v>
      </c>
      <c r="AF22">
        <f t="shared" si="0"/>
        <v>0</v>
      </c>
      <c r="AH22" s="7" t="s">
        <v>30</v>
      </c>
      <c r="AI22" t="s">
        <v>36</v>
      </c>
      <c r="AJ22">
        <v>2050956</v>
      </c>
      <c r="AK22">
        <v>0</v>
      </c>
      <c r="AL22">
        <v>2</v>
      </c>
      <c r="AM22" t="s">
        <v>64</v>
      </c>
    </row>
    <row r="23" spans="1:59" x14ac:dyDescent="0.2">
      <c r="A23" t="s">
        <v>21</v>
      </c>
      <c r="B23">
        <v>2061634</v>
      </c>
      <c r="C23">
        <v>150</v>
      </c>
      <c r="D23">
        <v>0</v>
      </c>
      <c r="E23">
        <v>26</v>
      </c>
      <c r="F23" t="s">
        <v>36</v>
      </c>
      <c r="J23" t="s">
        <v>21</v>
      </c>
      <c r="N23" s="4" t="s">
        <v>21</v>
      </c>
      <c r="P23" s="4" t="s">
        <v>28</v>
      </c>
      <c r="Q23" s="4" t="s">
        <v>36</v>
      </c>
      <c r="R23" s="5">
        <v>1772745</v>
      </c>
      <c r="S23" s="4">
        <v>10</v>
      </c>
      <c r="U23" t="s">
        <v>31</v>
      </c>
      <c r="V23" t="s">
        <v>36</v>
      </c>
      <c r="W23">
        <v>0</v>
      </c>
      <c r="X23">
        <v>1805871</v>
      </c>
      <c r="AA23" t="s">
        <v>31</v>
      </c>
      <c r="AB23" t="s">
        <v>36</v>
      </c>
      <c r="AC23">
        <v>2061634</v>
      </c>
      <c r="AD23">
        <v>0</v>
      </c>
      <c r="AE23">
        <v>1805871</v>
      </c>
      <c r="AF23">
        <f t="shared" si="0"/>
        <v>0</v>
      </c>
      <c r="AH23" t="s">
        <v>31</v>
      </c>
      <c r="AI23" t="s">
        <v>36</v>
      </c>
      <c r="AJ23">
        <v>2050956</v>
      </c>
      <c r="AK23">
        <v>0</v>
      </c>
      <c r="AL23">
        <v>1805871</v>
      </c>
    </row>
    <row r="24" spans="1:59" x14ac:dyDescent="0.2">
      <c r="A24" t="s">
        <v>22</v>
      </c>
      <c r="B24">
        <v>2061634</v>
      </c>
      <c r="C24">
        <v>0</v>
      </c>
      <c r="D24">
        <v>633</v>
      </c>
      <c r="E24">
        <v>5</v>
      </c>
      <c r="F24" t="s">
        <v>38</v>
      </c>
      <c r="J24" t="s">
        <v>22</v>
      </c>
      <c r="N24" t="s">
        <v>22</v>
      </c>
      <c r="P24" s="4" t="s">
        <v>29</v>
      </c>
      <c r="Q24" s="4" t="s">
        <v>36</v>
      </c>
      <c r="R24" s="5">
        <v>1855923</v>
      </c>
      <c r="S24" s="4">
        <v>132</v>
      </c>
      <c r="U24" t="s">
        <v>32</v>
      </c>
      <c r="V24" t="s">
        <v>36</v>
      </c>
      <c r="W24">
        <v>4248</v>
      </c>
      <c r="X24">
        <v>1555276</v>
      </c>
      <c r="AA24" t="s">
        <v>32</v>
      </c>
      <c r="AB24" t="s">
        <v>36</v>
      </c>
      <c r="AC24">
        <v>2061634</v>
      </c>
      <c r="AD24">
        <v>4248</v>
      </c>
      <c r="AE24">
        <v>1555276</v>
      </c>
      <c r="AF24" s="5">
        <f t="shared" si="0"/>
        <v>2.0605015245189011E-3</v>
      </c>
      <c r="AH24" t="s">
        <v>32</v>
      </c>
      <c r="AI24" t="s">
        <v>36</v>
      </c>
      <c r="AJ24">
        <v>2050956</v>
      </c>
      <c r="AK24">
        <v>4248</v>
      </c>
      <c r="AL24">
        <v>1555276</v>
      </c>
    </row>
    <row r="25" spans="1:59" x14ac:dyDescent="0.2">
      <c r="A25" t="s">
        <v>23</v>
      </c>
      <c r="B25">
        <v>2061634</v>
      </c>
      <c r="C25">
        <v>0</v>
      </c>
      <c r="D25">
        <v>633</v>
      </c>
      <c r="E25">
        <v>5</v>
      </c>
      <c r="F25" t="s">
        <v>36</v>
      </c>
      <c r="J25" t="s">
        <v>23</v>
      </c>
      <c r="N25" t="s">
        <v>23</v>
      </c>
      <c r="P25" t="s">
        <v>30</v>
      </c>
      <c r="Q25" t="s">
        <v>36</v>
      </c>
      <c r="R25">
        <v>0</v>
      </c>
      <c r="S25">
        <v>2</v>
      </c>
      <c r="U25" s="1" t="s">
        <v>49</v>
      </c>
      <c r="V25" t="s">
        <v>36</v>
      </c>
      <c r="W25" s="1">
        <v>567963</v>
      </c>
      <c r="X25" s="1">
        <v>31</v>
      </c>
      <c r="AA25" s="8" t="s">
        <v>49</v>
      </c>
      <c r="AB25" t="s">
        <v>36</v>
      </c>
      <c r="AC25">
        <v>2061634</v>
      </c>
      <c r="AD25" s="1">
        <v>567963</v>
      </c>
      <c r="AE25" s="1">
        <v>31</v>
      </c>
      <c r="AF25">
        <f t="shared" si="0"/>
        <v>0.27549167310977601</v>
      </c>
      <c r="AH25" s="8" t="s">
        <v>49</v>
      </c>
      <c r="AI25" t="s">
        <v>36</v>
      </c>
      <c r="AJ25">
        <v>2050956</v>
      </c>
      <c r="AK25" s="1">
        <v>567963</v>
      </c>
      <c r="AL25" s="1">
        <v>31</v>
      </c>
    </row>
    <row r="26" spans="1:59" x14ac:dyDescent="0.2">
      <c r="A26" t="s">
        <v>24</v>
      </c>
      <c r="B26">
        <v>2061634</v>
      </c>
      <c r="C26">
        <v>0</v>
      </c>
      <c r="D26">
        <v>633</v>
      </c>
      <c r="E26">
        <v>5</v>
      </c>
      <c r="F26" t="s">
        <v>36</v>
      </c>
      <c r="J26" t="s">
        <v>24</v>
      </c>
      <c r="N26" t="s">
        <v>24</v>
      </c>
      <c r="P26" t="s">
        <v>31</v>
      </c>
      <c r="Q26" t="s">
        <v>36</v>
      </c>
      <c r="R26">
        <v>0</v>
      </c>
      <c r="S26">
        <v>1805871</v>
      </c>
      <c r="U26" s="2" t="s">
        <v>53</v>
      </c>
      <c r="V26" t="s">
        <v>36</v>
      </c>
      <c r="W26" s="2">
        <v>0</v>
      </c>
      <c r="X26" s="2">
        <v>19</v>
      </c>
      <c r="AA26" s="9" t="s">
        <v>53</v>
      </c>
      <c r="AB26" t="s">
        <v>36</v>
      </c>
      <c r="AC26">
        <v>2061634</v>
      </c>
      <c r="AD26" s="2">
        <v>0</v>
      </c>
      <c r="AE26" s="2">
        <v>19</v>
      </c>
      <c r="AF26">
        <f t="shared" si="0"/>
        <v>0</v>
      </c>
      <c r="AH26" s="9" t="s">
        <v>53</v>
      </c>
      <c r="AI26" t="s">
        <v>36</v>
      </c>
      <c r="AJ26">
        <v>2050956</v>
      </c>
      <c r="AK26" s="2">
        <v>0</v>
      </c>
      <c r="AL26" s="2">
        <v>19</v>
      </c>
    </row>
    <row r="27" spans="1:59" x14ac:dyDescent="0.2">
      <c r="A27" t="s">
        <v>25</v>
      </c>
      <c r="B27">
        <v>2061634</v>
      </c>
      <c r="C27">
        <v>0</v>
      </c>
      <c r="D27">
        <v>0</v>
      </c>
      <c r="E27">
        <v>3</v>
      </c>
      <c r="F27" t="s">
        <v>36</v>
      </c>
      <c r="J27" t="s">
        <v>25</v>
      </c>
      <c r="N27" t="s">
        <v>25</v>
      </c>
      <c r="P27" t="s">
        <v>32</v>
      </c>
      <c r="Q27" t="s">
        <v>36</v>
      </c>
      <c r="R27">
        <v>4248</v>
      </c>
      <c r="S27">
        <v>1555276</v>
      </c>
    </row>
    <row r="28" spans="1:59" x14ac:dyDescent="0.2">
      <c r="A28" t="s">
        <v>26</v>
      </c>
      <c r="B28">
        <v>2061634</v>
      </c>
      <c r="C28">
        <v>0</v>
      </c>
      <c r="D28">
        <v>0</v>
      </c>
      <c r="E28">
        <v>9</v>
      </c>
      <c r="F28" t="s">
        <v>36</v>
      </c>
      <c r="J28" t="s">
        <v>26</v>
      </c>
      <c r="N28" t="s">
        <v>26</v>
      </c>
      <c r="P28" s="1" t="s">
        <v>49</v>
      </c>
      <c r="Q28" t="s">
        <v>36</v>
      </c>
      <c r="R28" s="1">
        <v>567963</v>
      </c>
      <c r="S28" s="1">
        <v>31</v>
      </c>
      <c r="AJ28">
        <f>AC26-AJ26</f>
        <v>10678</v>
      </c>
      <c r="AU28" s="12" t="s">
        <v>68</v>
      </c>
      <c r="AV28" s="12" t="s">
        <v>69</v>
      </c>
      <c r="AW28" s="12" t="s">
        <v>34</v>
      </c>
      <c r="BE28" t="s">
        <v>157</v>
      </c>
      <c r="BF28" t="s">
        <v>158</v>
      </c>
      <c r="BG28" t="s">
        <v>159</v>
      </c>
    </row>
    <row r="29" spans="1:59" x14ac:dyDescent="0.2">
      <c r="A29" t="s">
        <v>27</v>
      </c>
      <c r="B29">
        <v>2061634</v>
      </c>
      <c r="C29">
        <v>0</v>
      </c>
      <c r="D29">
        <v>1092259</v>
      </c>
      <c r="E29">
        <v>10</v>
      </c>
      <c r="F29" t="s">
        <v>36</v>
      </c>
      <c r="J29" t="s">
        <v>27</v>
      </c>
      <c r="N29" t="s">
        <v>27</v>
      </c>
      <c r="P29" s="2" t="s">
        <v>53</v>
      </c>
      <c r="Q29" t="s">
        <v>36</v>
      </c>
      <c r="R29" s="2">
        <v>0</v>
      </c>
      <c r="S29" s="2">
        <v>19</v>
      </c>
      <c r="AU29" s="13" t="s">
        <v>70</v>
      </c>
      <c r="AV29" s="13" t="s">
        <v>99</v>
      </c>
      <c r="AW29" s="13" t="s">
        <v>71</v>
      </c>
      <c r="BE29" t="s">
        <v>120</v>
      </c>
      <c r="BF29" t="s">
        <v>121</v>
      </c>
      <c r="BG29" t="s">
        <v>122</v>
      </c>
    </row>
    <row r="30" spans="1:59" x14ac:dyDescent="0.2">
      <c r="A30" t="s">
        <v>28</v>
      </c>
      <c r="B30">
        <v>2061634</v>
      </c>
      <c r="C30">
        <v>0</v>
      </c>
      <c r="D30">
        <v>1772745</v>
      </c>
      <c r="E30">
        <v>10</v>
      </c>
      <c r="F30" t="s">
        <v>36</v>
      </c>
      <c r="J30" t="s">
        <v>28</v>
      </c>
      <c r="N30" t="s">
        <v>28</v>
      </c>
      <c r="AU30" s="13" t="s">
        <v>70</v>
      </c>
      <c r="AV30" s="13" t="s">
        <v>100</v>
      </c>
      <c r="AW30" s="13" t="s">
        <v>102</v>
      </c>
      <c r="BE30" t="s">
        <v>120</v>
      </c>
      <c r="BF30" t="s">
        <v>123</v>
      </c>
      <c r="BG30" t="s">
        <v>124</v>
      </c>
    </row>
    <row r="31" spans="1:59" x14ac:dyDescent="0.2">
      <c r="A31" t="s">
        <v>29</v>
      </c>
      <c r="B31">
        <v>2061634</v>
      </c>
      <c r="C31">
        <v>0</v>
      </c>
      <c r="D31">
        <v>1855923</v>
      </c>
      <c r="E31">
        <v>132</v>
      </c>
      <c r="F31" t="s">
        <v>36</v>
      </c>
      <c r="J31" t="s">
        <v>29</v>
      </c>
      <c r="N31" t="s">
        <v>29</v>
      </c>
      <c r="AU31" s="14" t="s">
        <v>70</v>
      </c>
      <c r="AV31" s="14" t="s">
        <v>101</v>
      </c>
      <c r="AW31" s="16" t="s">
        <v>103</v>
      </c>
      <c r="BE31" t="s">
        <v>120</v>
      </c>
      <c r="BF31" t="s">
        <v>125</v>
      </c>
      <c r="BG31" t="s">
        <v>103</v>
      </c>
    </row>
    <row r="32" spans="1:59" x14ac:dyDescent="0.2">
      <c r="A32" t="s">
        <v>30</v>
      </c>
      <c r="B32">
        <v>2061634</v>
      </c>
      <c r="C32">
        <v>0</v>
      </c>
      <c r="D32">
        <v>0</v>
      </c>
      <c r="E32">
        <v>2</v>
      </c>
      <c r="F32" t="s">
        <v>36</v>
      </c>
      <c r="J32" t="s">
        <v>30</v>
      </c>
      <c r="N32" t="s">
        <v>30</v>
      </c>
      <c r="AU32" s="13" t="s">
        <v>73</v>
      </c>
      <c r="AV32" s="15" t="s">
        <v>104</v>
      </c>
      <c r="AW32" s="14" t="s">
        <v>78</v>
      </c>
      <c r="BE32" t="s">
        <v>126</v>
      </c>
      <c r="BF32" t="s">
        <v>127</v>
      </c>
      <c r="BG32" t="s">
        <v>128</v>
      </c>
    </row>
    <row r="33" spans="1:59" x14ac:dyDescent="0.2">
      <c r="A33" t="s">
        <v>31</v>
      </c>
      <c r="B33">
        <v>2061634</v>
      </c>
      <c r="C33">
        <v>0</v>
      </c>
      <c r="D33">
        <v>0</v>
      </c>
      <c r="E33">
        <v>1805871</v>
      </c>
      <c r="F33" t="s">
        <v>36</v>
      </c>
      <c r="J33" t="s">
        <v>31</v>
      </c>
      <c r="N33" t="s">
        <v>31</v>
      </c>
      <c r="AU33" s="13" t="s">
        <v>73</v>
      </c>
      <c r="AV33" s="13" t="s">
        <v>77</v>
      </c>
      <c r="AW33" s="13" t="s">
        <v>72</v>
      </c>
      <c r="AZ33" s="17" t="s">
        <v>68</v>
      </c>
      <c r="BA33" s="18" t="s">
        <v>97</v>
      </c>
      <c r="BB33" s="18" t="s">
        <v>98</v>
      </c>
      <c r="BE33" t="s">
        <v>126</v>
      </c>
      <c r="BF33" t="s">
        <v>129</v>
      </c>
      <c r="BG33" t="s">
        <v>130</v>
      </c>
    </row>
    <row r="34" spans="1:59" x14ac:dyDescent="0.2">
      <c r="AU34" s="14" t="s">
        <v>73</v>
      </c>
      <c r="AV34" s="14" t="s">
        <v>75</v>
      </c>
      <c r="AW34" s="14" t="s">
        <v>76</v>
      </c>
      <c r="AZ34" s="17" t="s">
        <v>105</v>
      </c>
      <c r="BA34" s="18">
        <v>2061634</v>
      </c>
      <c r="BB34" s="18">
        <v>33</v>
      </c>
      <c r="BE34" t="s">
        <v>126</v>
      </c>
      <c r="BF34" t="s">
        <v>131</v>
      </c>
      <c r="BG34" t="s">
        <v>132</v>
      </c>
    </row>
    <row r="35" spans="1:59" x14ac:dyDescent="0.2">
      <c r="J35" s="1" t="s">
        <v>49</v>
      </c>
      <c r="N35" s="1" t="s">
        <v>49</v>
      </c>
      <c r="AU35" s="13" t="s">
        <v>73</v>
      </c>
      <c r="AV35" s="13" t="s">
        <v>79</v>
      </c>
      <c r="AW35" s="13" t="s">
        <v>76</v>
      </c>
      <c r="AZ35" s="17" t="s">
        <v>106</v>
      </c>
      <c r="BA35" s="18">
        <v>329</v>
      </c>
      <c r="BB35" s="18">
        <v>7</v>
      </c>
      <c r="BE35" t="s">
        <v>126</v>
      </c>
      <c r="BF35" t="s">
        <v>133</v>
      </c>
      <c r="BG35" t="s">
        <v>132</v>
      </c>
    </row>
    <row r="36" spans="1:59" x14ac:dyDescent="0.2">
      <c r="N36" s="2" t="s">
        <v>53</v>
      </c>
      <c r="AU36" s="13" t="s">
        <v>80</v>
      </c>
      <c r="AV36" s="13" t="s">
        <v>81</v>
      </c>
      <c r="AW36" s="13" t="s">
        <v>76</v>
      </c>
      <c r="AZ36" s="17" t="s">
        <v>107</v>
      </c>
      <c r="BA36" s="18">
        <v>1295</v>
      </c>
      <c r="BB36" s="18">
        <v>2</v>
      </c>
      <c r="BE36" t="s">
        <v>134</v>
      </c>
      <c r="BF36" t="s">
        <v>135</v>
      </c>
      <c r="BG36" t="s">
        <v>132</v>
      </c>
    </row>
    <row r="37" spans="1:59" x14ac:dyDescent="0.2">
      <c r="AU37" s="13" t="s">
        <v>73</v>
      </c>
      <c r="AV37" s="13" t="s">
        <v>82</v>
      </c>
      <c r="AW37" s="13" t="s">
        <v>83</v>
      </c>
      <c r="AZ37" s="15" t="s">
        <v>108</v>
      </c>
      <c r="BA37">
        <v>5826425</v>
      </c>
      <c r="BB37">
        <v>35</v>
      </c>
      <c r="BE37" t="s">
        <v>126</v>
      </c>
      <c r="BF37" t="s">
        <v>136</v>
      </c>
      <c r="BG37" t="s">
        <v>137</v>
      </c>
    </row>
    <row r="38" spans="1:59" x14ac:dyDescent="0.2">
      <c r="AU38" s="13" t="s">
        <v>80</v>
      </c>
      <c r="AV38" s="13" t="s">
        <v>84</v>
      </c>
      <c r="AW38" s="13" t="s">
        <v>83</v>
      </c>
      <c r="AZ38" s="17" t="s">
        <v>73</v>
      </c>
      <c r="BA38" s="18">
        <v>1817493</v>
      </c>
      <c r="BB38" s="18">
        <v>20</v>
      </c>
      <c r="BE38" t="s">
        <v>134</v>
      </c>
      <c r="BF38" t="s">
        <v>138</v>
      </c>
      <c r="BG38" t="s">
        <v>137</v>
      </c>
    </row>
    <row r="39" spans="1:59" x14ac:dyDescent="0.2">
      <c r="AU39" s="13" t="s">
        <v>73</v>
      </c>
      <c r="AV39" s="13" t="s">
        <v>85</v>
      </c>
      <c r="AW39" s="13" t="s">
        <v>86</v>
      </c>
      <c r="AZ39" s="17" t="s">
        <v>80</v>
      </c>
      <c r="BA39" s="18">
        <v>1817493</v>
      </c>
      <c r="BB39" s="18">
        <v>23</v>
      </c>
      <c r="BE39" t="s">
        <v>126</v>
      </c>
      <c r="BF39" t="s">
        <v>139</v>
      </c>
      <c r="BG39" t="s">
        <v>140</v>
      </c>
    </row>
    <row r="40" spans="1:59" x14ac:dyDescent="0.2">
      <c r="AU40" s="13" t="s">
        <v>73</v>
      </c>
      <c r="AV40" s="13" t="s">
        <v>87</v>
      </c>
      <c r="AW40" s="13" t="s">
        <v>88</v>
      </c>
      <c r="AZ40" s="17" t="s">
        <v>94</v>
      </c>
      <c r="BA40" s="18">
        <v>1817493</v>
      </c>
      <c r="BB40" s="18">
        <v>170</v>
      </c>
      <c r="BE40" t="s">
        <v>126</v>
      </c>
      <c r="BF40" t="s">
        <v>141</v>
      </c>
      <c r="BG40" t="s">
        <v>142</v>
      </c>
    </row>
    <row r="41" spans="1:59" x14ac:dyDescent="0.2">
      <c r="AU41" s="13" t="s">
        <v>80</v>
      </c>
      <c r="AV41" s="13" t="s">
        <v>89</v>
      </c>
      <c r="AW41" s="13" t="s">
        <v>88</v>
      </c>
      <c r="BE41" t="s">
        <v>134</v>
      </c>
      <c r="BF41" t="s">
        <v>143</v>
      </c>
      <c r="BG41" t="s">
        <v>142</v>
      </c>
    </row>
    <row r="42" spans="1:59" x14ac:dyDescent="0.2">
      <c r="AU42" s="13" t="s">
        <v>80</v>
      </c>
      <c r="AV42" s="13" t="s">
        <v>90</v>
      </c>
      <c r="AW42" s="13" t="s">
        <v>88</v>
      </c>
      <c r="BE42" t="s">
        <v>134</v>
      </c>
      <c r="BF42" t="s">
        <v>144</v>
      </c>
      <c r="BG42" t="s">
        <v>142</v>
      </c>
    </row>
    <row r="43" spans="1:59" x14ac:dyDescent="0.2">
      <c r="AU43" s="13" t="s">
        <v>80</v>
      </c>
      <c r="AV43" s="13" t="s">
        <v>91</v>
      </c>
      <c r="AW43" s="13" t="s">
        <v>88</v>
      </c>
      <c r="BE43" t="s">
        <v>134</v>
      </c>
      <c r="BF43" t="s">
        <v>145</v>
      </c>
      <c r="BG43" t="s">
        <v>142</v>
      </c>
    </row>
    <row r="44" spans="1:59" x14ac:dyDescent="0.2">
      <c r="AU44" s="13" t="s">
        <v>134</v>
      </c>
      <c r="AV44" s="13" t="s">
        <v>146</v>
      </c>
      <c r="AW44" s="13" t="s">
        <v>142</v>
      </c>
      <c r="BE44" t="s">
        <v>134</v>
      </c>
      <c r="BF44" t="s">
        <v>146</v>
      </c>
      <c r="BG44" t="s">
        <v>142</v>
      </c>
    </row>
    <row r="45" spans="1:59" x14ac:dyDescent="0.2">
      <c r="AU45" s="14" t="s">
        <v>126</v>
      </c>
      <c r="AV45" s="14" t="s">
        <v>147</v>
      </c>
      <c r="AW45" s="14" t="s">
        <v>148</v>
      </c>
      <c r="BE45" t="s">
        <v>126</v>
      </c>
      <c r="BF45" t="s">
        <v>147</v>
      </c>
      <c r="BG45" t="s">
        <v>148</v>
      </c>
    </row>
    <row r="46" spans="1:59" x14ac:dyDescent="0.2">
      <c r="AU46" s="14" t="s">
        <v>149</v>
      </c>
      <c r="AV46" s="14" t="s">
        <v>150</v>
      </c>
      <c r="AW46" s="14" t="s">
        <v>151</v>
      </c>
      <c r="BE46" t="s">
        <v>149</v>
      </c>
      <c r="BF46" t="s">
        <v>150</v>
      </c>
      <c r="BG46" t="s">
        <v>151</v>
      </c>
    </row>
    <row r="47" spans="1:59" x14ac:dyDescent="0.2">
      <c r="AU47" s="14" t="s">
        <v>134</v>
      </c>
      <c r="AV47" s="14" t="s">
        <v>152</v>
      </c>
      <c r="AW47" s="14" t="s">
        <v>153</v>
      </c>
      <c r="BE47" t="s">
        <v>134</v>
      </c>
      <c r="BF47" t="s">
        <v>152</v>
      </c>
      <c r="BG47" t="s">
        <v>153</v>
      </c>
    </row>
    <row r="48" spans="1:59" x14ac:dyDescent="0.2">
      <c r="AU48" t="s">
        <v>154</v>
      </c>
      <c r="AV48" t="s">
        <v>155</v>
      </c>
      <c r="AW48" t="s">
        <v>156</v>
      </c>
      <c r="BE48" t="s">
        <v>154</v>
      </c>
      <c r="BF48" t="s">
        <v>155</v>
      </c>
      <c r="BG48" t="s">
        <v>156</v>
      </c>
    </row>
    <row r="50" spans="36:50" x14ac:dyDescent="0.2">
      <c r="AV50" s="15" t="s">
        <v>68</v>
      </c>
      <c r="AW50" s="15" t="s">
        <v>95</v>
      </c>
      <c r="AX50" t="s">
        <v>96</v>
      </c>
    </row>
    <row r="51" spans="36:50" x14ac:dyDescent="0.2">
      <c r="AO51" t="s">
        <v>68</v>
      </c>
      <c r="AP51" t="s">
        <v>95</v>
      </c>
      <c r="AQ51" t="s">
        <v>96</v>
      </c>
      <c r="AV51" s="15" t="s">
        <v>104</v>
      </c>
      <c r="AW51">
        <v>5826425</v>
      </c>
      <c r="AX51">
        <v>35</v>
      </c>
    </row>
    <row r="52" spans="36:50" x14ac:dyDescent="0.2">
      <c r="AO52" t="s">
        <v>114</v>
      </c>
      <c r="AP52">
        <v>2061634</v>
      </c>
      <c r="AQ52">
        <v>32</v>
      </c>
      <c r="AV52" s="13" t="s">
        <v>109</v>
      </c>
      <c r="AW52">
        <v>2061634</v>
      </c>
      <c r="AX52">
        <v>34</v>
      </c>
    </row>
    <row r="53" spans="36:50" x14ac:dyDescent="0.2">
      <c r="AO53" t="s">
        <v>111</v>
      </c>
      <c r="AP53">
        <v>2050956</v>
      </c>
      <c r="AQ53">
        <v>32</v>
      </c>
      <c r="AV53" t="s">
        <v>110</v>
      </c>
      <c r="AW53" s="13">
        <v>2050956</v>
      </c>
      <c r="AX53">
        <v>32</v>
      </c>
    </row>
    <row r="54" spans="36:50" x14ac:dyDescent="0.2">
      <c r="AO54" t="s">
        <v>112</v>
      </c>
      <c r="AP54">
        <v>2050956</v>
      </c>
      <c r="AQ54">
        <v>20</v>
      </c>
      <c r="AV54" t="s">
        <v>74</v>
      </c>
      <c r="AW54">
        <v>2050956</v>
      </c>
      <c r="AX54">
        <v>20</v>
      </c>
    </row>
    <row r="55" spans="36:50" x14ac:dyDescent="0.2">
      <c r="AO55" s="13" t="s">
        <v>113</v>
      </c>
      <c r="AP55">
        <v>2050956</v>
      </c>
      <c r="AQ55">
        <v>20</v>
      </c>
      <c r="AV55" t="s">
        <v>92</v>
      </c>
      <c r="AW55">
        <v>1817493</v>
      </c>
      <c r="AX55">
        <v>23</v>
      </c>
    </row>
    <row r="56" spans="36:50" x14ac:dyDescent="0.2">
      <c r="AO56" s="14" t="s">
        <v>150</v>
      </c>
      <c r="AP56">
        <v>1817493</v>
      </c>
      <c r="AQ56">
        <v>23</v>
      </c>
    </row>
    <row r="57" spans="36:50" x14ac:dyDescent="0.2">
      <c r="AO57" s="14" t="s">
        <v>93</v>
      </c>
      <c r="AP57">
        <v>1817493</v>
      </c>
      <c r="AQ57">
        <v>170</v>
      </c>
    </row>
    <row r="63" spans="36:50" x14ac:dyDescent="0.2">
      <c r="AJ63" t="s">
        <v>119</v>
      </c>
      <c r="AK63" t="s">
        <v>118</v>
      </c>
    </row>
    <row r="64" spans="36:50" x14ac:dyDescent="0.2">
      <c r="AJ64" t="s">
        <v>115</v>
      </c>
      <c r="AK64">
        <v>1090495</v>
      </c>
    </row>
    <row r="65" spans="36:37" x14ac:dyDescent="0.2">
      <c r="AJ65" t="s">
        <v>117</v>
      </c>
      <c r="AK65">
        <v>363499</v>
      </c>
    </row>
    <row r="66" spans="36:37" x14ac:dyDescent="0.2">
      <c r="AJ66" t="s">
        <v>116</v>
      </c>
      <c r="AK66">
        <v>363499</v>
      </c>
    </row>
    <row r="68" spans="36:37" x14ac:dyDescent="0.2">
      <c r="AJ68" s="14"/>
      <c r="AK68" s="14"/>
    </row>
  </sheetData>
  <phoneticPr fontId="8" type="noConversion"/>
  <pageMargins left="0.7" right="0.7" top="0.75" bottom="0.75" header="0.3" footer="0.3"/>
  <pageSetup orientation="portrait" horizontalDpi="0" verticalDpi="0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Sharma</dc:creator>
  <cp:lastModifiedBy>Gaurav Sharma</cp:lastModifiedBy>
  <dcterms:created xsi:type="dcterms:W3CDTF">2015-06-05T18:17:20Z</dcterms:created>
  <dcterms:modified xsi:type="dcterms:W3CDTF">2024-05-06T19:58:32Z</dcterms:modified>
</cp:coreProperties>
</file>