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S FIRST SEM ALL MODULES\IT assignments\"/>
    </mc:Choice>
  </mc:AlternateContent>
  <xr:revisionPtr revIDLastSave="0" documentId="13_ncr:1_{452F766C-0A0D-42AE-A84A-1D8E6B9C0F4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ookings" sheetId="1" r:id="rId1"/>
    <sheet name="Sales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K6" i="1"/>
  <c r="K7" i="1"/>
  <c r="K8" i="1"/>
  <c r="K9" i="1"/>
  <c r="K5" i="1"/>
  <c r="B12" i="2"/>
  <c r="C10" i="2"/>
  <c r="D10" i="2"/>
  <c r="E10" i="2"/>
  <c r="F10" i="2"/>
  <c r="C11" i="2"/>
  <c r="D11" i="2"/>
  <c r="E11" i="2"/>
  <c r="F11" i="2"/>
  <c r="C12" i="2"/>
  <c r="D12" i="2"/>
  <c r="E12" i="2"/>
  <c r="F12" i="2"/>
  <c r="B11" i="2"/>
  <c r="B10" i="2"/>
  <c r="G7" i="2"/>
  <c r="G8" i="2"/>
  <c r="G11" i="2" s="1"/>
  <c r="G5" i="2"/>
  <c r="G6" i="2"/>
  <c r="G4" i="2"/>
  <c r="G10" i="2" s="1"/>
  <c r="F9" i="2"/>
  <c r="E9" i="2"/>
  <c r="D9" i="2"/>
  <c r="B9" i="2"/>
  <c r="C9" i="2"/>
  <c r="I9" i="1"/>
  <c r="I8" i="1"/>
  <c r="I7" i="1"/>
  <c r="I6" i="1"/>
  <c r="I5" i="1"/>
  <c r="G12" i="2" l="1"/>
</calcChain>
</file>

<file path=xl/sharedStrings.xml><?xml version="1.0" encoding="utf-8"?>
<sst xmlns="http://schemas.openxmlformats.org/spreadsheetml/2006/main" count="38" uniqueCount="38">
  <si>
    <t>Date of Booking</t>
  </si>
  <si>
    <t>Surname</t>
  </si>
  <si>
    <t>Villa</t>
  </si>
  <si>
    <t>Start Date</t>
  </si>
  <si>
    <t>End Date</t>
  </si>
  <si>
    <t>Price</t>
  </si>
  <si>
    <t>Deposit</t>
  </si>
  <si>
    <t>Billings</t>
  </si>
  <si>
    <t>Derbyshire</t>
  </si>
  <si>
    <t>Winslow</t>
  </si>
  <si>
    <t>Harris</t>
  </si>
  <si>
    <t>Poole</t>
  </si>
  <si>
    <t>Caprice</t>
  </si>
  <si>
    <t>Miramar</t>
  </si>
  <si>
    <t>Capri</t>
  </si>
  <si>
    <t>Nuit</t>
  </si>
  <si>
    <t>Soleil</t>
  </si>
  <si>
    <t>Max. Number</t>
  </si>
  <si>
    <t>Price per Person</t>
  </si>
  <si>
    <t>Total</t>
  </si>
  <si>
    <t>Market Shares of Major Phone Providers in the United States</t>
  </si>
  <si>
    <t>Cellular Phones Sales During Five Years</t>
  </si>
  <si>
    <t>Q1 2008</t>
  </si>
  <si>
    <t>Q1 2009</t>
  </si>
  <si>
    <t>Q1 2010</t>
  </si>
  <si>
    <t>Q1 2011</t>
  </si>
  <si>
    <t>Q1 2012</t>
  </si>
  <si>
    <t>Total Sales</t>
  </si>
  <si>
    <t>Verizon</t>
  </si>
  <si>
    <t>ATT</t>
  </si>
  <si>
    <t>All-Tel</t>
  </si>
  <si>
    <t>Sprint</t>
  </si>
  <si>
    <t>T-Mobile</t>
  </si>
  <si>
    <t>Yearly Sales</t>
  </si>
  <si>
    <t>Max</t>
  </si>
  <si>
    <t>Min</t>
  </si>
  <si>
    <t>Average</t>
  </si>
  <si>
    <t>Balance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</si>
</sst>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164" formatCode="&quot;$&quot;#,##0.00"/>
    <numFmt numFmtId="165" formatCode="_([$€-2]\ * #,##0_);_([$€-2]\ * \(#,##0\);_([$€-2]\ * &quot;-&quot;??_);_(@_)"/>
    <numFmt numFmtId="166" formatCode="mmm\-dd"/>
    <numFmt numFmtId="167" formatCode="_([$€-2]\ * #,##0_);_([$€-2]\ * \(#,##0\);_([$€-2]\ * &quot;-&quot;_);_(@_)"/>
    <numFmt numFmtId="168" formatCode="_([$€-2]\ * #,##0.00_);_([$€-2]\ * \(#,##0.00\);_([$€-2]\ * &quot;-&quot;_);_(@_)"/>
    <numFmt numFmtId="169" formatCode="0.0"/>
    <numFmt numFmtId="170" formatCode="_([$€-2]\ * #,##0.00_);_([$€-2]\ * \(#,##0.00\);_([$€-2]\ * &quot;-&quot;??_);_(@_)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2"/>
      <color rgb="FFC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164" fontId="0" fillId="0" borderId="0" xfId="0" applyNumberFormat="1"/>
    <xf numFmtId="165" fontId="2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166" fontId="0" fillId="0" borderId="1" xfId="0" applyNumberFormat="1" applyBorder="1" applyAlignment="1">
      <alignment horizontal="left"/>
    </xf>
    <xf numFmtId="167" fontId="2" fillId="0" borderId="1" xfId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68" fontId="2" fillId="0" borderId="1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/>
    <xf numFmtId="0" fontId="5" fillId="0" borderId="0" xfId="0" applyFont="1"/>
    <xf numFmtId="169" fontId="0" fillId="0" borderId="0" xfId="0" applyNumberFormat="1"/>
    <xf numFmtId="1" fontId="0" fillId="0" borderId="0" xfId="0" applyNumberFormat="1"/>
    <xf numFmtId="170" fontId="2" fillId="0" borderId="1" xfId="0" applyNumberFormat="1" applyFont="1" applyBorder="1" applyAlignment="1">
      <alignment horizontal="left"/>
    </xf>
    <xf numFmtId="170" fontId="7" fillId="3" borderId="1" xfId="0" applyNumberFormat="1" applyFont="1" applyFill="1" applyBorder="1" applyAlignment="1">
      <alignment horizontal="left"/>
    </xf>
    <xf numFmtId="170" fontId="2" fillId="0" borderId="1" xfId="1" applyNumberFormat="1" applyFont="1" applyBorder="1" applyAlignment="1">
      <alignment horizontal="left"/>
    </xf>
    <xf numFmtId="41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Alignment="1"/>
    <xf numFmtId="0" fontId="6" fillId="0" borderId="0" xfId="0" applyFont="1" applyAlignment="1">
      <alignment horizontal="center"/>
    </xf>
    <xf numFmtId="165" fontId="0" fillId="0" borderId="1" xfId="0" applyNumberForma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</a:rPr>
              <a:t>Sales Summary</a:t>
            </a:r>
          </a:p>
        </c:rich>
      </c:tx>
      <c:layout>
        <c:manualLayout>
          <c:xMode val="edge"/>
          <c:yMode val="edge"/>
          <c:x val="0.36189459636802157"/>
          <c:y val="3.68833563854310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Sales!$A$4</c:f>
              <c:strCache>
                <c:ptCount val="1"/>
                <c:pt idx="0">
                  <c:v>Verizon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Sales!$B$4:$F$4</c:f>
              <c:numCache>
                <c:formatCode>_(* #,##0_);_(* \(#,##0\);_(* "-"_);_(@_)</c:formatCode>
                <c:ptCount val="5"/>
                <c:pt idx="0">
                  <c:v>213554</c:v>
                </c:pt>
                <c:pt idx="1">
                  <c:v>655487</c:v>
                </c:pt>
                <c:pt idx="2">
                  <c:v>754665</c:v>
                </c:pt>
                <c:pt idx="3">
                  <c:v>884657</c:v>
                </c:pt>
                <c:pt idx="4">
                  <c:v>922354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3-4E91-B89C-9F0B198D40F3}"/>
            </c:ext>
          </c:extLst>
        </c:ser>
        <c:ser>
          <c:idx val="1"/>
          <c:order val="1"/>
          <c:tx>
            <c:strRef>
              <c:f>Sales!$A$5</c:f>
              <c:strCache>
                <c:ptCount val="1"/>
                <c:pt idx="0">
                  <c:v>ATT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Sales!$B$5:$F$5</c:f>
              <c:numCache>
                <c:formatCode>_(* #,##0_);_(* \(#,##0\);_(* "-"_);_(@_)</c:formatCode>
                <c:ptCount val="5"/>
                <c:pt idx="0">
                  <c:v>323154</c:v>
                </c:pt>
                <c:pt idx="1">
                  <c:v>421325</c:v>
                </c:pt>
                <c:pt idx="2">
                  <c:v>512312</c:v>
                </c:pt>
                <c:pt idx="3">
                  <c:v>554654</c:v>
                </c:pt>
                <c:pt idx="4">
                  <c:v>864458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03-4E91-B89C-9F0B198D40F3}"/>
            </c:ext>
          </c:extLst>
        </c:ser>
        <c:ser>
          <c:idx val="2"/>
          <c:order val="2"/>
          <c:tx>
            <c:strRef>
              <c:f>Sales!$A$6</c:f>
              <c:strCache>
                <c:ptCount val="1"/>
                <c:pt idx="0">
                  <c:v>All-Tel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Sales!$B$6:$F$6</c:f>
              <c:numCache>
                <c:formatCode>_(* #,##0_);_(* \(#,##0\);_(* "-"_);_(@_)</c:formatCode>
                <c:ptCount val="5"/>
                <c:pt idx="0">
                  <c:v>402513</c:v>
                </c:pt>
                <c:pt idx="1">
                  <c:v>521325</c:v>
                </c:pt>
                <c:pt idx="2">
                  <c:v>521145</c:v>
                </c:pt>
                <c:pt idx="3">
                  <c:v>564879</c:v>
                </c:pt>
                <c:pt idx="4">
                  <c:v>587546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3-4E91-B89C-9F0B198D40F3}"/>
            </c:ext>
          </c:extLst>
        </c:ser>
        <c:ser>
          <c:idx val="3"/>
          <c:order val="3"/>
          <c:tx>
            <c:strRef>
              <c:f>Sales!$A$7</c:f>
              <c:strCache>
                <c:ptCount val="1"/>
                <c:pt idx="0">
                  <c:v>Sprint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Sales!$B$7:$F$7</c:f>
              <c:numCache>
                <c:formatCode>_(* #,##0_);_(* \(#,##0\);_(* "-"_);_(@_)</c:formatCode>
                <c:ptCount val="5"/>
                <c:pt idx="0">
                  <c:v>186545</c:v>
                </c:pt>
                <c:pt idx="1">
                  <c:v>199844</c:v>
                </c:pt>
                <c:pt idx="2">
                  <c:v>256455</c:v>
                </c:pt>
                <c:pt idx="3">
                  <c:v>384564</c:v>
                </c:pt>
                <c:pt idx="4">
                  <c:v>584654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3-4E91-B89C-9F0B198D40F3}"/>
            </c:ext>
          </c:extLst>
        </c:ser>
        <c:ser>
          <c:idx val="4"/>
          <c:order val="4"/>
          <c:tx>
            <c:strRef>
              <c:f>Sales!$A$8</c:f>
              <c:strCache>
                <c:ptCount val="1"/>
                <c:pt idx="0">
                  <c:v>T-Mobile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Sales!$B$3:$F$3</c:f>
              <c:strCache>
                <c:ptCount val="5"/>
                <c:pt idx="0">
                  <c:v>Q1 2008</c:v>
                </c:pt>
                <c:pt idx="1">
                  <c:v>Q1 2009</c:v>
                </c:pt>
                <c:pt idx="2">
                  <c:v>Q1 2010</c:v>
                </c:pt>
                <c:pt idx="3">
                  <c:v>Q1 2011</c:v>
                </c:pt>
                <c:pt idx="4">
                  <c:v>Q1 2012</c:v>
                </c:pt>
              </c:strCache>
            </c:strRef>
          </c:cat>
          <c:val>
            <c:numRef>
              <c:f>Sales!$B$8:$F$8</c:f>
              <c:numCache>
                <c:formatCode>_(* #,##0_);_(* \(#,##0\);_(* "-"_);_(@_)</c:formatCode>
                <c:ptCount val="5"/>
                <c:pt idx="0">
                  <c:v>152231</c:v>
                </c:pt>
                <c:pt idx="1">
                  <c:v>251325</c:v>
                </c:pt>
                <c:pt idx="2">
                  <c:v>321123</c:v>
                </c:pt>
                <c:pt idx="3">
                  <c:v>564458</c:v>
                </c:pt>
                <c:pt idx="4">
                  <c:v>654854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03-4E91-B89C-9F0B198D4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4115984"/>
        <c:axId val="1104118480"/>
      </c:lineChart>
      <c:catAx>
        <c:axId val="110411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18480"/>
        <c:crosses val="autoZero"/>
        <c:auto val="1"/>
        <c:lblAlgn val="ctr"/>
        <c:lblOffset val="100"/>
        <c:noMultiLvlLbl val="0"/>
      </c:catAx>
      <c:valAx>
        <c:axId val="11041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1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0</xdr:row>
      <xdr:rowOff>201930</xdr:rowOff>
    </xdr:from>
    <xdr:to>
      <xdr:col>14</xdr:col>
      <xdr:colOff>510540</xdr:colOff>
      <xdr:row>15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AEF3F0-2E49-4C89-B5FE-79C24975D5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12"/>
  <sheetViews>
    <sheetView workbookViewId="0">
      <selection activeCell="J13" sqref="J13"/>
    </sheetView>
  </sheetViews>
  <sheetFormatPr defaultRowHeight="14.4" x14ac:dyDescent="0.3"/>
  <cols>
    <col min="2" max="2" width="17.33203125" customWidth="1"/>
    <col min="3" max="3" width="12.44140625" customWidth="1"/>
    <col min="4" max="4" width="11.21875" customWidth="1"/>
    <col min="5" max="5" width="13.44140625" customWidth="1"/>
    <col min="6" max="6" width="12.6640625" customWidth="1"/>
    <col min="7" max="7" width="15.21875" customWidth="1"/>
    <col min="8" max="8" width="9.6640625" customWidth="1"/>
    <col min="9" max="9" width="18.21875" customWidth="1"/>
    <col min="10" max="10" width="11.109375" customWidth="1"/>
    <col min="11" max="11" width="14.6640625" style="12" customWidth="1"/>
  </cols>
  <sheetData>
    <row r="3" spans="2:11" ht="18" customHeight="1" x14ac:dyDescent="0.3">
      <c r="B3" s="23" t="s">
        <v>0</v>
      </c>
      <c r="C3" s="23" t="s">
        <v>1</v>
      </c>
      <c r="D3" s="23" t="s">
        <v>2</v>
      </c>
      <c r="E3" s="23" t="s">
        <v>3</v>
      </c>
      <c r="F3" s="23" t="s">
        <v>4</v>
      </c>
      <c r="G3" s="21" t="s">
        <v>17</v>
      </c>
      <c r="H3" s="23" t="s">
        <v>5</v>
      </c>
      <c r="I3" s="21" t="s">
        <v>18</v>
      </c>
      <c r="J3" s="23" t="s">
        <v>6</v>
      </c>
      <c r="K3" s="21" t="s">
        <v>37</v>
      </c>
    </row>
    <row r="4" spans="2:11" ht="18" customHeight="1" x14ac:dyDescent="0.3">
      <c r="B4" s="23"/>
      <c r="C4" s="23"/>
      <c r="D4" s="23"/>
      <c r="E4" s="23"/>
      <c r="F4" s="23"/>
      <c r="G4" s="22"/>
      <c r="H4" s="23"/>
      <c r="I4" s="22"/>
      <c r="J4" s="23"/>
      <c r="K4" s="22"/>
    </row>
    <row r="5" spans="2:11" ht="15.6" x14ac:dyDescent="0.3">
      <c r="B5" s="6">
        <v>44229</v>
      </c>
      <c r="C5" s="1" t="s">
        <v>7</v>
      </c>
      <c r="D5" s="2" t="s">
        <v>12</v>
      </c>
      <c r="E5" s="5">
        <v>44348</v>
      </c>
      <c r="F5" s="5">
        <v>44355</v>
      </c>
      <c r="G5" s="9">
        <v>5</v>
      </c>
      <c r="H5" s="7">
        <v>209</v>
      </c>
      <c r="I5" s="19">
        <f>H5/G5</f>
        <v>41.8</v>
      </c>
      <c r="J5" s="4">
        <v>209</v>
      </c>
      <c r="K5" s="17">
        <f>H5-J5</f>
        <v>0</v>
      </c>
    </row>
    <row r="6" spans="2:11" ht="15.6" x14ac:dyDescent="0.3">
      <c r="B6" s="6">
        <v>44252</v>
      </c>
      <c r="C6" s="1" t="s">
        <v>8</v>
      </c>
      <c r="D6" s="2" t="s">
        <v>13</v>
      </c>
      <c r="E6" s="5">
        <v>44362</v>
      </c>
      <c r="F6" s="5">
        <v>44369</v>
      </c>
      <c r="G6" s="9">
        <v>4</v>
      </c>
      <c r="H6" s="8">
        <v>354</v>
      </c>
      <c r="I6" s="10">
        <f>H6/G6</f>
        <v>88.5</v>
      </c>
      <c r="J6" s="4">
        <v>100</v>
      </c>
      <c r="K6" s="18">
        <f t="shared" ref="K6:K9" si="0">H6-J6</f>
        <v>254</v>
      </c>
    </row>
    <row r="7" spans="2:11" ht="15.6" x14ac:dyDescent="0.3">
      <c r="B7" s="6">
        <v>44258</v>
      </c>
      <c r="C7" s="1" t="s">
        <v>9</v>
      </c>
      <c r="D7" s="2" t="s">
        <v>14</v>
      </c>
      <c r="E7" s="5">
        <v>44341</v>
      </c>
      <c r="F7" s="5">
        <v>44348</v>
      </c>
      <c r="G7" s="9">
        <v>6</v>
      </c>
      <c r="H7" s="8">
        <v>567</v>
      </c>
      <c r="I7" s="10">
        <f>H7/G7</f>
        <v>94.5</v>
      </c>
      <c r="J7" s="4">
        <v>250</v>
      </c>
      <c r="K7" s="18">
        <f t="shared" si="0"/>
        <v>317</v>
      </c>
    </row>
    <row r="8" spans="2:11" ht="15.6" x14ac:dyDescent="0.3">
      <c r="B8" s="6">
        <v>44270</v>
      </c>
      <c r="C8" s="1" t="s">
        <v>10</v>
      </c>
      <c r="D8" s="2" t="s">
        <v>15</v>
      </c>
      <c r="E8" s="5">
        <v>44362</v>
      </c>
      <c r="F8" s="5">
        <v>44369</v>
      </c>
      <c r="G8" s="9">
        <v>3</v>
      </c>
      <c r="H8" s="8">
        <v>295</v>
      </c>
      <c r="I8" s="10">
        <f>H8/G8</f>
        <v>98.333333333333329</v>
      </c>
      <c r="J8" s="4">
        <v>248</v>
      </c>
      <c r="K8" s="18">
        <f t="shared" si="0"/>
        <v>47</v>
      </c>
    </row>
    <row r="9" spans="2:11" ht="15.6" x14ac:dyDescent="0.3">
      <c r="B9" s="6">
        <v>44302</v>
      </c>
      <c r="C9" s="1" t="s">
        <v>11</v>
      </c>
      <c r="D9" s="2" t="s">
        <v>16</v>
      </c>
      <c r="E9" s="5">
        <v>44334</v>
      </c>
      <c r="F9" s="5">
        <v>44372</v>
      </c>
      <c r="G9" s="9">
        <v>4</v>
      </c>
      <c r="H9" s="8">
        <v>680</v>
      </c>
      <c r="I9" s="10">
        <f>H9/G9</f>
        <v>170</v>
      </c>
      <c r="J9" s="4">
        <v>300</v>
      </c>
      <c r="K9" s="18">
        <f t="shared" si="0"/>
        <v>380</v>
      </c>
    </row>
    <row r="10" spans="2:11" x14ac:dyDescent="0.3">
      <c r="B10" s="27" t="s">
        <v>19</v>
      </c>
      <c r="C10" s="28"/>
      <c r="D10" s="28"/>
      <c r="E10" s="28"/>
      <c r="F10" s="29"/>
      <c r="G10" s="26">
        <f>SUM(J5:J9)</f>
        <v>1107</v>
      </c>
      <c r="K10"/>
    </row>
    <row r="11" spans="2:11" x14ac:dyDescent="0.3">
      <c r="H11" s="3"/>
      <c r="I11" s="3"/>
    </row>
    <row r="12" spans="2:11" x14ac:dyDescent="0.3">
      <c r="D12" s="11"/>
    </row>
  </sheetData>
  <mergeCells count="11">
    <mergeCell ref="B10:F10"/>
    <mergeCell ref="K3:K4"/>
    <mergeCell ref="H3:H4"/>
    <mergeCell ref="J3:J4"/>
    <mergeCell ref="B3:B4"/>
    <mergeCell ref="C3:C4"/>
    <mergeCell ref="D3:D4"/>
    <mergeCell ref="E3:E4"/>
    <mergeCell ref="F3:F4"/>
    <mergeCell ref="G3:G4"/>
    <mergeCell ref="I3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7A1B-BB43-465C-B329-9F49FEF407A2}">
  <dimension ref="A1:J17"/>
  <sheetViews>
    <sheetView tabSelected="1" workbookViewId="0">
      <selection activeCell="B14" sqref="B14"/>
    </sheetView>
  </sheetViews>
  <sheetFormatPr defaultRowHeight="14.4" x14ac:dyDescent="0.3"/>
  <cols>
    <col min="1" max="1" width="10" customWidth="1"/>
    <col min="2" max="6" width="13.6640625" bestFit="1" customWidth="1"/>
    <col min="7" max="7" width="14.5546875" customWidth="1"/>
  </cols>
  <sheetData>
    <row r="1" spans="1:10" ht="17.399999999999999" x14ac:dyDescent="0.3">
      <c r="A1" s="24" t="s">
        <v>20</v>
      </c>
      <c r="B1" s="24"/>
      <c r="C1" s="24"/>
      <c r="D1" s="24"/>
      <c r="E1" s="24"/>
      <c r="F1" s="24"/>
      <c r="G1" s="24"/>
    </row>
    <row r="2" spans="1:10" x14ac:dyDescent="0.3">
      <c r="A2" s="25" t="s">
        <v>21</v>
      </c>
      <c r="B2" s="25"/>
      <c r="C2" s="25"/>
      <c r="D2" s="25"/>
      <c r="E2" s="25"/>
      <c r="F2" s="25"/>
      <c r="G2" s="25"/>
    </row>
    <row r="3" spans="1:10" x14ac:dyDescent="0.3">
      <c r="A3" s="14"/>
      <c r="B3" s="14" t="s">
        <v>22</v>
      </c>
      <c r="C3" s="14" t="s">
        <v>23</v>
      </c>
      <c r="D3" s="14" t="s">
        <v>24</v>
      </c>
      <c r="E3" s="14" t="s">
        <v>25</v>
      </c>
      <c r="F3" s="14" t="s">
        <v>26</v>
      </c>
      <c r="G3" s="14" t="s">
        <v>27</v>
      </c>
    </row>
    <row r="4" spans="1:10" x14ac:dyDescent="0.3">
      <c r="A4" s="14" t="s">
        <v>28</v>
      </c>
      <c r="B4" s="20">
        <v>213554</v>
      </c>
      <c r="C4" s="20">
        <v>655487</v>
      </c>
      <c r="D4" s="20">
        <v>754665</v>
      </c>
      <c r="E4" s="20">
        <v>884657</v>
      </c>
      <c r="F4" s="20">
        <v>922354</v>
      </c>
      <c r="G4" s="20">
        <f>SUM(B4:F4)</f>
        <v>3430717</v>
      </c>
    </row>
    <row r="5" spans="1:10" x14ac:dyDescent="0.3">
      <c r="A5" s="14" t="s">
        <v>29</v>
      </c>
      <c r="B5" s="20">
        <v>323154</v>
      </c>
      <c r="C5" s="20">
        <v>421325</v>
      </c>
      <c r="D5" s="20">
        <v>512312</v>
      </c>
      <c r="E5" s="20">
        <v>554654</v>
      </c>
      <c r="F5" s="20">
        <v>864458</v>
      </c>
      <c r="G5" s="20">
        <f t="shared" ref="G5:G6" si="0">SUM(B5:F5)</f>
        <v>2675903</v>
      </c>
    </row>
    <row r="6" spans="1:10" x14ac:dyDescent="0.3">
      <c r="A6" s="14" t="s">
        <v>30</v>
      </c>
      <c r="B6" s="20">
        <v>402513</v>
      </c>
      <c r="C6" s="20">
        <v>521325</v>
      </c>
      <c r="D6" s="20">
        <v>521145</v>
      </c>
      <c r="E6" s="20">
        <v>564879</v>
      </c>
      <c r="F6" s="20">
        <v>587546</v>
      </c>
      <c r="G6" s="20">
        <f t="shared" si="0"/>
        <v>2597408</v>
      </c>
      <c r="H6" s="13"/>
      <c r="I6" s="13"/>
      <c r="J6" s="13"/>
    </row>
    <row r="7" spans="1:10" x14ac:dyDescent="0.3">
      <c r="A7" s="14" t="s">
        <v>31</v>
      </c>
      <c r="B7" s="20">
        <v>186545</v>
      </c>
      <c r="C7" s="20">
        <v>199844</v>
      </c>
      <c r="D7" s="20">
        <v>256455</v>
      </c>
      <c r="E7" s="20">
        <v>384564</v>
      </c>
      <c r="F7" s="20">
        <v>584654</v>
      </c>
      <c r="G7" s="20">
        <f>SUM(B7:F7)</f>
        <v>1612062</v>
      </c>
      <c r="H7" s="13"/>
      <c r="I7" s="13"/>
      <c r="J7" s="13"/>
    </row>
    <row r="8" spans="1:10" x14ac:dyDescent="0.3">
      <c r="A8" s="14" t="s">
        <v>32</v>
      </c>
      <c r="B8" s="20">
        <v>152231</v>
      </c>
      <c r="C8" s="20">
        <v>251325</v>
      </c>
      <c r="D8" s="20">
        <v>321123</v>
      </c>
      <c r="E8" s="20">
        <v>564458</v>
      </c>
      <c r="F8" s="20">
        <v>654854</v>
      </c>
      <c r="G8" s="20">
        <f>SUM(B8:F8)</f>
        <v>1943991</v>
      </c>
    </row>
    <row r="9" spans="1:10" x14ac:dyDescent="0.3">
      <c r="A9" s="14" t="s">
        <v>33</v>
      </c>
      <c r="B9" s="16">
        <f>B4+B5+B6+B7+B8</f>
        <v>1277997</v>
      </c>
      <c r="C9" s="16">
        <f>SUM(C4:C8)</f>
        <v>2049306</v>
      </c>
      <c r="D9" s="16">
        <f>SUM(D4:D8)</f>
        <v>2365700</v>
      </c>
      <c r="E9" s="16">
        <f>SUM(E4:E8)</f>
        <v>2953212</v>
      </c>
      <c r="F9" s="16">
        <f>SUM(F4:F8)</f>
        <v>3613866</v>
      </c>
      <c r="G9" s="16"/>
    </row>
    <row r="10" spans="1:10" x14ac:dyDescent="0.3">
      <c r="A10" s="14" t="s">
        <v>34</v>
      </c>
      <c r="B10" s="16">
        <f>MAX(B4:B8)</f>
        <v>402513</v>
      </c>
      <c r="C10" s="16">
        <f t="shared" ref="C10:G10" si="1">MAX(C4:C8)</f>
        <v>655487</v>
      </c>
      <c r="D10" s="16">
        <f t="shared" si="1"/>
        <v>754665</v>
      </c>
      <c r="E10" s="16">
        <f t="shared" si="1"/>
        <v>884657</v>
      </c>
      <c r="F10" s="16">
        <f t="shared" si="1"/>
        <v>922354</v>
      </c>
      <c r="G10" s="16">
        <f t="shared" si="1"/>
        <v>3430717</v>
      </c>
    </row>
    <row r="11" spans="1:10" x14ac:dyDescent="0.3">
      <c r="A11" s="14" t="s">
        <v>35</v>
      </c>
      <c r="B11" s="16">
        <f>MIN(B4:B8)</f>
        <v>152231</v>
      </c>
      <c r="C11" s="16">
        <f t="shared" ref="C11:G11" si="2">MIN(C4:C8)</f>
        <v>199844</v>
      </c>
      <c r="D11" s="16">
        <f t="shared" si="2"/>
        <v>256455</v>
      </c>
      <c r="E11" s="16">
        <f t="shared" si="2"/>
        <v>384564</v>
      </c>
      <c r="F11" s="16">
        <f t="shared" si="2"/>
        <v>584654</v>
      </c>
      <c r="G11" s="16">
        <f t="shared" si="2"/>
        <v>1612062</v>
      </c>
    </row>
    <row r="12" spans="1:10" x14ac:dyDescent="0.3">
      <c r="A12" s="14" t="s">
        <v>36</v>
      </c>
      <c r="B12" s="15">
        <f>AVERAGE(B4:B8)</f>
        <v>255599.4</v>
      </c>
      <c r="C12" s="15">
        <f t="shared" ref="C12:G12" si="3">AVERAGE(C4:C8)</f>
        <v>409861.2</v>
      </c>
      <c r="D12" s="15">
        <f t="shared" si="3"/>
        <v>473140</v>
      </c>
      <c r="E12" s="15">
        <f t="shared" si="3"/>
        <v>590642.4</v>
      </c>
      <c r="F12" s="15">
        <f t="shared" si="3"/>
        <v>722773.2</v>
      </c>
      <c r="G12" s="15">
        <f t="shared" si="3"/>
        <v>2452016.2000000002</v>
      </c>
    </row>
    <row r="14" spans="1:10" x14ac:dyDescent="0.3">
      <c r="D14" s="12"/>
      <c r="E14" s="12"/>
      <c r="F14" s="12"/>
      <c r="G14" s="12"/>
      <c r="H14" s="12"/>
    </row>
    <row r="15" spans="1:10" x14ac:dyDescent="0.3">
      <c r="D15" s="12"/>
      <c r="E15" s="12"/>
      <c r="F15" s="12"/>
      <c r="G15" s="12"/>
      <c r="H15" s="12"/>
    </row>
    <row r="16" spans="1:10" x14ac:dyDescent="0.3">
      <c r="D16" s="12"/>
      <c r="E16" s="12"/>
      <c r="F16" s="12"/>
      <c r="G16" s="12"/>
      <c r="H16" s="12"/>
    </row>
    <row r="17" spans="4:8" x14ac:dyDescent="0.3">
      <c r="D17" s="12"/>
      <c r="E17" s="12"/>
      <c r="F17" s="12"/>
      <c r="G17" s="12"/>
      <c r="H17" s="12"/>
    </row>
  </sheetData>
  <mergeCells count="2">
    <mergeCell ref="A1:G1"/>
    <mergeCell ref="A2:G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Bookings</vt:lpstr>
      <vt:lpstr>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DELL</cp:lastModifiedBy>
  <cp:revision/>
  <dcterms:created xsi:type="dcterms:W3CDTF">2021-07-20T04:54:13Z</dcterms:created>
  <dcterms:modified xsi:type="dcterms:W3CDTF">2021-08-25T10:31:39Z</dcterms:modified>
  <cp:category/>
  <cp:contentStatus/>
</cp:coreProperties>
</file>