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WELCOME\Documents\Entri\"/>
    </mc:Choice>
  </mc:AlternateContent>
  <xr:revisionPtr revIDLastSave="0" documentId="13_ncr:1_{D0ABF6B3-A5F1-4E7D-A55D-2B2864E2B7C9}" xr6:coauthVersionLast="36" xr6:coauthVersionMax="36" xr10:uidLastSave="{00000000-0000-0000-0000-000000000000}"/>
  <bookViews>
    <workbookView xWindow="0" yWindow="0" windowWidth="23040" windowHeight="8364" activeTab="2" xr2:uid="{00000000-000D-0000-FFFF-FFFF00000000}"/>
  </bookViews>
  <sheets>
    <sheet name="Instructions" sheetId="1" r:id="rId1"/>
    <sheet name="Dataset" sheetId="2" r:id="rId2"/>
    <sheet name="Excel Assignment 3 - Data Analy" sheetId="3" r:id="rId3"/>
  </sheets>
  <definedNames>
    <definedName name="_xlchart.v1.0" hidden="1">'Excel Assignment 3 - Data Analy'!$E$232:$E$265</definedName>
    <definedName name="_xlchart.v1.1" hidden="1">'Excel Assignment 3 - Data Analy'!$F$231</definedName>
    <definedName name="_xlchart.v1.2" hidden="1">'Excel Assignment 3 - Data Analy'!$F$232:$F$265</definedName>
  </definedNames>
  <calcPr calcId="191029"/>
  <pivotCaches>
    <pivotCache cacheId="11" r:id="rId4"/>
    <pivotCache cacheId="10" r:id="rId5"/>
  </pivotCaches>
</workbook>
</file>

<file path=xl/calcChain.xml><?xml version="1.0" encoding="utf-8"?>
<calcChain xmlns="http://schemas.openxmlformats.org/spreadsheetml/2006/main">
  <c r="J151" i="3" l="1"/>
  <c r="M151" i="3"/>
  <c r="M152" i="3" l="1"/>
  <c r="M153" i="3"/>
  <c r="M154" i="3"/>
  <c r="M155" i="3"/>
  <c r="L155" i="3"/>
  <c r="L154" i="3"/>
  <c r="L153" i="3"/>
  <c r="L152" i="3"/>
  <c r="L151" i="3"/>
  <c r="K155" i="3"/>
  <c r="K154" i="3"/>
  <c r="K153" i="3"/>
  <c r="K152" i="3"/>
  <c r="K151" i="3"/>
  <c r="J152" i="3"/>
  <c r="J153" i="3"/>
  <c r="J154" i="3"/>
  <c r="J155" i="3"/>
</calcChain>
</file>

<file path=xl/sharedStrings.xml><?xml version="1.0" encoding="utf-8"?>
<sst xmlns="http://schemas.openxmlformats.org/spreadsheetml/2006/main" count="957" uniqueCount="125">
  <si>
    <t>Perform the following in the dataset from the 'Dataset' sheet.</t>
  </si>
  <si>
    <t>1) Sorting:</t>
  </si>
  <si>
    <t>• Implement a multilevel sort to first sort the dataset by 'Category' in ascending order and then by 'Price' in descending order within each category.</t>
  </si>
  <si>
    <t>2) Filters:</t>
  </si>
  <si>
    <t xml:space="preserve">• Create another filtered view to show only products with quantity between 10 and 20. </t>
  </si>
  <si>
    <t>• Filter the dataset to display entries with 'Laptop' listed under the 'Product Name' column.</t>
  </si>
  <si>
    <t>3) VLOOKUP for retrieving Product Details:</t>
  </si>
  <si>
    <t>• Using the provided dataset, use VLOOKUP to find the Product Name, Price ($), and Category for the given Product IDs in the PURCHASE TABLE.</t>
  </si>
  <si>
    <t>4) HLOOKUP for determining Category Discounts:</t>
  </si>
  <si>
    <t>• Utilizing the DISCOUNT TABLE provided, use HLOOKUP to find the Discount applicable to each category of products in the PURCHASE TABLE.</t>
  </si>
  <si>
    <t>5) Product Analysis with Pivot Table:</t>
  </si>
  <si>
    <t xml:space="preserve">• Create a pivot table to summarize the products count, average price and total quantity for each 'Product Name'. </t>
  </si>
  <si>
    <t xml:space="preserve">• In the pivot table, add a filter to display only 'Electronics' and 'Accessories' category. </t>
  </si>
  <si>
    <t>• Create a pie chart to represent the product count distribution across different products.</t>
  </si>
  <si>
    <t>6) Category-wise Product Distribution Analysis:</t>
  </si>
  <si>
    <t>• Create another pivot table to summarize the category-wise count of products and average price.</t>
  </si>
  <si>
    <t xml:space="preserve">• Based on the pivot table, create a bar graph to visually represent the product count and average price for each category. </t>
  </si>
  <si>
    <t>7) Price vs. Quantity Scatter Plot Analysis:</t>
  </si>
  <si>
    <t>• Construct a scatter plot to explore the relationship between 'Price' and 'Quantity' for each product.</t>
  </si>
  <si>
    <t>Product ID</t>
  </si>
  <si>
    <t>Product Name</t>
  </si>
  <si>
    <t>Brand Name</t>
  </si>
  <si>
    <t>Price ($)</t>
  </si>
  <si>
    <t>Quantity</t>
  </si>
  <si>
    <t>Category</t>
  </si>
  <si>
    <t>28-JAN-US</t>
  </si>
  <si>
    <t>Laptop</t>
  </si>
  <si>
    <t>Dell</t>
  </si>
  <si>
    <t>Electronics</t>
  </si>
  <si>
    <t>DISCOUNT TABLE</t>
  </si>
  <si>
    <t>15-FEB-US</t>
  </si>
  <si>
    <t>Sneakers</t>
  </si>
  <si>
    <t>Nike</t>
  </si>
  <si>
    <t>Fashion</t>
  </si>
  <si>
    <t>Accessories</t>
  </si>
  <si>
    <t>Kitchen</t>
  </si>
  <si>
    <t>Outdoor</t>
  </si>
  <si>
    <t>03-MAR-US</t>
  </si>
  <si>
    <t>Coffee Maker</t>
  </si>
  <si>
    <t>Keurig</t>
  </si>
  <si>
    <t>Discount</t>
  </si>
  <si>
    <t>11-APR-US</t>
  </si>
  <si>
    <t>Smartphone</t>
  </si>
  <si>
    <t>Samsung</t>
  </si>
  <si>
    <t>22-MAY-US</t>
  </si>
  <si>
    <t>Backpack</t>
  </si>
  <si>
    <t>North Face</t>
  </si>
  <si>
    <t>07-JUN-UK</t>
  </si>
  <si>
    <t>Headphones</t>
  </si>
  <si>
    <t>Sony</t>
  </si>
  <si>
    <t>PURCHASE TABLE</t>
  </si>
  <si>
    <t>19-JUL-UK</t>
  </si>
  <si>
    <t>T-shirt</t>
  </si>
  <si>
    <t>Adidas</t>
  </si>
  <si>
    <t>VLOOKUP</t>
  </si>
  <si>
    <t>HLOOKUP</t>
  </si>
  <si>
    <t>23-AUG-UK</t>
  </si>
  <si>
    <t>Blender</t>
  </si>
  <si>
    <t>Ninja</t>
  </si>
  <si>
    <t>05-SEP-UK</t>
  </si>
  <si>
    <t>Tablet</t>
  </si>
  <si>
    <t>Apple</t>
  </si>
  <si>
    <t>14-OCT-UK</t>
  </si>
  <si>
    <t>Hiking Boots</t>
  </si>
  <si>
    <t>Timberland</t>
  </si>
  <si>
    <t>17-JUN-IN</t>
  </si>
  <si>
    <t>HP</t>
  </si>
  <si>
    <t>14-MAY-RU</t>
  </si>
  <si>
    <t>25-NOV-AU</t>
  </si>
  <si>
    <t>09-JUL-FR</t>
  </si>
  <si>
    <t>08-DEC-DE</t>
  </si>
  <si>
    <t>Nespresso</t>
  </si>
  <si>
    <t>13-APR-CA</t>
  </si>
  <si>
    <t>18-FEB-CA</t>
  </si>
  <si>
    <t>Smartwatch</t>
  </si>
  <si>
    <t>Fitbit</t>
  </si>
  <si>
    <t>16-APR-ES</t>
  </si>
  <si>
    <t>Bose</t>
  </si>
  <si>
    <t>21-AUG-CA</t>
  </si>
  <si>
    <t>Laptop Bag</t>
  </si>
  <si>
    <t>Samsonite</t>
  </si>
  <si>
    <t>20-AUG-CN</t>
  </si>
  <si>
    <t>Huawei</t>
  </si>
  <si>
    <t>27-JAN-IT</t>
  </si>
  <si>
    <t>Asus</t>
  </si>
  <si>
    <t>01-MAR-UK</t>
  </si>
  <si>
    <t>Sunglasses</t>
  </si>
  <si>
    <t>Oakley</t>
  </si>
  <si>
    <t>14-AUG-US</t>
  </si>
  <si>
    <t>Camping Tent</t>
  </si>
  <si>
    <t>Coleman</t>
  </si>
  <si>
    <t>Camera</t>
  </si>
  <si>
    <t>Nikon</t>
  </si>
  <si>
    <t>09-JAN-CA</t>
  </si>
  <si>
    <t>Microwave</t>
  </si>
  <si>
    <t>Panasonic</t>
  </si>
  <si>
    <t>19-JUL-BR</t>
  </si>
  <si>
    <t>Fitness Tracker</t>
  </si>
  <si>
    <t>Xiaomi</t>
  </si>
  <si>
    <t>29-SEP-CA</t>
  </si>
  <si>
    <t>Google</t>
  </si>
  <si>
    <t>03-JUN-CA</t>
  </si>
  <si>
    <t>Ray-Ban</t>
  </si>
  <si>
    <t>11-JUL-CA</t>
  </si>
  <si>
    <t>Vitamix</t>
  </si>
  <si>
    <t>07-MAR-CA</t>
  </si>
  <si>
    <t>Dress</t>
  </si>
  <si>
    <t>Zara</t>
  </si>
  <si>
    <t>Toaster</t>
  </si>
  <si>
    <t>Hamilton</t>
  </si>
  <si>
    <t>24-MAY-CA</t>
  </si>
  <si>
    <t>Garmin</t>
  </si>
  <si>
    <t>02-DEC-CA</t>
  </si>
  <si>
    <t>Jeans</t>
  </si>
  <si>
    <t>Levi's</t>
  </si>
  <si>
    <t>Watch</t>
  </si>
  <si>
    <t>Casio</t>
  </si>
  <si>
    <t xml:space="preserve">• Implement a multilevel sort to first sort the dataset by 'Category' in ascending order and </t>
  </si>
  <si>
    <t xml:space="preserve">  then by 'Price' in descending order within each category.</t>
  </si>
  <si>
    <t>Row Labels</t>
  </si>
  <si>
    <t>Grand Total</t>
  </si>
  <si>
    <t>(Multiple Items)</t>
  </si>
  <si>
    <t>Average of Price ($)</t>
  </si>
  <si>
    <t>Count of Product ID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</si>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</sst>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sz val="11"/>
      <color theme="1"/>
      <name val="Calibri"/>
    </font>
    <font>
      <b/>
      <sz val="12"/>
      <color theme="1"/>
      <name val="Times New Roman"/>
    </font>
    <font>
      <sz val="10"/>
      <color theme="1"/>
      <name val="Arial"/>
    </font>
    <font>
      <sz val="12"/>
      <color theme="1"/>
      <name val="Times New Roman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4C1130"/>
      <name val="Arial"/>
      <scheme val="minor"/>
    </font>
    <font>
      <sz val="10"/>
      <name val="Arial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rgb="FFFFFFFF"/>
      <name val="Arial"/>
      <scheme val="minor"/>
    </font>
    <font>
      <b/>
      <sz val="11"/>
      <color theme="3"/>
      <name val="Arial"/>
      <family val="2"/>
      <scheme val="minor"/>
    </font>
    <font>
      <b/>
      <sz val="14"/>
      <color rgb="FF4C1130"/>
      <name val="Arial"/>
      <family val="2"/>
      <scheme val="minor"/>
    </font>
    <font>
      <sz val="14"/>
      <name val="Arial"/>
      <family val="2"/>
    </font>
    <font>
      <b/>
      <sz val="14"/>
      <color theme="1"/>
      <name val="Arial"/>
      <family val="2"/>
      <scheme val="minor"/>
    </font>
    <font>
      <b/>
      <sz val="14"/>
      <color rgb="FFFFFFFF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6"/>
      <color theme="1"/>
      <name val="&quot;Times New Roman&quot;"/>
    </font>
    <font>
      <sz val="16"/>
      <color rgb="FF000000"/>
      <name val="Arial"/>
      <family val="2"/>
      <scheme val="minor"/>
    </font>
    <font>
      <sz val="16"/>
      <color theme="1"/>
      <name val="&quot;Times New Roman&quot;"/>
    </font>
    <font>
      <b/>
      <sz val="16"/>
      <color theme="1"/>
      <name val="Times New Roman"/>
      <family val="1"/>
    </font>
    <font>
      <sz val="16"/>
      <color theme="1"/>
      <name val="Arial"/>
      <family val="2"/>
    </font>
    <font>
      <sz val="16"/>
      <color theme="1"/>
      <name val="Times New Roman"/>
      <family val="1"/>
    </font>
    <font>
      <b/>
      <sz val="11"/>
      <color theme="1" tint="4.9989318521683403E-2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34A853"/>
        <bgColor rgb="FF34A853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F2CC"/>
        <bgColor rgb="FFFFF2CC"/>
      </patternFill>
    </fill>
    <fill>
      <patternFill patternType="solid">
        <fgColor rgb="FFFFE6DD"/>
        <bgColor rgb="FFFFE6DD"/>
      </patternFill>
    </fill>
    <fill>
      <patternFill patternType="solid">
        <fgColor rgb="FFF46524"/>
        <bgColor rgb="FFF4652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20" fillId="13" borderId="7" applyNumberFormat="0" applyAlignment="0" applyProtection="0"/>
    <xf numFmtId="0" fontId="21" fillId="14" borderId="8" applyNumberFormat="0" applyAlignment="0" applyProtection="0"/>
  </cellStyleXfs>
  <cellXfs count="6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2" fillId="3" borderId="4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9" fontId="13" fillId="4" borderId="6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9" fillId="0" borderId="0" xfId="0" applyFont="1"/>
    <xf numFmtId="0" fontId="6" fillId="7" borderId="0" xfId="0" applyFont="1" applyFill="1" applyAlignment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8" fillId="8" borderId="0" xfId="0" applyFont="1" applyFill="1" applyAlignment="1">
      <alignment horizontal="center"/>
    </xf>
    <xf numFmtId="0" fontId="9" fillId="7" borderId="0" xfId="0" applyFont="1" applyFill="1" applyAlignment="1"/>
    <xf numFmtId="0" fontId="9" fillId="9" borderId="0" xfId="0" applyFont="1" applyFill="1" applyAlignment="1"/>
    <xf numFmtId="0" fontId="0" fillId="0" borderId="0" xfId="0"/>
    <xf numFmtId="0" fontId="15" fillId="10" borderId="0" xfId="1" applyFont="1" applyFill="1" applyAlignment="1"/>
    <xf numFmtId="0" fontId="15" fillId="11" borderId="0" xfId="1" applyFont="1" applyFill="1" applyAlignment="1"/>
    <xf numFmtId="0" fontId="15" fillId="12" borderId="0" xfId="0" applyFont="1" applyFill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19" fillId="6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2" xfId="0" applyFont="1" applyBorder="1"/>
    <xf numFmtId="0" fontId="11" fillId="0" borderId="3" xfId="0" applyFont="1" applyBorder="1"/>
    <xf numFmtId="0" fontId="8" fillId="5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0" borderId="2" xfId="0" applyFont="1" applyBorder="1"/>
    <xf numFmtId="0" fontId="17" fillId="0" borderId="3" xfId="0" applyFont="1" applyBorder="1"/>
    <xf numFmtId="0" fontId="18" fillId="5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pivotButton="1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3" fillId="0" borderId="0" xfId="0" applyFo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9" fontId="28" fillId="14" borderId="8" xfId="3" applyNumberFormat="1" applyFont="1"/>
    <xf numFmtId="0" fontId="18" fillId="0" borderId="0" xfId="0" applyFont="1" applyAlignment="1"/>
    <xf numFmtId="0" fontId="20" fillId="13" borderId="7" xfId="2" applyFont="1"/>
    <xf numFmtId="0" fontId="30" fillId="0" borderId="0" xfId="0" applyFont="1" applyAlignment="1"/>
    <xf numFmtId="0" fontId="30" fillId="0" borderId="0" xfId="0" pivotButton="1" applyFont="1" applyAlignment="1"/>
    <xf numFmtId="0" fontId="31" fillId="0" borderId="0" xfId="0" applyFont="1" applyAlignment="1"/>
    <xf numFmtId="0" fontId="31" fillId="0" borderId="0" xfId="0" applyFont="1"/>
    <xf numFmtId="0" fontId="31" fillId="0" borderId="0" xfId="0" pivotButton="1" applyFont="1" applyAlignment="1"/>
    <xf numFmtId="0" fontId="31" fillId="0" borderId="0" xfId="0" pivotButton="1" applyFont="1"/>
    <xf numFmtId="0" fontId="31" fillId="0" borderId="0" xfId="0" applyFont="1" applyAlignment="1">
      <alignment horizontal="left"/>
    </xf>
    <xf numFmtId="0" fontId="31" fillId="0" borderId="0" xfId="0" applyNumberFormat="1" applyFont="1" applyAlignment="1"/>
    <xf numFmtId="0" fontId="32" fillId="0" borderId="0" xfId="0" applyFont="1" applyAlignment="1"/>
    <xf numFmtId="0" fontId="29" fillId="0" borderId="0" xfId="0" applyFont="1" applyAlignment="1"/>
  </cellXfs>
  <cellStyles count="4">
    <cellStyle name="Calculation" xfId="2" builtinId="22"/>
    <cellStyle name="Check Cell" xfId="3" builtinId="23"/>
    <cellStyle name="Heading 4" xfId="1" builtinId="19"/>
    <cellStyle name="Normal" xfId="0" builtinId="0"/>
  </cellStyles>
  <dxfs count="46"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Arial"/>
        <family val="2"/>
        <scheme val="minor"/>
      </font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font>
        <b/>
        <strike val="0"/>
        <outline val="0"/>
        <shadow val="0"/>
        <u val="none"/>
        <vertAlign val="baseline"/>
        <sz val="14"/>
        <name val="Arial"/>
        <family val="2"/>
      </font>
    </dxf>
    <dxf>
      <font>
        <b/>
        <strike val="0"/>
        <outline val="0"/>
        <shadow val="0"/>
        <u val="none"/>
        <vertAlign val="baseline"/>
        <sz val="14"/>
        <name val="Arial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E0F7FA"/>
          <bgColor rgb="FFE0F7FA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  <family val="2"/>
      </font>
    </dxf>
    <dxf>
      <font>
        <strike val="0"/>
        <outline val="0"/>
        <shadow val="0"/>
        <u val="none"/>
        <vertAlign val="baseline"/>
        <sz val="14"/>
        <name val="Arial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E0F7FA"/>
          <bgColor rgb="FFE0F7FA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E0F7FA"/>
          <bgColor rgb="FFE0F7FA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E0F7FA"/>
          <bgColor rgb="FFE0F7FA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E0F7FA"/>
          <bgColor rgb="FFE0F7FA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3">
    <tableStyle name="Dataset-style" pivot="0" count="3" xr9:uid="{00000000-0011-0000-FFFF-FFFF00000000}">
      <tableStyleElement type="headerRow" dxfId="45"/>
      <tableStyleElement type="firstRowStripe" dxfId="44"/>
      <tableStyleElement type="secondRowStripe" dxfId="43"/>
    </tableStyle>
    <tableStyle name="Dataset-style 2" pivot="0" count="3" xr9:uid="{00000000-0011-0000-FFFF-FFFF01000000}">
      <tableStyleElement type="headerRow" dxfId="42"/>
      <tableStyleElement type="firstRowStripe" dxfId="41"/>
      <tableStyleElement type="secondRowStripe" dxfId="40"/>
    </tableStyle>
    <tableStyle name="Dataset-style 3" pivot="0" count="3" xr9:uid="{00000000-0011-0000-FFFF-FFFF02000000}">
      <tableStyleElement type="headerRow" dxfId="39"/>
      <tableStyleElement type="firstRowStripe" dxfId="38"/>
      <tableStyleElement type="secondRowStripe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ook Antiqua" panose="02040602050305030304" pitchFamily="18" charset="0"/>
              </a:rPr>
              <a:t>Count of Product ID</a:t>
            </a:r>
          </a:p>
        </c:rich>
      </c:tx>
      <c:layout>
        <c:manualLayout>
          <c:xMode val="edge"/>
          <c:yMode val="edge"/>
          <c:x val="0.35438538859842589"/>
          <c:y val="0.1981916705962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0.25746515963173999"/>
              <c:y val="-0.1751794957706545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0.11952970144926622"/>
              <c:y val="-0.2875826358144119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3.9666040878194198E-2"/>
              <c:y val="-0.1546535866653207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0.17727897429514106"/>
              <c:y val="-0.1706548482701546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0.19465898204725005"/>
              <c:y val="-9.9611889043902252E-3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0.20647336551824108"/>
              <c:y val="-0.12075121310840917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0.17889173202913028"/>
              <c:y val="3.81477296462715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7.2517572234844785E-2"/>
              <c:y val="6.8999829273977117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layout>
            <c:manualLayout>
              <c:x val="0.11952970144926622"/>
              <c:y val="-0.2875826358144119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layout>
            <c:manualLayout>
              <c:x val="0.25746515963173999"/>
              <c:y val="-0.1751794957706545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0.20647336551824108"/>
              <c:y val="-0.12075121310840917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</c:pivotFmt>
      <c:pivotFmt>
        <c:idx val="16"/>
        <c:dLbl>
          <c:idx val="0"/>
          <c:layout>
            <c:manualLayout>
              <c:x val="-7.2517572234844785E-2"/>
              <c:y val="6.8999829273977117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-0.17889173202913028"/>
              <c:y val="3.81477296462715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-0.19465898204725005"/>
              <c:y val="-9.9611889043902252E-3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-0.17727897429514106"/>
              <c:y val="-0.1706548482701546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3.9666040878194198E-2"/>
              <c:y val="-0.1546535866653207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</c:pivotFmt>
      <c:pivotFmt>
        <c:idx val="43"/>
      </c:pivotFmt>
      <c:pivotFmt>
        <c:idx val="44"/>
        <c:dLbl>
          <c:idx val="0"/>
          <c:layout>
            <c:manualLayout>
              <c:x val="7.591424394184503E-3"/>
              <c:y val="-5.1245863664889424E-2"/>
            </c:manualLayout>
          </c:layout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layout>
            <c:manualLayout>
              <c:x val="2.4311389947014296E-2"/>
              <c:y val="-1.2470711250486512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9374062144864306E-3"/>
          <c:y val="0.41499722421656537"/>
          <c:w val="0.7293832638003841"/>
          <c:h val="0.47959157481891407"/>
        </c:manualLayout>
      </c:layout>
      <c:pie3DChart>
        <c:varyColors val="1"/>
        <c:ser>
          <c:idx val="0"/>
          <c:order val="0"/>
          <c:tx>
            <c:v>Count of Product ID</c:v>
          </c:tx>
          <c:explosion val="54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E4E-4B5E-9B36-8847993FA5C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E4E-4B5E-9B36-8847993FA5C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E4E-4B5E-9B36-8847993FA5C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E4E-4B5E-9B36-8847993FA5C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E4E-4B5E-9B36-8847993FA5C0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E4E-4B5E-9B36-8847993FA5C0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E4E-4B5E-9B36-8847993FA5C0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3E4E-4B5E-9B36-8847993FA5C0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3E4E-4B5E-9B36-8847993FA5C0}"/>
              </c:ext>
            </c:extLst>
          </c:dPt>
          <c:dLbls>
            <c:dLbl>
              <c:idx val="2"/>
              <c:layout>
                <c:manualLayout>
                  <c:x val="7.591424394184503E-3"/>
                  <c:y val="-5.124586366488942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E4E-4B5E-9B36-8847993FA5C0}"/>
                </c:ext>
              </c:extLst>
            </c:dLbl>
            <c:dLbl>
              <c:idx val="3"/>
              <c:layout>
                <c:manualLayout>
                  <c:x val="2.4311389947014296E-2"/>
                  <c:y val="-1.247071125048651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E4E-4B5E-9B36-8847993FA5C0}"/>
                </c:ext>
              </c:extLst>
            </c:dLbl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9"/>
              <c:pt idx="0">
                <c:v>Camera</c:v>
              </c:pt>
              <c:pt idx="1">
                <c:v>Fitness Tracker</c:v>
              </c:pt>
              <c:pt idx="2">
                <c:v>Headphones</c:v>
              </c:pt>
              <c:pt idx="3">
                <c:v>Laptop</c:v>
              </c:pt>
              <c:pt idx="4">
                <c:v>Laptop Bag</c:v>
              </c:pt>
              <c:pt idx="5">
                <c:v>Smartphone</c:v>
              </c:pt>
              <c:pt idx="6">
                <c:v>Smartwatch</c:v>
              </c:pt>
              <c:pt idx="7">
                <c:v>Tablet</c:v>
              </c:pt>
              <c:pt idx="8">
                <c:v>Watch</c:v>
              </c:pt>
            </c:strLit>
          </c:cat>
          <c:val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1</c:v>
              </c:pt>
              <c:pt idx="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2-3E4E-4B5E-9B36-8847993FA5C0}"/>
            </c:ext>
          </c:extLst>
        </c:ser>
        <c:ser>
          <c:idx val="1"/>
          <c:order val="1"/>
          <c:tx>
            <c:v>Series2</c:v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4-3E4E-4B5E-9B36-8847993FA5C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6-3E4E-4B5E-9B36-8847993FA5C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8-3E4E-4B5E-9B36-8847993FA5C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3E4E-4B5E-9B36-8847993FA5C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3E4E-4B5E-9B36-8847993FA5C0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3E4E-4B5E-9B36-8847993FA5C0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3E4E-4B5E-9B36-8847993FA5C0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3E4E-4B5E-9B36-8847993FA5C0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3E4E-4B5E-9B36-8847993FA5C0}"/>
              </c:ext>
            </c:extLst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9"/>
              <c:pt idx="0">
                <c:v>Camera</c:v>
              </c:pt>
              <c:pt idx="1">
                <c:v>Fitness Tracker</c:v>
              </c:pt>
              <c:pt idx="2">
                <c:v>Headphones</c:v>
              </c:pt>
              <c:pt idx="3">
                <c:v>Laptop</c:v>
              </c:pt>
              <c:pt idx="4">
                <c:v>Laptop Bag</c:v>
              </c:pt>
              <c:pt idx="5">
                <c:v>Smartphone</c:v>
              </c:pt>
              <c:pt idx="6">
                <c:v>Smartwatch</c:v>
              </c:pt>
              <c:pt idx="7">
                <c:v>Tablet</c:v>
              </c:pt>
              <c:pt idx="8">
                <c:v>Watch</c:v>
              </c:pt>
            </c:strLit>
          </c:cat>
          <c:val>
            <c:numLit>
              <c:formatCode>General</c:formatCode>
              <c:ptCount val="9"/>
              <c:pt idx="0">
                <c:v>700</c:v>
              </c:pt>
              <c:pt idx="1">
                <c:v>140</c:v>
              </c:pt>
              <c:pt idx="2">
                <c:v>250</c:v>
              </c:pt>
              <c:pt idx="3">
                <c:v>970</c:v>
              </c:pt>
              <c:pt idx="4">
                <c:v>50</c:v>
              </c:pt>
              <c:pt idx="5">
                <c:v>850</c:v>
              </c:pt>
              <c:pt idx="6">
                <c:v>155</c:v>
              </c:pt>
              <c:pt idx="7">
                <c:v>500</c:v>
              </c:pt>
              <c:pt idx="8">
                <c:v>100</c:v>
              </c:pt>
            </c:numLit>
          </c:val>
          <c:extLst>
            <c:ext xmlns:c16="http://schemas.microsoft.com/office/drawing/2014/chart" uri="{C3380CC4-5D6E-409C-BE32-E72D297353CC}">
              <c16:uniqueId val="{00000025-3E4E-4B5E-9B36-8847993FA5C0}"/>
            </c:ext>
          </c:extLst>
        </c:ser>
        <c:ser>
          <c:idx val="2"/>
          <c:order val="2"/>
          <c:tx>
            <c:v>Series3</c:v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3E4E-4B5E-9B36-8847993FA5C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3E4E-4B5E-9B36-8847993FA5C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3E4E-4B5E-9B36-8847993FA5C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3E4E-4B5E-9B36-8847993FA5C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3E4E-4B5E-9B36-8847993FA5C0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3E4E-4B5E-9B36-8847993FA5C0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3E4E-4B5E-9B36-8847993FA5C0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3E4E-4B5E-9B36-8847993FA5C0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3E4E-4B5E-9B36-8847993FA5C0}"/>
              </c:ext>
            </c:extLst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9"/>
              <c:pt idx="0">
                <c:v>Camera</c:v>
              </c:pt>
              <c:pt idx="1">
                <c:v>Fitness Tracker</c:v>
              </c:pt>
              <c:pt idx="2">
                <c:v>Headphones</c:v>
              </c:pt>
              <c:pt idx="3">
                <c:v>Laptop</c:v>
              </c:pt>
              <c:pt idx="4">
                <c:v>Laptop Bag</c:v>
              </c:pt>
              <c:pt idx="5">
                <c:v>Smartphone</c:v>
              </c:pt>
              <c:pt idx="6">
                <c:v>Smartwatch</c:v>
              </c:pt>
              <c:pt idx="7">
                <c:v>Tablet</c:v>
              </c:pt>
              <c:pt idx="8">
                <c:v>Watch</c:v>
              </c:pt>
            </c:strLit>
          </c:cat>
          <c:val>
            <c:numLit>
              <c:formatCode>General</c:formatCode>
              <c:ptCount val="9"/>
              <c:pt idx="0">
                <c:v>50</c:v>
              </c:pt>
              <c:pt idx="1">
                <c:v>35</c:v>
              </c:pt>
              <c:pt idx="2">
                <c:v>85</c:v>
              </c:pt>
              <c:pt idx="3">
                <c:v>90</c:v>
              </c:pt>
              <c:pt idx="4">
                <c:v>70</c:v>
              </c:pt>
              <c:pt idx="5">
                <c:v>70</c:v>
              </c:pt>
              <c:pt idx="6">
                <c:v>30</c:v>
              </c:pt>
              <c:pt idx="7">
                <c:v>50</c:v>
              </c:pt>
              <c:pt idx="8">
                <c:v>20</c:v>
              </c:pt>
            </c:numLit>
          </c:val>
          <c:extLst>
            <c:ext xmlns:c16="http://schemas.microsoft.com/office/drawing/2014/chart" uri="{C3380CC4-5D6E-409C-BE32-E72D297353CC}">
              <c16:uniqueId val="{00000038-3E4E-4B5E-9B36-8847993FA5C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Algerian" panose="04020705040A02060702" pitchFamily="82" charset="0"/>
              </a:rPr>
              <a:t>Product count and average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</c:pivotFmt>
      <c:pivotFmt>
        <c:idx val="5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44578992475982143"/>
          <c:y val="0.20929585096615214"/>
          <c:w val="0.52527113413825843"/>
          <c:h val="0.63968846807702018"/>
        </c:manualLayout>
      </c:layout>
      <c:barChart>
        <c:barDir val="bar"/>
        <c:grouping val="clustered"/>
        <c:varyColors val="0"/>
        <c:ser>
          <c:idx val="0"/>
          <c:order val="0"/>
          <c:tx>
            <c:v>Average of Price ($)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Lit>
              <c:ptCount val="5"/>
              <c:pt idx="0">
                <c:v>Accessories</c:v>
              </c:pt>
              <c:pt idx="1">
                <c:v>Electronics</c:v>
              </c:pt>
              <c:pt idx="2">
                <c:v>Fashion</c:v>
              </c:pt>
              <c:pt idx="3">
                <c:v>Kitchen</c:v>
              </c:pt>
              <c:pt idx="4">
                <c:v>Outdoor</c:v>
              </c:pt>
            </c:strLit>
          </c:cat>
          <c:val>
            <c:numLit>
              <c:formatCode>General</c:formatCode>
              <c:ptCount val="5"/>
              <c:pt idx="0">
                <c:v>66.666666666666671</c:v>
              </c:pt>
              <c:pt idx="1">
                <c:v>541.33333333333337</c:v>
              </c:pt>
              <c:pt idx="2">
                <c:v>84.285714285714292</c:v>
              </c:pt>
              <c:pt idx="3">
                <c:v>143.33333333333334</c:v>
              </c:pt>
              <c:pt idx="4">
                <c:v>133.33333333333334</c:v>
              </c:pt>
            </c:numLit>
          </c:val>
          <c:extLst>
            <c:ext xmlns:c16="http://schemas.microsoft.com/office/drawing/2014/chart" uri="{C3380CC4-5D6E-409C-BE32-E72D297353CC}">
              <c16:uniqueId val="{00000000-2327-43D2-82A7-2F0C01E63D6D}"/>
            </c:ext>
          </c:extLst>
        </c:ser>
        <c:ser>
          <c:idx val="1"/>
          <c:order val="1"/>
          <c:tx>
            <c:v>Count of Product ID</c:v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Lit>
              <c:ptCount val="5"/>
              <c:pt idx="0">
                <c:v>Accessories</c:v>
              </c:pt>
              <c:pt idx="1">
                <c:v>Electronics</c:v>
              </c:pt>
              <c:pt idx="2">
                <c:v>Fashion</c:v>
              </c:pt>
              <c:pt idx="3">
                <c:v>Kitchen</c:v>
              </c:pt>
              <c:pt idx="4">
                <c:v>Outdoor</c:v>
              </c:pt>
            </c:strLit>
          </c:cat>
          <c:val>
            <c:numLit>
              <c:formatCode>General</c:formatCode>
              <c:ptCount val="5"/>
              <c:pt idx="0">
                <c:v>3</c:v>
              </c:pt>
              <c:pt idx="1">
                <c:v>15</c:v>
              </c:pt>
              <c:pt idx="2">
                <c:v>7</c:v>
              </c:pt>
              <c:pt idx="3">
                <c:v>6</c:v>
              </c:pt>
              <c:pt idx="4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1-2327-43D2-82A7-2F0C01E63D6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7146831"/>
        <c:axId val="43889695"/>
      </c:barChart>
      <c:catAx>
        <c:axId val="2007146831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9695"/>
        <c:crosses val="autoZero"/>
        <c:auto val="1"/>
        <c:lblAlgn val="ctr"/>
        <c:lblOffset val="100"/>
        <c:noMultiLvlLbl val="0"/>
      </c:catAx>
      <c:valAx>
        <c:axId val="438896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14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8563614247804291E-3"/>
          <c:y val="0.70085980281610671"/>
          <c:w val="0.2499016301634048"/>
          <c:h val="0.2954199259549087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'Excel Assignment 3 - Data Analy'!$F$231</c:f>
              <c:strCache>
                <c:ptCount val="1"/>
                <c:pt idx="0">
                  <c:v>Quantity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'Excel Assignment 3 - Data Analy'!$E$232:$E$265</c:f>
              <c:numCache>
                <c:formatCode>General</c:formatCode>
                <c:ptCount val="34"/>
                <c:pt idx="0">
                  <c:v>1000</c:v>
                </c:pt>
                <c:pt idx="1">
                  <c:v>980</c:v>
                </c:pt>
                <c:pt idx="2">
                  <c:v>950</c:v>
                </c:pt>
                <c:pt idx="3">
                  <c:v>950</c:v>
                </c:pt>
                <c:pt idx="4">
                  <c:v>900</c:v>
                </c:pt>
                <c:pt idx="5">
                  <c:v>800</c:v>
                </c:pt>
                <c:pt idx="6">
                  <c:v>700</c:v>
                </c:pt>
                <c:pt idx="7">
                  <c:v>500</c:v>
                </c:pt>
                <c:pt idx="8">
                  <c:v>400</c:v>
                </c:pt>
                <c:pt idx="9">
                  <c:v>300</c:v>
                </c:pt>
                <c:pt idx="10">
                  <c:v>250</c:v>
                </c:pt>
                <c:pt idx="11">
                  <c:v>200</c:v>
                </c:pt>
                <c:pt idx="12">
                  <c:v>200</c:v>
                </c:pt>
                <c:pt idx="13">
                  <c:v>160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  <c:pt idx="21">
                  <c:v>120</c:v>
                </c:pt>
                <c:pt idx="22">
                  <c:v>100</c:v>
                </c:pt>
                <c:pt idx="23">
                  <c:v>90</c:v>
                </c:pt>
                <c:pt idx="24">
                  <c:v>90</c:v>
                </c:pt>
                <c:pt idx="25">
                  <c:v>80</c:v>
                </c:pt>
                <c:pt idx="26">
                  <c:v>80</c:v>
                </c:pt>
                <c:pt idx="27">
                  <c:v>70</c:v>
                </c:pt>
                <c:pt idx="28">
                  <c:v>60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40</c:v>
                </c:pt>
                <c:pt idx="33">
                  <c:v>30</c:v>
                </c:pt>
              </c:numCache>
            </c:numRef>
          </c:xVal>
          <c:yVal>
            <c:numRef>
              <c:f>'Excel Assignment 3 - Data Analy'!$F$232:$F$265</c:f>
              <c:numCache>
                <c:formatCode>General</c:formatCode>
                <c:ptCount val="34"/>
                <c:pt idx="0">
                  <c:v>30</c:v>
                </c:pt>
                <c:pt idx="1">
                  <c:v>10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45</c:v>
                </c:pt>
                <c:pt idx="6">
                  <c:v>50</c:v>
                </c:pt>
                <c:pt idx="7">
                  <c:v>50</c:v>
                </c:pt>
                <c:pt idx="8">
                  <c:v>40</c:v>
                </c:pt>
                <c:pt idx="9">
                  <c:v>20</c:v>
                </c:pt>
                <c:pt idx="10">
                  <c:v>20</c:v>
                </c:pt>
                <c:pt idx="11">
                  <c:v>45</c:v>
                </c:pt>
                <c:pt idx="12">
                  <c:v>10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30</c:v>
                </c:pt>
                <c:pt idx="17">
                  <c:v>40</c:v>
                </c:pt>
                <c:pt idx="18">
                  <c:v>10</c:v>
                </c:pt>
                <c:pt idx="19">
                  <c:v>25</c:v>
                </c:pt>
                <c:pt idx="20">
                  <c:v>5</c:v>
                </c:pt>
                <c:pt idx="21">
                  <c:v>35</c:v>
                </c:pt>
                <c:pt idx="22">
                  <c:v>20</c:v>
                </c:pt>
                <c:pt idx="23">
                  <c:v>35</c:v>
                </c:pt>
                <c:pt idx="24">
                  <c:v>40</c:v>
                </c:pt>
                <c:pt idx="25">
                  <c:v>15</c:v>
                </c:pt>
                <c:pt idx="26">
                  <c:v>20</c:v>
                </c:pt>
                <c:pt idx="27">
                  <c:v>20</c:v>
                </c:pt>
                <c:pt idx="28">
                  <c:v>30</c:v>
                </c:pt>
                <c:pt idx="29">
                  <c:v>35</c:v>
                </c:pt>
                <c:pt idx="30">
                  <c:v>35</c:v>
                </c:pt>
                <c:pt idx="31">
                  <c:v>50</c:v>
                </c:pt>
                <c:pt idx="32">
                  <c:v>10</c:v>
                </c:pt>
                <c:pt idx="33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62-493B-A2E6-ABF654DED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608047"/>
        <c:axId val="43903007"/>
      </c:scatterChart>
      <c:valAx>
        <c:axId val="172860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007"/>
        <c:crosses val="autoZero"/>
        <c:crossBetween val="midCat"/>
      </c:valAx>
      <c:valAx>
        <c:axId val="4390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60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601577</xdr:colOff>
      <xdr:row>180</xdr:row>
      <xdr:rowOff>90237</xdr:rowOff>
    </xdr:from>
    <xdr:to>
      <xdr:col>13</xdr:col>
      <xdr:colOff>62629</xdr:colOff>
      <xdr:row>198</xdr:row>
      <xdr:rowOff>52192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061E50-580D-459C-A741-AA50F35A1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88233</xdr:colOff>
      <xdr:row>207</xdr:row>
      <xdr:rowOff>106278</xdr:rowOff>
    </xdr:from>
    <xdr:to>
      <xdr:col>11</xdr:col>
      <xdr:colOff>882317</xdr:colOff>
      <xdr:row>222</xdr:row>
      <xdr:rowOff>140369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9BA304-CF21-4453-8064-A81A000CA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448851</xdr:colOff>
      <xdr:row>234</xdr:row>
      <xdr:rowOff>104383</xdr:rowOff>
    </xdr:from>
    <xdr:to>
      <xdr:col>14</xdr:col>
      <xdr:colOff>354904</xdr:colOff>
      <xdr:row>258</xdr:row>
      <xdr:rowOff>135699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CA6AAE-F896-406F-BE6E-5085DC670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LCOME" refreshedDate="45545.465555787036" createdVersion="6" refreshedVersion="6" minRefreshableVersion="3" recordCount="34" xr:uid="{67788FAD-D192-4FD0-BB36-5C36A55A0A8B}">
  <cacheSource type="worksheet">
    <worksheetSource name="Table_11113"/>
  </cacheSource>
  <cacheFields count="6">
    <cacheField name="Product ID" numFmtId="0">
      <sharedItems count="31">
        <s v="28-JAN-US"/>
        <s v="15-FEB-US"/>
        <s v="03-MAR-US"/>
        <s v="11-APR-US"/>
        <s v="22-MAY-US"/>
        <s v="07-JUN-UK"/>
        <s v="19-JUL-UK"/>
        <s v="23-AUG-UK"/>
        <s v="05-SEP-UK"/>
        <s v="14-OCT-UK"/>
        <s v="17-JUN-IN"/>
        <s v="25-NOV-AU"/>
        <s v="08-DEC-DE"/>
        <s v="18-FEB-CA"/>
        <s v="16-APR-ES"/>
        <s v="21-AUG-CA"/>
        <s v="20-AUG-CN"/>
        <s v="27-JAN-IT"/>
        <s v="01-MAR-UK"/>
        <s v="14-AUG-US"/>
        <s v="14-MAY-RU"/>
        <s v="09-JAN-CA"/>
        <s v="19-JUL-BR"/>
        <s v="29-SEP-CA"/>
        <s v="03-JUN-CA"/>
        <s v="11-JUL-CA"/>
        <s v="07-MAR-CA"/>
        <s v="13-APR-CA"/>
        <s v="24-MAY-CA"/>
        <s v="02-DEC-CA"/>
        <s v="09-JUL-FR"/>
      </sharedItems>
    </cacheField>
    <cacheField name="Product Name" numFmtId="0">
      <sharedItems count="21">
        <s v="Laptop"/>
        <s v="Sneakers"/>
        <s v="Coffee Maker"/>
        <s v="Smartphone"/>
        <s v="Backpack"/>
        <s v="Headphones"/>
        <s v="T-shirt"/>
        <s v="Blender"/>
        <s v="Tablet"/>
        <s v="Hiking Boots"/>
        <s v="Smartwatch"/>
        <s v="Laptop Bag"/>
        <s v="Sunglasses"/>
        <s v="Camping Tent"/>
        <s v="Camera"/>
        <s v="Microwave"/>
        <s v="Fitness Tracker"/>
        <s v="Dress"/>
        <s v="Toaster"/>
        <s v="Jeans"/>
        <s v="Watch"/>
      </sharedItems>
    </cacheField>
    <cacheField name="Brand Name" numFmtId="0">
      <sharedItems/>
    </cacheField>
    <cacheField name="Price ($)" numFmtId="0">
      <sharedItems containsSemiMixedTypes="0" containsString="0" containsNumber="1" containsInteger="1" minValue="30" maxValue="1000"/>
    </cacheField>
    <cacheField name="Quantity" numFmtId="0">
      <sharedItems containsSemiMixedTypes="0" containsString="0" containsNumber="1" containsInteger="1" minValue="5" maxValue="50"/>
    </cacheField>
    <cacheField name="Category" numFmtId="0">
      <sharedItems count="5">
        <s v="Electronics"/>
        <s v="Fashion"/>
        <s v="Kitchen"/>
        <s v="Outdoor"/>
        <s v="Accessor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LCOME" refreshedDate="45545.468914814817" createdVersion="6" refreshedVersion="6" minRefreshableVersion="3" recordCount="34" xr:uid="{0E05E979-8493-41F0-A405-8BEF430CF613}">
  <cacheSource type="worksheet">
    <worksheetSource name="Table_13"/>
  </cacheSource>
  <cacheFields count="6">
    <cacheField name="Product ID" numFmtId="0">
      <sharedItems count="31">
        <s v="28-JAN-US"/>
        <s v="15-FEB-US"/>
        <s v="03-MAR-US"/>
        <s v="11-APR-US"/>
        <s v="22-MAY-US"/>
        <s v="07-JUN-UK"/>
        <s v="19-JUL-UK"/>
        <s v="23-AUG-UK"/>
        <s v="05-SEP-UK"/>
        <s v="14-OCT-UK"/>
        <s v="17-JUN-IN"/>
        <s v="25-NOV-AU"/>
        <s v="08-DEC-DE"/>
        <s v="18-FEB-CA"/>
        <s v="16-APR-ES"/>
        <s v="21-AUG-CA"/>
        <s v="20-AUG-CN"/>
        <s v="27-JAN-IT"/>
        <s v="01-MAR-UK"/>
        <s v="14-AUG-US"/>
        <s v="14-MAY-RU"/>
        <s v="09-JAN-CA"/>
        <s v="19-JUL-BR"/>
        <s v="29-SEP-CA"/>
        <s v="03-JUN-CA"/>
        <s v="11-JUL-CA"/>
        <s v="07-MAR-CA"/>
        <s v="13-APR-CA"/>
        <s v="24-MAY-CA"/>
        <s v="02-DEC-CA"/>
        <s v="09-JUL-FR"/>
      </sharedItems>
    </cacheField>
    <cacheField name="Product Name" numFmtId="0">
      <sharedItems/>
    </cacheField>
    <cacheField name="Brand Name" numFmtId="0">
      <sharedItems/>
    </cacheField>
    <cacheField name="Price ($)" numFmtId="0">
      <sharedItems containsSemiMixedTypes="0" containsString="0" containsNumber="1" containsInteger="1" minValue="30" maxValue="1000"/>
    </cacheField>
    <cacheField name="Quantity" numFmtId="0">
      <sharedItems containsSemiMixedTypes="0" containsString="0" containsNumber="1" containsInteger="1" minValue="5" maxValue="50"/>
    </cacheField>
    <cacheField name="Category" numFmtId="0">
      <sharedItems count="5">
        <s v="Electronics"/>
        <s v="Fashion"/>
        <s v="Kitchen"/>
        <s v="Outdoor"/>
        <s v="Accessor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s v="Dell"/>
    <n v="1000"/>
    <n v="30"/>
    <x v="0"/>
  </r>
  <r>
    <x v="1"/>
    <x v="1"/>
    <s v="Nike"/>
    <n v="80"/>
    <n v="15"/>
    <x v="1"/>
  </r>
  <r>
    <x v="2"/>
    <x v="2"/>
    <s v="Keurig"/>
    <n v="130"/>
    <n v="40"/>
    <x v="2"/>
  </r>
  <r>
    <x v="3"/>
    <x v="3"/>
    <s v="Samsung"/>
    <n v="900"/>
    <n v="25"/>
    <x v="0"/>
  </r>
  <r>
    <x v="4"/>
    <x v="4"/>
    <s v="North Face"/>
    <n v="70"/>
    <n v="20"/>
    <x v="3"/>
  </r>
  <r>
    <x v="5"/>
    <x v="5"/>
    <s v="Sony"/>
    <n v="200"/>
    <n v="45"/>
    <x v="0"/>
  </r>
  <r>
    <x v="6"/>
    <x v="6"/>
    <s v="Adidas"/>
    <n v="30"/>
    <n v="5"/>
    <x v="1"/>
  </r>
  <r>
    <x v="7"/>
    <x v="7"/>
    <s v="Ninja"/>
    <n v="90"/>
    <n v="35"/>
    <x v="2"/>
  </r>
  <r>
    <x v="8"/>
    <x v="8"/>
    <s v="Apple"/>
    <n v="500"/>
    <n v="50"/>
    <x v="0"/>
  </r>
  <r>
    <x v="9"/>
    <x v="9"/>
    <s v="Timberland"/>
    <n v="130"/>
    <n v="10"/>
    <x v="3"/>
  </r>
  <r>
    <x v="10"/>
    <x v="0"/>
    <s v="HP"/>
    <n v="950"/>
    <n v="25"/>
    <x v="0"/>
  </r>
  <r>
    <x v="11"/>
    <x v="1"/>
    <s v="Adidas"/>
    <n v="90"/>
    <n v="40"/>
    <x v="1"/>
  </r>
  <r>
    <x v="12"/>
    <x v="2"/>
    <s v="Nespresso"/>
    <n v="120"/>
    <n v="35"/>
    <x v="2"/>
  </r>
  <r>
    <x v="13"/>
    <x v="10"/>
    <s v="Fitbit"/>
    <n v="150"/>
    <n v="15"/>
    <x v="0"/>
  </r>
  <r>
    <x v="14"/>
    <x v="5"/>
    <s v="Bose"/>
    <n v="250"/>
    <n v="20"/>
    <x v="0"/>
  </r>
  <r>
    <x v="15"/>
    <x v="11"/>
    <s v="Samsonite"/>
    <n v="50"/>
    <n v="35"/>
    <x v="4"/>
  </r>
  <r>
    <x v="16"/>
    <x v="10"/>
    <s v="Huawei"/>
    <n v="160"/>
    <n v="15"/>
    <x v="0"/>
  </r>
  <r>
    <x v="17"/>
    <x v="0"/>
    <s v="Asus"/>
    <n v="980"/>
    <n v="10"/>
    <x v="0"/>
  </r>
  <r>
    <x v="18"/>
    <x v="12"/>
    <s v="Oakley"/>
    <n v="150"/>
    <n v="15"/>
    <x v="1"/>
  </r>
  <r>
    <x v="19"/>
    <x v="13"/>
    <s v="Coleman"/>
    <n v="200"/>
    <n v="10"/>
    <x v="3"/>
  </r>
  <r>
    <x v="20"/>
    <x v="14"/>
    <s v="Nikon"/>
    <n v="700"/>
    <n v="50"/>
    <x v="0"/>
  </r>
  <r>
    <x v="21"/>
    <x v="15"/>
    <s v="Panasonic"/>
    <n v="80"/>
    <n v="20"/>
    <x v="2"/>
  </r>
  <r>
    <x v="22"/>
    <x v="16"/>
    <s v="Xiaomi"/>
    <n v="150"/>
    <n v="30"/>
    <x v="0"/>
  </r>
  <r>
    <x v="15"/>
    <x v="11"/>
    <s v="Samsonite"/>
    <n v="50"/>
    <n v="35"/>
    <x v="4"/>
  </r>
  <r>
    <x v="23"/>
    <x v="3"/>
    <s v="Google"/>
    <n v="800"/>
    <n v="45"/>
    <x v="0"/>
  </r>
  <r>
    <x v="24"/>
    <x v="12"/>
    <s v="Ray-Ban"/>
    <n v="130"/>
    <n v="25"/>
    <x v="1"/>
  </r>
  <r>
    <x v="25"/>
    <x v="7"/>
    <s v="Vitamix"/>
    <n v="400"/>
    <n v="40"/>
    <x v="2"/>
  </r>
  <r>
    <x v="14"/>
    <x v="5"/>
    <s v="Bose"/>
    <n v="300"/>
    <n v="20"/>
    <x v="0"/>
  </r>
  <r>
    <x v="26"/>
    <x v="17"/>
    <s v="Zara"/>
    <n v="60"/>
    <n v="30"/>
    <x v="1"/>
  </r>
  <r>
    <x v="27"/>
    <x v="18"/>
    <s v="Hamilton"/>
    <n v="40"/>
    <n v="10"/>
    <x v="2"/>
  </r>
  <r>
    <x v="28"/>
    <x v="16"/>
    <s v="Garmin"/>
    <n v="130"/>
    <n v="5"/>
    <x v="0"/>
  </r>
  <r>
    <x v="29"/>
    <x v="19"/>
    <s v="Levi's"/>
    <n v="50"/>
    <n v="50"/>
    <x v="1"/>
  </r>
  <r>
    <x v="10"/>
    <x v="0"/>
    <s v="HP"/>
    <n v="950"/>
    <n v="25"/>
    <x v="0"/>
  </r>
  <r>
    <x v="30"/>
    <x v="20"/>
    <s v="Casio"/>
    <n v="100"/>
    <n v="20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s v="Laptop"/>
    <s v="Dell"/>
    <n v="1000"/>
    <n v="30"/>
    <x v="0"/>
  </r>
  <r>
    <x v="1"/>
    <s v="Sneakers"/>
    <s v="Nike"/>
    <n v="80"/>
    <n v="15"/>
    <x v="1"/>
  </r>
  <r>
    <x v="2"/>
    <s v="Coffee Maker"/>
    <s v="Keurig"/>
    <n v="130"/>
    <n v="40"/>
    <x v="2"/>
  </r>
  <r>
    <x v="3"/>
    <s v="Smartphone"/>
    <s v="Samsung"/>
    <n v="900"/>
    <n v="25"/>
    <x v="0"/>
  </r>
  <r>
    <x v="4"/>
    <s v="Backpack"/>
    <s v="North Face"/>
    <n v="70"/>
    <n v="20"/>
    <x v="3"/>
  </r>
  <r>
    <x v="5"/>
    <s v="Headphones"/>
    <s v="Sony"/>
    <n v="200"/>
    <n v="45"/>
    <x v="0"/>
  </r>
  <r>
    <x v="6"/>
    <s v="T-shirt"/>
    <s v="Adidas"/>
    <n v="30"/>
    <n v="5"/>
    <x v="1"/>
  </r>
  <r>
    <x v="7"/>
    <s v="Blender"/>
    <s v="Ninja"/>
    <n v="90"/>
    <n v="35"/>
    <x v="2"/>
  </r>
  <r>
    <x v="8"/>
    <s v="Tablet"/>
    <s v="Apple"/>
    <n v="500"/>
    <n v="50"/>
    <x v="0"/>
  </r>
  <r>
    <x v="9"/>
    <s v="Hiking Boots"/>
    <s v="Timberland"/>
    <n v="130"/>
    <n v="10"/>
    <x v="3"/>
  </r>
  <r>
    <x v="10"/>
    <s v="Laptop"/>
    <s v="HP"/>
    <n v="950"/>
    <n v="25"/>
    <x v="0"/>
  </r>
  <r>
    <x v="11"/>
    <s v="Sneakers"/>
    <s v="Adidas"/>
    <n v="90"/>
    <n v="40"/>
    <x v="1"/>
  </r>
  <r>
    <x v="12"/>
    <s v="Coffee Maker"/>
    <s v="Nespresso"/>
    <n v="120"/>
    <n v="35"/>
    <x v="2"/>
  </r>
  <r>
    <x v="13"/>
    <s v="Smartwatch"/>
    <s v="Fitbit"/>
    <n v="150"/>
    <n v="15"/>
    <x v="0"/>
  </r>
  <r>
    <x v="14"/>
    <s v="Headphones"/>
    <s v="Bose"/>
    <n v="250"/>
    <n v="20"/>
    <x v="0"/>
  </r>
  <r>
    <x v="15"/>
    <s v="Laptop Bag"/>
    <s v="Samsonite"/>
    <n v="50"/>
    <n v="35"/>
    <x v="4"/>
  </r>
  <r>
    <x v="16"/>
    <s v="Smartwatch"/>
    <s v="Huawei"/>
    <n v="160"/>
    <n v="15"/>
    <x v="0"/>
  </r>
  <r>
    <x v="17"/>
    <s v="Laptop"/>
    <s v="Asus"/>
    <n v="980"/>
    <n v="10"/>
    <x v="0"/>
  </r>
  <r>
    <x v="18"/>
    <s v="Sunglasses"/>
    <s v="Oakley"/>
    <n v="150"/>
    <n v="15"/>
    <x v="1"/>
  </r>
  <r>
    <x v="19"/>
    <s v="Camping Tent"/>
    <s v="Coleman"/>
    <n v="200"/>
    <n v="10"/>
    <x v="3"/>
  </r>
  <r>
    <x v="20"/>
    <s v="Camera"/>
    <s v="Nikon"/>
    <n v="700"/>
    <n v="50"/>
    <x v="0"/>
  </r>
  <r>
    <x v="21"/>
    <s v="Microwave"/>
    <s v="Panasonic"/>
    <n v="80"/>
    <n v="20"/>
    <x v="2"/>
  </r>
  <r>
    <x v="22"/>
    <s v="Fitness Tracker"/>
    <s v="Xiaomi"/>
    <n v="150"/>
    <n v="30"/>
    <x v="0"/>
  </r>
  <r>
    <x v="15"/>
    <s v="Laptop Bag"/>
    <s v="Samsonite"/>
    <n v="50"/>
    <n v="35"/>
    <x v="4"/>
  </r>
  <r>
    <x v="23"/>
    <s v="Smartphone"/>
    <s v="Google"/>
    <n v="800"/>
    <n v="45"/>
    <x v="0"/>
  </r>
  <r>
    <x v="24"/>
    <s v="Sunglasses"/>
    <s v="Ray-Ban"/>
    <n v="130"/>
    <n v="25"/>
    <x v="1"/>
  </r>
  <r>
    <x v="25"/>
    <s v="Blender"/>
    <s v="Vitamix"/>
    <n v="400"/>
    <n v="40"/>
    <x v="2"/>
  </r>
  <r>
    <x v="14"/>
    <s v="Headphones"/>
    <s v="Bose"/>
    <n v="300"/>
    <n v="20"/>
    <x v="0"/>
  </r>
  <r>
    <x v="26"/>
    <s v="Dress"/>
    <s v="Zara"/>
    <n v="60"/>
    <n v="30"/>
    <x v="1"/>
  </r>
  <r>
    <x v="27"/>
    <s v="Toaster"/>
    <s v="Hamilton"/>
    <n v="40"/>
    <n v="10"/>
    <x v="2"/>
  </r>
  <r>
    <x v="28"/>
    <s v="Fitness Tracker"/>
    <s v="Garmin"/>
    <n v="130"/>
    <n v="5"/>
    <x v="0"/>
  </r>
  <r>
    <x v="29"/>
    <s v="Jeans"/>
    <s v="Levi's"/>
    <n v="50"/>
    <n v="50"/>
    <x v="1"/>
  </r>
  <r>
    <x v="10"/>
    <s v="Laptop"/>
    <s v="HP"/>
    <n v="950"/>
    <n v="25"/>
    <x v="0"/>
  </r>
  <r>
    <x v="30"/>
    <s v="Watch"/>
    <s v="Casio"/>
    <n v="100"/>
    <n v="2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F07B5-9084-4C8C-A804-64EA3FAAB5AA}" name="PivotTable6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C213:E219" firstHeaderRow="0" firstDataRow="1" firstDataCol="1"/>
  <pivotFields count="6">
    <pivotField dataField="1" showAll="0">
      <items count="32">
        <item x="18"/>
        <item x="29"/>
        <item x="24"/>
        <item x="2"/>
        <item x="8"/>
        <item x="5"/>
        <item x="26"/>
        <item x="12"/>
        <item x="21"/>
        <item x="30"/>
        <item x="3"/>
        <item x="25"/>
        <item x="27"/>
        <item x="19"/>
        <item x="20"/>
        <item x="9"/>
        <item x="1"/>
        <item x="14"/>
        <item x="10"/>
        <item x="13"/>
        <item x="22"/>
        <item x="6"/>
        <item x="16"/>
        <item x="15"/>
        <item x="4"/>
        <item x="7"/>
        <item x="28"/>
        <item x="11"/>
        <item x="17"/>
        <item x="0"/>
        <item x="23"/>
        <item t="default"/>
      </items>
    </pivotField>
    <pivotField showAll="0"/>
    <pivotField showAll="0"/>
    <pivotField dataField="1" showAll="0"/>
    <pivotField showAll="0"/>
    <pivotField axis="axisRow" showAll="0">
      <items count="6">
        <item x="4"/>
        <item x="0"/>
        <item x="1"/>
        <item x="2"/>
        <item x="3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ice ($)" fld="3" subtotal="average" baseField="5" baseItem="0"/>
    <dataField name="Count of Product ID" fld="0" subtotal="count" baseField="0" baseItem="0"/>
  </dataFields>
  <formats count="12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5" type="button" dataOnly="0" labelOnly="1" outline="0" axis="axisRow" fieldPosition="0"/>
    </format>
    <format dxfId="14">
      <pivotArea dataOnly="0" labelOnly="1" fieldPosition="0">
        <references count="1">
          <reference field="5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5" type="button" dataOnly="0" labelOnly="1" outline="0" axis="axisRow" fieldPosition="0"/>
    </format>
    <format dxfId="8">
      <pivotArea dataOnly="0" labelOnly="1" fieldPosition="0">
        <references count="1">
          <reference field="5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0C006-1CC0-416D-964C-DF84BBA39E4B}" name="PivotTable5" cacheId="11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C184:F194" firstHeaderRow="0" firstDataRow="1" firstDataCol="1" rowPageCount="1" colPageCount="1"/>
  <pivotFields count="6">
    <pivotField dataField="1" showAll="0">
      <items count="32">
        <item x="18"/>
        <item x="29"/>
        <item x="24"/>
        <item x="2"/>
        <item x="8"/>
        <item x="5"/>
        <item x="26"/>
        <item x="12"/>
        <item x="21"/>
        <item x="30"/>
        <item x="3"/>
        <item x="25"/>
        <item x="27"/>
        <item x="19"/>
        <item x="20"/>
        <item x="9"/>
        <item x="1"/>
        <item x="14"/>
        <item x="10"/>
        <item x="13"/>
        <item x="22"/>
        <item x="6"/>
        <item x="16"/>
        <item x="15"/>
        <item x="4"/>
        <item x="7"/>
        <item x="28"/>
        <item x="11"/>
        <item x="17"/>
        <item x="0"/>
        <item x="23"/>
        <item t="default"/>
      </items>
    </pivotField>
    <pivotField axis="axisRow" showAll="0">
      <items count="22">
        <item x="4"/>
        <item x="7"/>
        <item x="14"/>
        <item x="13"/>
        <item x="2"/>
        <item x="17"/>
        <item x="16"/>
        <item x="5"/>
        <item x="9"/>
        <item x="19"/>
        <item x="0"/>
        <item x="11"/>
        <item x="15"/>
        <item x="3"/>
        <item x="10"/>
        <item x="1"/>
        <item x="12"/>
        <item x="8"/>
        <item x="18"/>
        <item x="6"/>
        <item x="20"/>
        <item t="default"/>
      </items>
    </pivotField>
    <pivotField showAll="0"/>
    <pivotField dataField="1" showAll="0"/>
    <pivotField dataField="1" showAll="0"/>
    <pivotField axis="axisPage" multipleItemSelectionAllowed="1" showAll="0">
      <items count="6">
        <item x="4"/>
        <item x="0"/>
        <item h="1" x="1"/>
        <item h="1" x="2"/>
        <item h="1" x="3"/>
        <item t="default"/>
      </items>
    </pivotField>
  </pivotFields>
  <rowFields count="1">
    <field x="1"/>
  </rowFields>
  <rowItems count="10">
    <i>
      <x v="2"/>
    </i>
    <i>
      <x v="6"/>
    </i>
    <i>
      <x v="7"/>
    </i>
    <i>
      <x v="10"/>
    </i>
    <i>
      <x v="11"/>
    </i>
    <i>
      <x v="13"/>
    </i>
    <i>
      <x v="14"/>
    </i>
    <i>
      <x v="17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-1"/>
  </pageFields>
  <dataFields count="3">
    <dataField name="Count of Product ID" fld="0" subtotal="count" baseField="0" baseItem="0"/>
    <dataField name="Average of Price ($)" fld="3" subtotal="average" baseField="1" baseItem="0"/>
    <dataField name="Sum of Quantity" fld="4" baseField="0" baseItem="0"/>
  </dataFields>
  <formats count="12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9">
            <x v="2"/>
            <x v="6"/>
            <x v="7"/>
            <x v="10"/>
            <x v="11"/>
            <x v="13"/>
            <x v="14"/>
            <x v="17"/>
            <x v="20"/>
          </reference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9">
            <x v="2"/>
            <x v="6"/>
            <x v="7"/>
            <x v="10"/>
            <x v="11"/>
            <x v="13"/>
            <x v="14"/>
            <x v="17"/>
            <x v="20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4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0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0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0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0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0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0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0" format="49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0" format="5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52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10" format="53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10" format="54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10" format="55">
      <pivotArea type="data" outline="0" fieldPosition="0">
        <references count="2">
          <reference field="4294967294" count="1" selected="0">
            <x v="1"/>
          </reference>
          <reference field="1" count="1" selected="0">
            <x v="10"/>
          </reference>
        </references>
      </pivotArea>
    </chartFormat>
    <chartFormat chart="10" format="56">
      <pivotArea type="data" outline="0" fieldPosition="0">
        <references count="2">
          <reference field="4294967294" count="1" selected="0">
            <x v="1"/>
          </reference>
          <reference field="1" count="1" selected="0">
            <x v="11"/>
          </reference>
        </references>
      </pivotArea>
    </chartFormat>
    <chartFormat chart="10" format="57">
      <pivotArea type="data" outline="0" fieldPosition="0">
        <references count="2">
          <reference field="4294967294" count="1" selected="0">
            <x v="1"/>
          </reference>
          <reference field="1" count="1" selected="0">
            <x v="13"/>
          </reference>
        </references>
      </pivotArea>
    </chartFormat>
    <chartFormat chart="10" format="58">
      <pivotArea type="data" outline="0" fieldPosition="0">
        <references count="2">
          <reference field="4294967294" count="1" selected="0">
            <x v="1"/>
          </reference>
          <reference field="1" count="1" selected="0">
            <x v="14"/>
          </reference>
        </references>
      </pivotArea>
    </chartFormat>
    <chartFormat chart="10" format="59">
      <pivotArea type="data" outline="0" fieldPosition="0">
        <references count="2">
          <reference field="4294967294" count="1" selected="0">
            <x v="1"/>
          </reference>
          <reference field="1" count="1" selected="0">
            <x v="17"/>
          </reference>
        </references>
      </pivotArea>
    </chartFormat>
    <chartFormat chart="10" format="60">
      <pivotArea type="data" outline="0" fieldPosition="0">
        <references count="2">
          <reference field="4294967294" count="1" selected="0">
            <x v="1"/>
          </reference>
          <reference field="1" count="1" selected="0">
            <x v="20"/>
          </reference>
        </references>
      </pivotArea>
    </chartFormat>
    <chartFormat chart="10" format="6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62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10" format="63">
      <pivotArea type="data" outline="0" fieldPosition="0">
        <references count="2">
          <reference field="4294967294" count="1" selected="0">
            <x v="2"/>
          </reference>
          <reference field="1" count="1" selected="0">
            <x v="6"/>
          </reference>
        </references>
      </pivotArea>
    </chartFormat>
    <chartFormat chart="10" format="64">
      <pivotArea type="data" outline="0" fieldPosition="0">
        <references count="2">
          <reference field="4294967294" count="1" selected="0">
            <x v="2"/>
          </reference>
          <reference field="1" count="1" selected="0">
            <x v="7"/>
          </reference>
        </references>
      </pivotArea>
    </chartFormat>
    <chartFormat chart="10" format="65">
      <pivotArea type="data" outline="0" fieldPosition="0">
        <references count="2">
          <reference field="4294967294" count="1" selected="0">
            <x v="2"/>
          </reference>
          <reference field="1" count="1" selected="0">
            <x v="10"/>
          </reference>
        </references>
      </pivotArea>
    </chartFormat>
    <chartFormat chart="10" format="66">
      <pivotArea type="data" outline="0" fieldPosition="0">
        <references count="2">
          <reference field="4294967294" count="1" selected="0">
            <x v="2"/>
          </reference>
          <reference field="1" count="1" selected="0">
            <x v="11"/>
          </reference>
        </references>
      </pivotArea>
    </chartFormat>
    <chartFormat chart="10" format="67">
      <pivotArea type="data" outline="0" fieldPosition="0">
        <references count="2">
          <reference field="4294967294" count="1" selected="0">
            <x v="2"/>
          </reference>
          <reference field="1" count="1" selected="0">
            <x v="13"/>
          </reference>
        </references>
      </pivotArea>
    </chartFormat>
    <chartFormat chart="10" format="68">
      <pivotArea type="data" outline="0" fieldPosition="0">
        <references count="2">
          <reference field="4294967294" count="1" selected="0">
            <x v="2"/>
          </reference>
          <reference field="1" count="1" selected="0">
            <x v="14"/>
          </reference>
        </references>
      </pivotArea>
    </chartFormat>
    <chartFormat chart="10" format="69">
      <pivotArea type="data" outline="0" fieldPosition="0">
        <references count="2">
          <reference field="4294967294" count="1" selected="0">
            <x v="2"/>
          </reference>
          <reference field="1" count="1" selected="0">
            <x v="17"/>
          </reference>
        </references>
      </pivotArea>
    </chartFormat>
    <chartFormat chart="10" format="70">
      <pivotArea type="data" outline="0" fieldPosition="0">
        <references count="2">
          <reference field="4294967294" count="1" selected="0">
            <x v="2"/>
          </reference>
          <reference field="1" count="1" selected="0">
            <x v="20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35">
  <tableColumns count="6">
    <tableColumn id="1" xr3:uid="{00000000-0010-0000-0000-000001000000}" name="Product ID"/>
    <tableColumn id="2" xr3:uid="{00000000-0010-0000-0000-000002000000}" name="Product Name"/>
    <tableColumn id="3" xr3:uid="{00000000-0010-0000-0000-000003000000}" name="Brand Name"/>
    <tableColumn id="4" xr3:uid="{00000000-0010-0000-0000-000004000000}" name="Price ($)"/>
    <tableColumn id="5" xr3:uid="{00000000-0010-0000-0000-000005000000}" name="Quantity"/>
    <tableColumn id="6" xr3:uid="{CAF8C6CE-FC12-48AC-95EA-C377C8D34778}" name="Category" dataDxfId="36"/>
  </tableColumns>
  <tableStyleInfo name="Datas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H9:L14">
  <tableColumns count="5">
    <tableColumn id="1" xr3:uid="{00000000-0010-0000-0200-000001000000}" name="Product ID"/>
    <tableColumn id="2" xr3:uid="{00000000-0010-0000-0200-000002000000}" name="Product Name"/>
    <tableColumn id="3" xr3:uid="{00000000-0010-0000-0200-000003000000}" name="Price ($)"/>
    <tableColumn id="4" xr3:uid="{00000000-0010-0000-0200-000004000000}" name="Category"/>
    <tableColumn id="5" xr3:uid="{00000000-0010-0000-0200-000005000000}" name="Discount"/>
  </tableColumns>
  <tableStyleInfo name="Dataset-style 3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C5D834-2BF3-4196-8733-F7ED291EFB5E}" name="Table_17" displayName="Table_17" ref="B50:G84">
  <autoFilter ref="B50:G84" xr:uid="{D84966C3-CB1F-4A5F-8B35-C27FC7BBD984}">
    <filterColumn colId="4">
      <filters>
        <filter val="10"/>
        <filter val="15"/>
        <filter val="20"/>
      </filters>
    </filterColumn>
  </autoFilter>
  <tableColumns count="6">
    <tableColumn id="1" xr3:uid="{CA5371DC-B97F-449D-A6D8-9882401B5A9D}" name="Product ID"/>
    <tableColumn id="2" xr3:uid="{00E6FB4F-EFCB-4D2C-9AEB-0623A5CE2BD6}" name="Product Name"/>
    <tableColumn id="3" xr3:uid="{0FE25DEA-DF2E-44A2-855B-3A41D8F77372}" name="Brand Name"/>
    <tableColumn id="4" xr3:uid="{E29047B4-2BB6-4E56-948E-A0EBBCE6B855}" name="Price ($)"/>
    <tableColumn id="5" xr3:uid="{285E94F3-F554-4742-A690-5ABA2AD9A870}" name="Quantity"/>
    <tableColumn id="6" xr3:uid="{3897975E-D2C0-4821-80D5-FB1E8F53B171}" name="Category" dataDxfId="35"/>
  </tableColumns>
  <tableStyleInfo name="Dataset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94B2D6-5E15-4B62-AD6A-6FF3FA3E1697}" name="Table_110" displayName="Table_110" ref="B89:G123">
  <autoFilter ref="B89:G123" xr:uid="{B4151DFF-B039-4D21-B68B-C3AE6A849CC8}">
    <filterColumn colId="1">
      <filters>
        <filter val="Laptop"/>
      </filters>
    </filterColumn>
  </autoFilter>
  <tableColumns count="6">
    <tableColumn id="1" xr3:uid="{2454FD77-E9B9-4AF2-B421-E33625D41E76}" name="Product ID"/>
    <tableColumn id="2" xr3:uid="{6030835F-AA2E-4B7C-9CEA-06C81CAC6FF8}" name="Product Name"/>
    <tableColumn id="3" xr3:uid="{F44D278C-08B8-4101-A425-27184EB2C5A4}" name="Brand Name"/>
    <tableColumn id="4" xr3:uid="{6C423867-8247-475B-B569-841D9D4CC7E8}" name="Price ($)"/>
    <tableColumn id="5" xr3:uid="{A8A9E6B2-7B9C-4F63-81C0-0C7B31669148}" name="Quantity"/>
    <tableColumn id="6" xr3:uid="{EE49CA22-19C7-4837-826E-21669782FFEC}" name="Category" dataDxfId="34"/>
  </tableColumns>
  <tableStyleInfo name="Dataset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785E1B-9DF7-4E20-B17F-AB08DA8F4EC6}" name="Table_111" displayName="Table_111" ref="B135:G169">
  <tableColumns count="6">
    <tableColumn id="1" xr3:uid="{3116920D-EE29-426F-82FB-F9E7BBA1A6F3}" name="Product ID"/>
    <tableColumn id="2" xr3:uid="{8D6C9F5A-311F-4A99-A1D5-88BF452F6945}" name="Product Name"/>
    <tableColumn id="3" xr3:uid="{5A6AF14A-E7C6-4E39-A12D-4AC371D56FA4}" name="Brand Name"/>
    <tableColumn id="4" xr3:uid="{A8B73C5D-CB24-4454-BA66-E6D279B89889}" name="Price ($)"/>
    <tableColumn id="5" xr3:uid="{6142230F-60D8-4FA8-B8BB-3BA969697A11}" name="Quantity"/>
    <tableColumn id="6" xr3:uid="{97B265F6-FA2A-4808-A6DF-C7039B43EA4E}" name="Category" dataDxfId="33"/>
  </tableColumns>
  <tableStyleInfo name="Dataset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9AB7C34-EFB9-48A3-B86F-1DBF0FCE6381}" name="Table_312" displayName="Table_312" ref="I150:M155" headerRowDxfId="32" dataDxfId="29" totalsRowDxfId="31">
  <tableColumns count="5">
    <tableColumn id="1" xr3:uid="{64E81B69-4418-4E43-8C49-4262AB03E9B8}" name="Product ID" dataDxfId="28"/>
    <tableColumn id="2" xr3:uid="{F943FB71-AA0F-4CD0-A073-02564C1D179D}" name="Product Name" dataDxfId="27" dataCellStyle="Calculation">
      <calculatedColumnFormula>VLOOKUP($I151,$B$135:$G$169,2,)</calculatedColumnFormula>
    </tableColumn>
    <tableColumn id="3" xr3:uid="{CCA0267D-FA20-4D5D-97FB-9A89E3546427}" name="Price ($)" dataDxfId="26" dataCellStyle="Calculation">
      <calculatedColumnFormula>VLOOKUP($I151,$B$135:$G$169,4,)</calculatedColumnFormula>
    </tableColumn>
    <tableColumn id="4" xr3:uid="{2A83E84A-1D1D-4516-A04E-C77AEDDCBE33}" name="Category" dataDxfId="25" dataCellStyle="Calculation">
      <calculatedColumnFormula>VLOOKUP($I151,$B$135:$G$169,6,)</calculatedColumnFormula>
    </tableColumn>
    <tableColumn id="5" xr3:uid="{9CC71CDA-4B60-4E9E-8B23-1728B5DAE77E}" name="Discount" dataDxfId="24" dataCellStyle="Check Cell">
      <calculatedColumnFormula>HLOOKUP(L150:L155,$I$137:$N$138,2,)</calculatedColumnFormula>
    </tableColumn>
  </tableColumns>
  <tableStyleInfo name="Dataset-style 3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877C2E-72B7-49F1-AD92-FD7A11BE50DB}" name="Table_15" displayName="Table_15" ref="B231:G265">
  <sortState ref="B232:G265">
    <sortCondition descending="1" ref="E232"/>
  </sortState>
  <tableColumns count="6">
    <tableColumn id="1" xr3:uid="{E41EFA47-2AC8-413E-92BA-BDEF2C61047C}" name="Product ID"/>
    <tableColumn id="2" xr3:uid="{6A0318CB-7E40-42C4-BEB0-DFCB7B2696F4}" name="Product Name"/>
    <tableColumn id="3" xr3:uid="{EB2B4248-28E9-48CE-B97D-3650A823208F}" name="Brand Name"/>
    <tableColumn id="4" xr3:uid="{D99A9B96-29E0-4AB9-8303-8CAABBB4C22E}" name="Price ($)"/>
    <tableColumn id="5" xr3:uid="{B16B618D-7675-46AA-860F-353517C90C24}" name="Quantity"/>
    <tableColumn id="6" xr3:uid="{28AA488E-ABD6-4814-AC6E-DE4F854477C1}" name="Category" dataDxfId="30"/>
  </tableColumns>
  <tableStyleInfo name="Datas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5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showGridLines="0" topLeftCell="A5" workbookViewId="0">
      <selection activeCell="M23" sqref="M23"/>
    </sheetView>
  </sheetViews>
  <sheetFormatPr defaultColWidth="12.6640625" defaultRowHeight="15.75" customHeight="1"/>
  <cols>
    <col min="2" max="2" width="7.44140625" customWidth="1"/>
  </cols>
  <sheetData>
    <row r="1" spans="1:10" ht="13.8">
      <c r="A1" s="1" t="s">
        <v>0</v>
      </c>
    </row>
    <row r="3" spans="1:10" ht="15.75" customHeight="1">
      <c r="B3" s="2" t="s">
        <v>1</v>
      </c>
    </row>
    <row r="4" spans="1:10" ht="15">
      <c r="C4" s="3" t="s">
        <v>2</v>
      </c>
    </row>
    <row r="5" spans="1:10" ht="15.75" customHeight="1">
      <c r="B5" s="4"/>
    </row>
    <row r="6" spans="1:10" ht="15.75" customHeight="1">
      <c r="B6" s="2" t="s">
        <v>3</v>
      </c>
    </row>
    <row r="7" spans="1:10" ht="15.75" customHeight="1">
      <c r="B7" s="2"/>
      <c r="C7" s="3" t="s">
        <v>4</v>
      </c>
    </row>
    <row r="8" spans="1:10" ht="15.75" customHeight="1">
      <c r="B8" s="4"/>
      <c r="C8" s="3" t="s">
        <v>5</v>
      </c>
    </row>
    <row r="10" spans="1:10" ht="15.75" customHeight="1">
      <c r="B10" s="2" t="s">
        <v>6</v>
      </c>
    </row>
    <row r="11" spans="1:10" ht="15">
      <c r="C11" s="3" t="s">
        <v>7</v>
      </c>
    </row>
    <row r="12" spans="1:10" ht="15.75" customHeight="1">
      <c r="B12" s="4"/>
    </row>
    <row r="13" spans="1:10" ht="15.75" customHeight="1">
      <c r="B13" s="2" t="s">
        <v>8</v>
      </c>
    </row>
    <row r="14" spans="1:10" ht="15">
      <c r="C14" s="3" t="s">
        <v>9</v>
      </c>
    </row>
    <row r="16" spans="1:10" ht="15.75" customHeight="1">
      <c r="B16" s="5" t="s">
        <v>10</v>
      </c>
      <c r="C16" s="6"/>
      <c r="D16" s="6"/>
      <c r="E16" s="6"/>
      <c r="F16" s="6"/>
      <c r="G16" s="6"/>
      <c r="H16" s="6"/>
      <c r="I16" s="6"/>
      <c r="J16" s="6"/>
    </row>
    <row r="17" spans="2:10" ht="15.75" customHeight="1">
      <c r="B17" s="6"/>
      <c r="C17" s="7" t="s">
        <v>11</v>
      </c>
      <c r="D17" s="6"/>
      <c r="E17" s="6"/>
      <c r="F17" s="6"/>
      <c r="G17" s="6"/>
      <c r="H17" s="6"/>
      <c r="I17" s="6"/>
      <c r="J17" s="6"/>
    </row>
    <row r="18" spans="2:10" ht="15.75" customHeight="1">
      <c r="B18" s="6"/>
      <c r="C18" s="7" t="s">
        <v>12</v>
      </c>
      <c r="D18" s="6"/>
      <c r="E18" s="6"/>
      <c r="F18" s="6"/>
      <c r="G18" s="6"/>
      <c r="H18" s="6"/>
      <c r="I18" s="6"/>
      <c r="J18" s="6"/>
    </row>
    <row r="19" spans="2:10" ht="15.75" customHeight="1">
      <c r="B19" s="6"/>
      <c r="C19" s="8" t="s">
        <v>13</v>
      </c>
      <c r="D19" s="6"/>
      <c r="E19" s="6"/>
      <c r="F19" s="6"/>
      <c r="G19" s="6"/>
      <c r="H19" s="6"/>
      <c r="I19" s="6"/>
      <c r="J19" s="6"/>
    </row>
    <row r="20" spans="2:10" ht="15.75" customHeight="1">
      <c r="B20" s="9"/>
      <c r="C20" s="6"/>
      <c r="D20" s="6"/>
      <c r="E20" s="6"/>
      <c r="F20" s="6"/>
      <c r="G20" s="6"/>
      <c r="H20" s="6"/>
      <c r="I20" s="6"/>
      <c r="J20" s="6"/>
    </row>
    <row r="21" spans="2:10" ht="15.75" customHeight="1">
      <c r="B21" s="5" t="s">
        <v>14</v>
      </c>
      <c r="C21" s="6"/>
      <c r="D21" s="6"/>
      <c r="E21" s="6"/>
      <c r="F21" s="6"/>
      <c r="G21" s="6"/>
      <c r="H21" s="6"/>
      <c r="I21" s="6"/>
      <c r="J21" s="6"/>
    </row>
    <row r="22" spans="2:10" ht="15.75" customHeight="1">
      <c r="B22" s="6"/>
      <c r="C22" s="7" t="s">
        <v>15</v>
      </c>
      <c r="D22" s="6"/>
      <c r="E22" s="6"/>
      <c r="F22" s="6"/>
      <c r="G22" s="6"/>
      <c r="H22" s="6"/>
      <c r="I22" s="6"/>
      <c r="J22" s="6"/>
    </row>
    <row r="23" spans="2:10" ht="15.75" customHeight="1">
      <c r="B23" s="6"/>
      <c r="C23" s="7" t="s">
        <v>16</v>
      </c>
      <c r="D23" s="6"/>
      <c r="E23" s="6"/>
      <c r="F23" s="6"/>
      <c r="G23" s="6"/>
      <c r="H23" s="6"/>
      <c r="I23" s="6"/>
      <c r="J23" s="6"/>
    </row>
    <row r="24" spans="2:10" ht="13.2">
      <c r="B24" s="6"/>
      <c r="C24" s="6"/>
      <c r="D24" s="6"/>
      <c r="E24" s="6"/>
      <c r="F24" s="6"/>
      <c r="G24" s="6"/>
      <c r="H24" s="6"/>
      <c r="I24" s="6"/>
      <c r="J24" s="6"/>
    </row>
    <row r="25" spans="2:10" ht="15.75" customHeight="1">
      <c r="B25" s="5" t="s">
        <v>17</v>
      </c>
      <c r="C25" s="6"/>
      <c r="D25" s="6"/>
      <c r="E25" s="6"/>
      <c r="F25" s="6"/>
      <c r="G25" s="6"/>
      <c r="H25" s="6"/>
      <c r="I25" s="6"/>
      <c r="J25" s="6"/>
    </row>
    <row r="26" spans="2:10" ht="15.6">
      <c r="B26" s="6"/>
      <c r="C26" s="7" t="s">
        <v>18</v>
      </c>
      <c r="D26" s="6"/>
      <c r="E26" s="6"/>
      <c r="F26" s="6"/>
      <c r="G26" s="6"/>
      <c r="H26" s="6"/>
      <c r="I26" s="6"/>
      <c r="J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6"/>
  <sheetViews>
    <sheetView zoomScale="69" workbookViewId="0">
      <selection sqref="A1:F35"/>
    </sheetView>
  </sheetViews>
  <sheetFormatPr defaultColWidth="12.6640625" defaultRowHeight="15.75" customHeight="1"/>
  <cols>
    <col min="7" max="8" width="11.33203125" customWidth="1"/>
    <col min="9" max="9" width="12.6640625" customWidth="1"/>
    <col min="10" max="10" width="11.33203125" customWidth="1"/>
    <col min="11" max="11" width="12.6640625" customWidth="1"/>
    <col min="12" max="13" width="11.33203125" customWidth="1"/>
  </cols>
  <sheetData>
    <row r="1" spans="1:13" ht="13.2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22" t="s">
        <v>24</v>
      </c>
    </row>
    <row r="2" spans="1:13" ht="13.2">
      <c r="A2" s="11" t="s">
        <v>25</v>
      </c>
      <c r="B2" s="11" t="s">
        <v>26</v>
      </c>
      <c r="C2" s="11" t="s">
        <v>27</v>
      </c>
      <c r="D2" s="11">
        <v>1000</v>
      </c>
      <c r="E2" s="11">
        <v>30</v>
      </c>
      <c r="F2" s="23" t="s">
        <v>28</v>
      </c>
      <c r="H2" s="31" t="s">
        <v>29</v>
      </c>
      <c r="I2" s="32"/>
      <c r="J2" s="32"/>
      <c r="K2" s="32"/>
      <c r="L2" s="32"/>
      <c r="M2" s="33"/>
    </row>
    <row r="3" spans="1:13" ht="15.75" customHeight="1">
      <c r="A3" s="11" t="s">
        <v>30</v>
      </c>
      <c r="B3" s="11" t="s">
        <v>31</v>
      </c>
      <c r="C3" s="11" t="s">
        <v>32</v>
      </c>
      <c r="D3" s="11">
        <v>80</v>
      </c>
      <c r="E3" s="11">
        <v>15</v>
      </c>
      <c r="F3" s="24" t="s">
        <v>33</v>
      </c>
      <c r="H3" s="12" t="s">
        <v>24</v>
      </c>
      <c r="I3" s="13" t="s">
        <v>34</v>
      </c>
      <c r="J3" s="13" t="s">
        <v>28</v>
      </c>
      <c r="K3" s="13" t="s">
        <v>33</v>
      </c>
      <c r="L3" s="13" t="s">
        <v>35</v>
      </c>
      <c r="M3" s="13" t="s">
        <v>36</v>
      </c>
    </row>
    <row r="4" spans="1:13" ht="15.75" customHeight="1">
      <c r="A4" s="11" t="s">
        <v>37</v>
      </c>
      <c r="B4" s="11" t="s">
        <v>38</v>
      </c>
      <c r="C4" s="11" t="s">
        <v>39</v>
      </c>
      <c r="D4" s="11">
        <v>130</v>
      </c>
      <c r="E4" s="11">
        <v>40</v>
      </c>
      <c r="F4" s="23" t="s">
        <v>35</v>
      </c>
      <c r="H4" s="14" t="s">
        <v>40</v>
      </c>
      <c r="I4" s="15">
        <v>0.05</v>
      </c>
      <c r="J4" s="15">
        <v>0.15</v>
      </c>
      <c r="K4" s="15">
        <v>0.1</v>
      </c>
      <c r="L4" s="15">
        <v>0.1</v>
      </c>
      <c r="M4" s="15">
        <v>0.05</v>
      </c>
    </row>
    <row r="5" spans="1:13" ht="13.2">
      <c r="A5" s="11" t="s">
        <v>41</v>
      </c>
      <c r="B5" s="11" t="s">
        <v>42</v>
      </c>
      <c r="C5" s="11" t="s">
        <v>43</v>
      </c>
      <c r="D5" s="11">
        <v>900</v>
      </c>
      <c r="E5" s="11">
        <v>25</v>
      </c>
      <c r="F5" s="24" t="s">
        <v>28</v>
      </c>
    </row>
    <row r="6" spans="1:13" ht="13.2">
      <c r="A6" s="11" t="s">
        <v>44</v>
      </c>
      <c r="B6" s="11" t="s">
        <v>45</v>
      </c>
      <c r="C6" s="11" t="s">
        <v>46</v>
      </c>
      <c r="D6" s="11">
        <v>70</v>
      </c>
      <c r="E6" s="11">
        <v>20</v>
      </c>
      <c r="F6" s="23" t="s">
        <v>36</v>
      </c>
    </row>
    <row r="7" spans="1:13" ht="13.2">
      <c r="A7" s="11" t="s">
        <v>47</v>
      </c>
      <c r="B7" s="11" t="s">
        <v>48</v>
      </c>
      <c r="C7" s="11" t="s">
        <v>49</v>
      </c>
      <c r="D7" s="11">
        <v>200</v>
      </c>
      <c r="E7" s="11">
        <v>45</v>
      </c>
      <c r="F7" s="24" t="s">
        <v>28</v>
      </c>
      <c r="H7" s="31" t="s">
        <v>50</v>
      </c>
      <c r="I7" s="32"/>
      <c r="J7" s="32"/>
      <c r="K7" s="32"/>
      <c r="L7" s="33"/>
    </row>
    <row r="8" spans="1:13" ht="13.2">
      <c r="A8" s="11" t="s">
        <v>51</v>
      </c>
      <c r="B8" s="11" t="s">
        <v>52</v>
      </c>
      <c r="C8" s="11" t="s">
        <v>53</v>
      </c>
      <c r="D8" s="11">
        <v>30</v>
      </c>
      <c r="E8" s="11">
        <v>5</v>
      </c>
      <c r="F8" s="23" t="s">
        <v>33</v>
      </c>
      <c r="H8" s="34" t="s">
        <v>54</v>
      </c>
      <c r="I8" s="32"/>
      <c r="J8" s="32"/>
      <c r="K8" s="33"/>
      <c r="L8" s="16" t="s">
        <v>55</v>
      </c>
    </row>
    <row r="9" spans="1:13" ht="13.2">
      <c r="A9" s="11" t="s">
        <v>56</v>
      </c>
      <c r="B9" s="11" t="s">
        <v>57</v>
      </c>
      <c r="C9" s="11" t="s">
        <v>58</v>
      </c>
      <c r="D9" s="11">
        <v>90</v>
      </c>
      <c r="E9" s="11">
        <v>35</v>
      </c>
      <c r="F9" s="24" t="s">
        <v>35</v>
      </c>
      <c r="H9" s="17" t="s">
        <v>19</v>
      </c>
      <c r="I9" s="17" t="s">
        <v>20</v>
      </c>
      <c r="J9" s="17" t="s">
        <v>22</v>
      </c>
      <c r="K9" s="17" t="s">
        <v>24</v>
      </c>
      <c r="L9" s="17" t="s">
        <v>40</v>
      </c>
    </row>
    <row r="10" spans="1:13" ht="13.2">
      <c r="A10" s="11" t="s">
        <v>59</v>
      </c>
      <c r="B10" s="11" t="s">
        <v>60</v>
      </c>
      <c r="C10" s="11" t="s">
        <v>61</v>
      </c>
      <c r="D10" s="11">
        <v>500</v>
      </c>
      <c r="E10" s="11">
        <v>50</v>
      </c>
      <c r="F10" s="23" t="s">
        <v>28</v>
      </c>
      <c r="H10" s="11" t="s">
        <v>44</v>
      </c>
      <c r="I10" s="18"/>
      <c r="J10" s="18"/>
      <c r="K10" s="18"/>
      <c r="L10" s="18"/>
    </row>
    <row r="11" spans="1:13" ht="13.2">
      <c r="A11" s="11" t="s">
        <v>62</v>
      </c>
      <c r="B11" s="11" t="s">
        <v>63</v>
      </c>
      <c r="C11" s="11" t="s">
        <v>64</v>
      </c>
      <c r="D11" s="11">
        <v>130</v>
      </c>
      <c r="E11" s="11">
        <v>10</v>
      </c>
      <c r="F11" s="24" t="s">
        <v>36</v>
      </c>
      <c r="H11" s="11" t="s">
        <v>51</v>
      </c>
      <c r="I11" s="18"/>
      <c r="J11" s="18"/>
      <c r="K11" s="18"/>
      <c r="L11" s="18"/>
    </row>
    <row r="12" spans="1:13" ht="13.2">
      <c r="A12" s="11" t="s">
        <v>65</v>
      </c>
      <c r="B12" s="11" t="s">
        <v>26</v>
      </c>
      <c r="C12" s="11" t="s">
        <v>66</v>
      </c>
      <c r="D12" s="11">
        <v>950</v>
      </c>
      <c r="E12" s="11">
        <v>25</v>
      </c>
      <c r="F12" s="23" t="s">
        <v>28</v>
      </c>
      <c r="H12" s="11" t="s">
        <v>67</v>
      </c>
      <c r="I12" s="18"/>
      <c r="J12" s="18"/>
      <c r="K12" s="18"/>
      <c r="L12" s="18"/>
    </row>
    <row r="13" spans="1:13" ht="13.2">
      <c r="A13" s="11" t="s">
        <v>68</v>
      </c>
      <c r="B13" s="11" t="s">
        <v>31</v>
      </c>
      <c r="C13" s="11" t="s">
        <v>53</v>
      </c>
      <c r="D13" s="11">
        <v>90</v>
      </c>
      <c r="E13" s="11">
        <v>40</v>
      </c>
      <c r="F13" s="24" t="s">
        <v>33</v>
      </c>
      <c r="H13" s="11" t="s">
        <v>69</v>
      </c>
      <c r="I13" s="18"/>
      <c r="J13" s="18"/>
      <c r="K13" s="18"/>
      <c r="L13" s="18"/>
    </row>
    <row r="14" spans="1:13" ht="13.2">
      <c r="A14" s="11" t="s">
        <v>70</v>
      </c>
      <c r="B14" s="11" t="s">
        <v>38</v>
      </c>
      <c r="C14" s="11" t="s">
        <v>71</v>
      </c>
      <c r="D14" s="11">
        <v>120</v>
      </c>
      <c r="E14" s="11">
        <v>35</v>
      </c>
      <c r="F14" s="23" t="s">
        <v>35</v>
      </c>
      <c r="H14" s="11" t="s">
        <v>72</v>
      </c>
      <c r="I14" s="18"/>
      <c r="J14" s="18"/>
      <c r="K14" s="18"/>
      <c r="L14" s="18"/>
    </row>
    <row r="15" spans="1:13" ht="13.2">
      <c r="A15" s="11" t="s">
        <v>73</v>
      </c>
      <c r="B15" s="11" t="s">
        <v>74</v>
      </c>
      <c r="C15" s="11" t="s">
        <v>75</v>
      </c>
      <c r="D15" s="11">
        <v>150</v>
      </c>
      <c r="E15" s="11">
        <v>15</v>
      </c>
      <c r="F15" s="24" t="s">
        <v>28</v>
      </c>
    </row>
    <row r="16" spans="1:13" ht="13.2">
      <c r="A16" s="11" t="s">
        <v>76</v>
      </c>
      <c r="B16" s="11" t="s">
        <v>48</v>
      </c>
      <c r="C16" s="11" t="s">
        <v>77</v>
      </c>
      <c r="D16" s="11">
        <v>250</v>
      </c>
      <c r="E16" s="11">
        <v>20</v>
      </c>
      <c r="F16" s="23" t="s">
        <v>28</v>
      </c>
    </row>
    <row r="17" spans="1:6" ht="13.2">
      <c r="A17" s="11" t="s">
        <v>78</v>
      </c>
      <c r="B17" s="11" t="s">
        <v>79</v>
      </c>
      <c r="C17" s="11" t="s">
        <v>80</v>
      </c>
      <c r="D17" s="11">
        <v>50</v>
      </c>
      <c r="E17" s="11">
        <v>35</v>
      </c>
      <c r="F17" s="24" t="s">
        <v>34</v>
      </c>
    </row>
    <row r="18" spans="1:6" ht="13.2">
      <c r="A18" s="11" t="s">
        <v>81</v>
      </c>
      <c r="B18" s="11" t="s">
        <v>74</v>
      </c>
      <c r="C18" s="11" t="s">
        <v>82</v>
      </c>
      <c r="D18" s="11">
        <v>160</v>
      </c>
      <c r="E18" s="11">
        <v>15</v>
      </c>
      <c r="F18" s="23" t="s">
        <v>28</v>
      </c>
    </row>
    <row r="19" spans="1:6" ht="13.2">
      <c r="A19" s="11" t="s">
        <v>83</v>
      </c>
      <c r="B19" s="11" t="s">
        <v>26</v>
      </c>
      <c r="C19" s="11" t="s">
        <v>84</v>
      </c>
      <c r="D19" s="11">
        <v>980</v>
      </c>
      <c r="E19" s="11">
        <v>10</v>
      </c>
      <c r="F19" s="24" t="s">
        <v>28</v>
      </c>
    </row>
    <row r="20" spans="1:6" ht="13.2">
      <c r="A20" s="11" t="s">
        <v>85</v>
      </c>
      <c r="B20" s="11" t="s">
        <v>86</v>
      </c>
      <c r="C20" s="11" t="s">
        <v>87</v>
      </c>
      <c r="D20" s="11">
        <v>150</v>
      </c>
      <c r="E20" s="11">
        <v>15</v>
      </c>
      <c r="F20" s="23" t="s">
        <v>33</v>
      </c>
    </row>
    <row r="21" spans="1:6" ht="13.2">
      <c r="A21" s="11" t="s">
        <v>88</v>
      </c>
      <c r="B21" s="11" t="s">
        <v>89</v>
      </c>
      <c r="C21" s="11" t="s">
        <v>90</v>
      </c>
      <c r="D21" s="11">
        <v>200</v>
      </c>
      <c r="E21" s="11">
        <v>10</v>
      </c>
      <c r="F21" s="24" t="s">
        <v>36</v>
      </c>
    </row>
    <row r="22" spans="1:6" ht="13.2">
      <c r="A22" s="11" t="s">
        <v>67</v>
      </c>
      <c r="B22" s="11" t="s">
        <v>91</v>
      </c>
      <c r="C22" s="11" t="s">
        <v>92</v>
      </c>
      <c r="D22" s="11">
        <v>700</v>
      </c>
      <c r="E22" s="11">
        <v>50</v>
      </c>
      <c r="F22" s="23" t="s">
        <v>28</v>
      </c>
    </row>
    <row r="23" spans="1:6" ht="13.2">
      <c r="A23" s="11" t="s">
        <v>93</v>
      </c>
      <c r="B23" s="11" t="s">
        <v>94</v>
      </c>
      <c r="C23" s="11" t="s">
        <v>95</v>
      </c>
      <c r="D23" s="11">
        <v>80</v>
      </c>
      <c r="E23" s="11">
        <v>20</v>
      </c>
      <c r="F23" s="24" t="s">
        <v>35</v>
      </c>
    </row>
    <row r="24" spans="1:6" ht="13.2">
      <c r="A24" s="11" t="s">
        <v>96</v>
      </c>
      <c r="B24" s="11" t="s">
        <v>97</v>
      </c>
      <c r="C24" s="11" t="s">
        <v>98</v>
      </c>
      <c r="D24" s="11">
        <v>150</v>
      </c>
      <c r="E24" s="11">
        <v>30</v>
      </c>
      <c r="F24" s="23" t="s">
        <v>28</v>
      </c>
    </row>
    <row r="25" spans="1:6" ht="13.2">
      <c r="A25" s="19" t="s">
        <v>78</v>
      </c>
      <c r="B25" s="19" t="s">
        <v>79</v>
      </c>
      <c r="C25" s="19" t="s">
        <v>80</v>
      </c>
      <c r="D25" s="20">
        <v>50</v>
      </c>
      <c r="E25" s="20">
        <v>35</v>
      </c>
      <c r="F25" s="19" t="s">
        <v>34</v>
      </c>
    </row>
    <row r="26" spans="1:6" ht="13.2">
      <c r="A26" s="11" t="s">
        <v>99</v>
      </c>
      <c r="B26" s="11" t="s">
        <v>42</v>
      </c>
      <c r="C26" s="11" t="s">
        <v>100</v>
      </c>
      <c r="D26" s="11">
        <v>800</v>
      </c>
      <c r="E26" s="11">
        <v>45</v>
      </c>
      <c r="F26" s="23" t="s">
        <v>28</v>
      </c>
    </row>
    <row r="27" spans="1:6" ht="13.2">
      <c r="A27" s="11" t="s">
        <v>101</v>
      </c>
      <c r="B27" s="11" t="s">
        <v>86</v>
      </c>
      <c r="C27" s="11" t="s">
        <v>102</v>
      </c>
      <c r="D27" s="11">
        <v>130</v>
      </c>
      <c r="E27" s="11">
        <v>25</v>
      </c>
      <c r="F27" s="24" t="s">
        <v>33</v>
      </c>
    </row>
    <row r="28" spans="1:6" ht="13.2">
      <c r="A28" s="11" t="s">
        <v>103</v>
      </c>
      <c r="B28" s="11" t="s">
        <v>57</v>
      </c>
      <c r="C28" s="11" t="s">
        <v>104</v>
      </c>
      <c r="D28" s="11">
        <v>400</v>
      </c>
      <c r="E28" s="11">
        <v>40</v>
      </c>
      <c r="F28" s="23" t="s">
        <v>35</v>
      </c>
    </row>
    <row r="29" spans="1:6" ht="13.2">
      <c r="A29" s="19" t="s">
        <v>76</v>
      </c>
      <c r="B29" s="19" t="s">
        <v>48</v>
      </c>
      <c r="C29" s="19" t="s">
        <v>77</v>
      </c>
      <c r="D29" s="21">
        <v>300</v>
      </c>
      <c r="E29" s="20">
        <v>20</v>
      </c>
      <c r="F29" s="19" t="s">
        <v>28</v>
      </c>
    </row>
    <row r="30" spans="1:6" ht="13.2">
      <c r="A30" s="11" t="s">
        <v>105</v>
      </c>
      <c r="B30" s="11" t="s">
        <v>106</v>
      </c>
      <c r="C30" s="11" t="s">
        <v>107</v>
      </c>
      <c r="D30" s="11">
        <v>60</v>
      </c>
      <c r="E30" s="11">
        <v>30</v>
      </c>
      <c r="F30" s="23" t="s">
        <v>33</v>
      </c>
    </row>
    <row r="31" spans="1:6" ht="13.2">
      <c r="A31" s="11" t="s">
        <v>72</v>
      </c>
      <c r="B31" s="11" t="s">
        <v>108</v>
      </c>
      <c r="C31" s="11" t="s">
        <v>109</v>
      </c>
      <c r="D31" s="11">
        <v>40</v>
      </c>
      <c r="E31" s="11">
        <v>10</v>
      </c>
      <c r="F31" s="24" t="s">
        <v>35</v>
      </c>
    </row>
    <row r="32" spans="1:6" ht="13.2">
      <c r="A32" s="11" t="s">
        <v>110</v>
      </c>
      <c r="B32" s="11" t="s">
        <v>97</v>
      </c>
      <c r="C32" s="11" t="s">
        <v>111</v>
      </c>
      <c r="D32" s="11">
        <v>130</v>
      </c>
      <c r="E32" s="11">
        <v>5</v>
      </c>
      <c r="F32" s="23" t="s">
        <v>28</v>
      </c>
    </row>
    <row r="33" spans="1:6" ht="13.2">
      <c r="A33" s="11" t="s">
        <v>112</v>
      </c>
      <c r="B33" s="11" t="s">
        <v>113</v>
      </c>
      <c r="C33" s="11" t="s">
        <v>114</v>
      </c>
      <c r="D33" s="11">
        <v>50</v>
      </c>
      <c r="E33" s="11">
        <v>50</v>
      </c>
      <c r="F33" s="24" t="s">
        <v>33</v>
      </c>
    </row>
    <row r="34" spans="1:6" ht="13.2">
      <c r="A34" s="11" t="s">
        <v>65</v>
      </c>
      <c r="B34" s="11" t="s">
        <v>26</v>
      </c>
      <c r="C34" s="11" t="s">
        <v>66</v>
      </c>
      <c r="D34" s="11">
        <v>950</v>
      </c>
      <c r="E34" s="11">
        <v>25</v>
      </c>
      <c r="F34" s="23" t="s">
        <v>28</v>
      </c>
    </row>
    <row r="35" spans="1:6" ht="13.2">
      <c r="A35" s="11" t="s">
        <v>69</v>
      </c>
      <c r="B35" s="11" t="s">
        <v>115</v>
      </c>
      <c r="C35" s="11" t="s">
        <v>116</v>
      </c>
      <c r="D35" s="11">
        <v>100</v>
      </c>
      <c r="E35" s="11">
        <v>20</v>
      </c>
      <c r="F35" s="24" t="s">
        <v>34</v>
      </c>
    </row>
    <row r="36" spans="1:6" ht="15.75" customHeight="1">
      <c r="F36" s="25"/>
    </row>
  </sheetData>
  <mergeCells count="3">
    <mergeCell ref="H2:M2"/>
    <mergeCell ref="H7:L7"/>
    <mergeCell ref="H8:K8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9746-EEEF-4884-AC06-CB796C5C4AB3}">
  <dimension ref="A1:P265"/>
  <sheetViews>
    <sheetView tabSelected="1" topLeftCell="A133" zoomScale="73" zoomScaleNormal="76" workbookViewId="0">
      <selection activeCell="M15" sqref="M15"/>
    </sheetView>
  </sheetViews>
  <sheetFormatPr defaultRowHeight="13.2"/>
  <cols>
    <col min="2" max="2" width="15" customWidth="1"/>
    <col min="3" max="3" width="23.5546875" customWidth="1"/>
    <col min="4" max="5" width="23.33203125" customWidth="1"/>
    <col min="6" max="6" width="23.5546875" customWidth="1"/>
    <col min="7" max="7" width="13.6640625" bestFit="1" customWidth="1"/>
    <col min="8" max="8" width="11.5546875" bestFit="1" customWidth="1"/>
    <col min="9" max="9" width="15.44140625" bestFit="1" customWidth="1"/>
    <col min="10" max="10" width="19.6640625" bestFit="1" customWidth="1"/>
    <col min="11" max="11" width="11.77734375" bestFit="1" customWidth="1"/>
    <col min="12" max="12" width="15.44140625" bestFit="1" customWidth="1"/>
    <col min="13" max="13" width="14.5546875" bestFit="1" customWidth="1"/>
    <col min="14" max="14" width="11.109375" customWidth="1"/>
    <col min="15" max="15" width="11.21875" customWidth="1"/>
    <col min="16" max="16" width="12.21875" customWidth="1"/>
    <col min="18" max="18" width="15.44140625" bestFit="1" customWidth="1"/>
    <col min="19" max="19" width="19.6640625" bestFit="1" customWidth="1"/>
    <col min="20" max="20" width="11.77734375" bestFit="1" customWidth="1"/>
    <col min="21" max="21" width="13" bestFit="1" customWidth="1"/>
    <col min="22" max="22" width="14.5546875" bestFit="1" customWidth="1"/>
  </cols>
  <sheetData>
    <row r="1" spans="1:10" ht="21">
      <c r="A1" s="41" t="s">
        <v>1</v>
      </c>
      <c r="B1" s="42"/>
      <c r="C1" s="42"/>
      <c r="D1" s="42"/>
      <c r="E1" s="42"/>
      <c r="F1" s="42"/>
      <c r="G1" s="42"/>
      <c r="I1" s="25"/>
      <c r="J1" s="25"/>
    </row>
    <row r="2" spans="1:10" ht="20.399999999999999">
      <c r="A2" s="42"/>
      <c r="B2" s="43" t="s">
        <v>117</v>
      </c>
      <c r="C2" s="42"/>
      <c r="D2" s="42"/>
      <c r="E2" s="42"/>
      <c r="F2" s="42"/>
      <c r="G2" s="42"/>
      <c r="I2" s="25"/>
    </row>
    <row r="3" spans="1:10" ht="20.399999999999999">
      <c r="A3" s="42"/>
      <c r="B3" s="42" t="s">
        <v>118</v>
      </c>
      <c r="C3" s="42"/>
      <c r="D3" s="42"/>
      <c r="E3" s="42"/>
      <c r="F3" s="42"/>
      <c r="G3" s="42"/>
      <c r="I3" s="25"/>
    </row>
    <row r="4" spans="1:10">
      <c r="I4" s="25"/>
    </row>
    <row r="5" spans="1:10" ht="13.8">
      <c r="B5" s="22" t="s">
        <v>19</v>
      </c>
      <c r="C5" s="22" t="s">
        <v>20</v>
      </c>
      <c r="D5" s="22" t="s">
        <v>21</v>
      </c>
      <c r="E5" s="28" t="s">
        <v>22</v>
      </c>
      <c r="F5" s="22" t="s">
        <v>23</v>
      </c>
      <c r="G5" s="28" t="s">
        <v>24</v>
      </c>
      <c r="I5" s="25"/>
    </row>
    <row r="6" spans="1:10" ht="13.8">
      <c r="B6" s="23" t="s">
        <v>25</v>
      </c>
      <c r="C6" s="23" t="s">
        <v>26</v>
      </c>
      <c r="D6" s="23" t="s">
        <v>27</v>
      </c>
      <c r="E6" s="26">
        <v>100</v>
      </c>
      <c r="F6" s="23">
        <v>30</v>
      </c>
      <c r="G6" s="26" t="s">
        <v>34</v>
      </c>
      <c r="I6" s="25"/>
    </row>
    <row r="7" spans="1:10" ht="13.8">
      <c r="B7" s="24" t="s">
        <v>30</v>
      </c>
      <c r="C7" s="24" t="s">
        <v>31</v>
      </c>
      <c r="D7" s="24" t="s">
        <v>32</v>
      </c>
      <c r="E7" s="27">
        <v>50</v>
      </c>
      <c r="F7" s="24">
        <v>15</v>
      </c>
      <c r="G7" s="27" t="s">
        <v>34</v>
      </c>
      <c r="I7" s="25"/>
    </row>
    <row r="8" spans="1:10" ht="13.8">
      <c r="B8" s="23" t="s">
        <v>37</v>
      </c>
      <c r="C8" s="23" t="s">
        <v>38</v>
      </c>
      <c r="D8" s="23" t="s">
        <v>39</v>
      </c>
      <c r="E8" s="26">
        <v>50</v>
      </c>
      <c r="F8" s="23">
        <v>40</v>
      </c>
      <c r="G8" s="26" t="s">
        <v>34</v>
      </c>
      <c r="I8" s="25"/>
    </row>
    <row r="9" spans="1:10" ht="13.8">
      <c r="B9" s="24" t="s">
        <v>41</v>
      </c>
      <c r="C9" s="24" t="s">
        <v>42</v>
      </c>
      <c r="D9" s="24" t="s">
        <v>43</v>
      </c>
      <c r="E9" s="27">
        <v>1000</v>
      </c>
      <c r="F9" s="24">
        <v>25</v>
      </c>
      <c r="G9" s="27" t="s">
        <v>28</v>
      </c>
      <c r="I9" s="25"/>
    </row>
    <row r="10" spans="1:10" ht="13.8">
      <c r="B10" s="23" t="s">
        <v>44</v>
      </c>
      <c r="C10" s="23" t="s">
        <v>45</v>
      </c>
      <c r="D10" s="23" t="s">
        <v>46</v>
      </c>
      <c r="E10" s="26">
        <v>980</v>
      </c>
      <c r="F10" s="23">
        <v>20</v>
      </c>
      <c r="G10" s="26" t="s">
        <v>28</v>
      </c>
      <c r="I10" s="25"/>
    </row>
    <row r="11" spans="1:10" ht="13.8">
      <c r="B11" s="24" t="s">
        <v>47</v>
      </c>
      <c r="C11" s="24" t="s">
        <v>48</v>
      </c>
      <c r="D11" s="24" t="s">
        <v>49</v>
      </c>
      <c r="E11" s="27">
        <v>950</v>
      </c>
      <c r="F11" s="24">
        <v>45</v>
      </c>
      <c r="G11" s="27" t="s">
        <v>28</v>
      </c>
      <c r="I11" s="25"/>
    </row>
    <row r="12" spans="1:10" ht="13.8">
      <c r="B12" s="23" t="s">
        <v>51</v>
      </c>
      <c r="C12" s="23" t="s">
        <v>52</v>
      </c>
      <c r="D12" s="23" t="s">
        <v>53</v>
      </c>
      <c r="E12" s="26">
        <v>950</v>
      </c>
      <c r="F12" s="23">
        <v>5</v>
      </c>
      <c r="G12" s="26" t="s">
        <v>28</v>
      </c>
      <c r="I12" s="25"/>
    </row>
    <row r="13" spans="1:10" ht="13.8">
      <c r="B13" s="24" t="s">
        <v>56</v>
      </c>
      <c r="C13" s="24" t="s">
        <v>57</v>
      </c>
      <c r="D13" s="24" t="s">
        <v>58</v>
      </c>
      <c r="E13" s="27">
        <v>900</v>
      </c>
      <c r="F13" s="24">
        <v>35</v>
      </c>
      <c r="G13" s="27" t="s">
        <v>28</v>
      </c>
      <c r="I13" s="25"/>
    </row>
    <row r="14" spans="1:10" ht="13.8">
      <c r="B14" s="23" t="s">
        <v>59</v>
      </c>
      <c r="C14" s="23" t="s">
        <v>60</v>
      </c>
      <c r="D14" s="23" t="s">
        <v>61</v>
      </c>
      <c r="E14" s="26">
        <v>800</v>
      </c>
      <c r="F14" s="23">
        <v>50</v>
      </c>
      <c r="G14" s="26" t="s">
        <v>28</v>
      </c>
      <c r="I14" s="25"/>
    </row>
    <row r="15" spans="1:10" ht="13.8">
      <c r="B15" s="24" t="s">
        <v>62</v>
      </c>
      <c r="C15" s="24" t="s">
        <v>63</v>
      </c>
      <c r="D15" s="24" t="s">
        <v>64</v>
      </c>
      <c r="E15" s="27">
        <v>700</v>
      </c>
      <c r="F15" s="24">
        <v>10</v>
      </c>
      <c r="G15" s="27" t="s">
        <v>28</v>
      </c>
      <c r="I15" s="25"/>
    </row>
    <row r="16" spans="1:10" ht="13.8">
      <c r="B16" s="23" t="s">
        <v>65</v>
      </c>
      <c r="C16" s="23" t="s">
        <v>26</v>
      </c>
      <c r="D16" s="23" t="s">
        <v>66</v>
      </c>
      <c r="E16" s="26">
        <v>500</v>
      </c>
      <c r="F16" s="23">
        <v>25</v>
      </c>
      <c r="G16" s="26" t="s">
        <v>28</v>
      </c>
      <c r="I16" s="25"/>
    </row>
    <row r="17" spans="2:9" ht="13.8">
      <c r="B17" s="24" t="s">
        <v>68</v>
      </c>
      <c r="C17" s="24" t="s">
        <v>31</v>
      </c>
      <c r="D17" s="24" t="s">
        <v>53</v>
      </c>
      <c r="E17" s="27">
        <v>300</v>
      </c>
      <c r="F17" s="24">
        <v>40</v>
      </c>
      <c r="G17" s="27" t="s">
        <v>28</v>
      </c>
      <c r="I17" s="25"/>
    </row>
    <row r="18" spans="2:9" ht="13.8">
      <c r="B18" s="23" t="s">
        <v>70</v>
      </c>
      <c r="C18" s="23" t="s">
        <v>38</v>
      </c>
      <c r="D18" s="23" t="s">
        <v>71</v>
      </c>
      <c r="E18" s="26">
        <v>250</v>
      </c>
      <c r="F18" s="23">
        <v>35</v>
      </c>
      <c r="G18" s="26" t="s">
        <v>28</v>
      </c>
      <c r="I18" s="25"/>
    </row>
    <row r="19" spans="2:9" ht="13.8">
      <c r="B19" s="24" t="s">
        <v>73</v>
      </c>
      <c r="C19" s="24" t="s">
        <v>74</v>
      </c>
      <c r="D19" s="24" t="s">
        <v>75</v>
      </c>
      <c r="E19" s="27">
        <v>200</v>
      </c>
      <c r="F19" s="24">
        <v>15</v>
      </c>
      <c r="G19" s="27" t="s">
        <v>28</v>
      </c>
      <c r="I19" s="25"/>
    </row>
    <row r="20" spans="2:9" ht="13.8">
      <c r="B20" s="23" t="s">
        <v>76</v>
      </c>
      <c r="C20" s="23" t="s">
        <v>48</v>
      </c>
      <c r="D20" s="23" t="s">
        <v>77</v>
      </c>
      <c r="E20" s="26">
        <v>160</v>
      </c>
      <c r="F20" s="23">
        <v>20</v>
      </c>
      <c r="G20" s="26" t="s">
        <v>28</v>
      </c>
      <c r="I20" s="25"/>
    </row>
    <row r="21" spans="2:9" ht="13.8">
      <c r="B21" s="24" t="s">
        <v>78</v>
      </c>
      <c r="C21" s="24" t="s">
        <v>79</v>
      </c>
      <c r="D21" s="24" t="s">
        <v>80</v>
      </c>
      <c r="E21" s="27">
        <v>150</v>
      </c>
      <c r="F21" s="24">
        <v>35</v>
      </c>
      <c r="G21" s="27" t="s">
        <v>28</v>
      </c>
      <c r="I21" s="25"/>
    </row>
    <row r="22" spans="2:9" ht="13.8">
      <c r="B22" s="23" t="s">
        <v>81</v>
      </c>
      <c r="C22" s="23" t="s">
        <v>74</v>
      </c>
      <c r="D22" s="23" t="s">
        <v>82</v>
      </c>
      <c r="E22" s="26">
        <v>150</v>
      </c>
      <c r="F22" s="23">
        <v>15</v>
      </c>
      <c r="G22" s="26" t="s">
        <v>28</v>
      </c>
      <c r="I22" s="25"/>
    </row>
    <row r="23" spans="2:9" ht="13.8">
      <c r="B23" s="24" t="s">
        <v>83</v>
      </c>
      <c r="C23" s="24" t="s">
        <v>26</v>
      </c>
      <c r="D23" s="24" t="s">
        <v>84</v>
      </c>
      <c r="E23" s="27">
        <v>130</v>
      </c>
      <c r="F23" s="24">
        <v>10</v>
      </c>
      <c r="G23" s="27" t="s">
        <v>28</v>
      </c>
      <c r="I23" s="25"/>
    </row>
    <row r="24" spans="2:9" ht="13.8">
      <c r="B24" s="23" t="s">
        <v>85</v>
      </c>
      <c r="C24" s="23" t="s">
        <v>86</v>
      </c>
      <c r="D24" s="23" t="s">
        <v>87</v>
      </c>
      <c r="E24" s="26">
        <v>150</v>
      </c>
      <c r="F24" s="23">
        <v>15</v>
      </c>
      <c r="G24" s="26" t="s">
        <v>33</v>
      </c>
      <c r="I24" s="25"/>
    </row>
    <row r="25" spans="2:9" ht="13.8">
      <c r="B25" s="24" t="s">
        <v>88</v>
      </c>
      <c r="C25" s="24" t="s">
        <v>89</v>
      </c>
      <c r="D25" s="24" t="s">
        <v>90</v>
      </c>
      <c r="E25" s="27">
        <v>130</v>
      </c>
      <c r="F25" s="24">
        <v>10</v>
      </c>
      <c r="G25" s="27" t="s">
        <v>33</v>
      </c>
      <c r="I25" s="25"/>
    </row>
    <row r="26" spans="2:9" ht="13.8">
      <c r="B26" s="23" t="s">
        <v>67</v>
      </c>
      <c r="C26" s="23" t="s">
        <v>91</v>
      </c>
      <c r="D26" s="23" t="s">
        <v>92</v>
      </c>
      <c r="E26" s="26">
        <v>90</v>
      </c>
      <c r="F26" s="23">
        <v>50</v>
      </c>
      <c r="G26" s="26" t="s">
        <v>33</v>
      </c>
      <c r="I26" s="25"/>
    </row>
    <row r="27" spans="2:9" ht="13.8">
      <c r="B27" s="24" t="s">
        <v>93</v>
      </c>
      <c r="C27" s="24" t="s">
        <v>94</v>
      </c>
      <c r="D27" s="24" t="s">
        <v>95</v>
      </c>
      <c r="E27" s="27">
        <v>80</v>
      </c>
      <c r="F27" s="24">
        <v>20</v>
      </c>
      <c r="G27" s="27" t="s">
        <v>33</v>
      </c>
      <c r="I27" s="25"/>
    </row>
    <row r="28" spans="2:9" ht="13.8">
      <c r="B28" s="23" t="s">
        <v>96</v>
      </c>
      <c r="C28" s="23" t="s">
        <v>97</v>
      </c>
      <c r="D28" s="23" t="s">
        <v>98</v>
      </c>
      <c r="E28" s="26">
        <v>60</v>
      </c>
      <c r="F28" s="23">
        <v>30</v>
      </c>
      <c r="G28" s="26" t="s">
        <v>33</v>
      </c>
      <c r="I28" s="25"/>
    </row>
    <row r="29" spans="2:9" ht="13.8">
      <c r="B29" s="19" t="s">
        <v>78</v>
      </c>
      <c r="C29" s="19" t="s">
        <v>79</v>
      </c>
      <c r="D29" s="19" t="s">
        <v>80</v>
      </c>
      <c r="E29" s="27">
        <v>50</v>
      </c>
      <c r="F29" s="21">
        <v>35</v>
      </c>
      <c r="G29" s="27" t="s">
        <v>33</v>
      </c>
      <c r="I29" s="25"/>
    </row>
    <row r="30" spans="2:9" ht="13.8">
      <c r="B30" s="23" t="s">
        <v>99</v>
      </c>
      <c r="C30" s="23" t="s">
        <v>42</v>
      </c>
      <c r="D30" s="23" t="s">
        <v>100</v>
      </c>
      <c r="E30" s="26">
        <v>30</v>
      </c>
      <c r="F30" s="23">
        <v>45</v>
      </c>
      <c r="G30" s="26" t="s">
        <v>33</v>
      </c>
      <c r="I30" s="25"/>
    </row>
    <row r="31" spans="2:9" ht="13.8">
      <c r="B31" s="24" t="s">
        <v>101</v>
      </c>
      <c r="C31" s="24" t="s">
        <v>86</v>
      </c>
      <c r="D31" s="24" t="s">
        <v>102</v>
      </c>
      <c r="E31" s="27">
        <v>400</v>
      </c>
      <c r="F31" s="24">
        <v>25</v>
      </c>
      <c r="G31" s="27" t="s">
        <v>35</v>
      </c>
      <c r="I31" s="25"/>
    </row>
    <row r="32" spans="2:9" ht="13.8">
      <c r="B32" s="23" t="s">
        <v>103</v>
      </c>
      <c r="C32" s="23" t="s">
        <v>57</v>
      </c>
      <c r="D32" s="23" t="s">
        <v>104</v>
      </c>
      <c r="E32" s="26">
        <v>130</v>
      </c>
      <c r="F32" s="23">
        <v>40</v>
      </c>
      <c r="G32" s="26" t="s">
        <v>35</v>
      </c>
      <c r="I32" s="25"/>
    </row>
    <row r="33" spans="1:10" ht="13.8">
      <c r="B33" s="19" t="s">
        <v>76</v>
      </c>
      <c r="C33" s="19" t="s">
        <v>48</v>
      </c>
      <c r="D33" s="19" t="s">
        <v>77</v>
      </c>
      <c r="E33" s="27">
        <v>120</v>
      </c>
      <c r="F33" s="21">
        <v>20</v>
      </c>
      <c r="G33" s="27" t="s">
        <v>35</v>
      </c>
      <c r="I33" s="25"/>
    </row>
    <row r="34" spans="1:10" ht="13.8">
      <c r="B34" s="23" t="s">
        <v>105</v>
      </c>
      <c r="C34" s="23" t="s">
        <v>106</v>
      </c>
      <c r="D34" s="23" t="s">
        <v>107</v>
      </c>
      <c r="E34" s="26">
        <v>90</v>
      </c>
      <c r="F34" s="23">
        <v>30</v>
      </c>
      <c r="G34" s="26" t="s">
        <v>35</v>
      </c>
      <c r="I34" s="25"/>
    </row>
    <row r="35" spans="1:10" ht="13.8">
      <c r="B35" s="24" t="s">
        <v>72</v>
      </c>
      <c r="C35" s="24" t="s">
        <v>108</v>
      </c>
      <c r="D35" s="24" t="s">
        <v>109</v>
      </c>
      <c r="E35" s="27">
        <v>80</v>
      </c>
      <c r="F35" s="24">
        <v>10</v>
      </c>
      <c r="G35" s="27" t="s">
        <v>35</v>
      </c>
      <c r="I35" s="25"/>
    </row>
    <row r="36" spans="1:10" ht="13.8">
      <c r="B36" s="23" t="s">
        <v>110</v>
      </c>
      <c r="C36" s="23" t="s">
        <v>97</v>
      </c>
      <c r="D36" s="23" t="s">
        <v>111</v>
      </c>
      <c r="E36" s="26">
        <v>40</v>
      </c>
      <c r="F36" s="23">
        <v>5</v>
      </c>
      <c r="G36" s="26" t="s">
        <v>35</v>
      </c>
      <c r="I36" s="25"/>
    </row>
    <row r="37" spans="1:10" ht="13.8">
      <c r="B37" s="24" t="s">
        <v>112</v>
      </c>
      <c r="C37" s="24" t="s">
        <v>113</v>
      </c>
      <c r="D37" s="24" t="s">
        <v>114</v>
      </c>
      <c r="E37" s="27">
        <v>200</v>
      </c>
      <c r="F37" s="24">
        <v>50</v>
      </c>
      <c r="G37" s="27" t="s">
        <v>36</v>
      </c>
      <c r="I37" s="25"/>
    </row>
    <row r="38" spans="1:10" ht="13.8">
      <c r="B38" s="23" t="s">
        <v>65</v>
      </c>
      <c r="C38" s="23" t="s">
        <v>26</v>
      </c>
      <c r="D38" s="23" t="s">
        <v>66</v>
      </c>
      <c r="E38" s="26">
        <v>130</v>
      </c>
      <c r="F38" s="23">
        <v>25</v>
      </c>
      <c r="G38" s="26" t="s">
        <v>36</v>
      </c>
      <c r="I38" s="25"/>
    </row>
    <row r="39" spans="1:10" ht="13.8">
      <c r="B39" s="24" t="s">
        <v>69</v>
      </c>
      <c r="C39" s="24" t="s">
        <v>115</v>
      </c>
      <c r="D39" s="24" t="s">
        <v>116</v>
      </c>
      <c r="E39" s="27">
        <v>70</v>
      </c>
      <c r="F39" s="24">
        <v>20</v>
      </c>
      <c r="G39" s="27" t="s">
        <v>36</v>
      </c>
      <c r="I39" s="25"/>
    </row>
    <row r="40" spans="1:10">
      <c r="I40" s="25"/>
    </row>
    <row r="41" spans="1:10">
      <c r="I41" s="25"/>
    </row>
    <row r="46" spans="1:10" ht="21">
      <c r="A46" s="41" t="s">
        <v>3</v>
      </c>
      <c r="B46" s="42"/>
      <c r="C46" s="42"/>
      <c r="D46" s="42"/>
      <c r="E46" s="42"/>
      <c r="F46" s="42"/>
      <c r="G46" s="42"/>
    </row>
    <row r="47" spans="1:10" ht="21">
      <c r="A47" s="41"/>
      <c r="B47" s="43" t="s">
        <v>4</v>
      </c>
      <c r="C47" s="42"/>
      <c r="D47" s="42"/>
      <c r="E47" s="42"/>
      <c r="F47" s="42"/>
      <c r="G47" s="42"/>
      <c r="J47" s="4"/>
    </row>
    <row r="50" spans="2:7">
      <c r="B50" s="10" t="s">
        <v>19</v>
      </c>
      <c r="C50" s="10" t="s">
        <v>20</v>
      </c>
      <c r="D50" s="10" t="s">
        <v>21</v>
      </c>
      <c r="E50" s="10" t="s">
        <v>22</v>
      </c>
      <c r="F50" s="10" t="s">
        <v>23</v>
      </c>
      <c r="G50" s="22" t="s">
        <v>24</v>
      </c>
    </row>
    <row r="51" spans="2:7" hidden="1">
      <c r="B51" s="11" t="s">
        <v>25</v>
      </c>
      <c r="C51" s="11" t="s">
        <v>26</v>
      </c>
      <c r="D51" s="11" t="s">
        <v>27</v>
      </c>
      <c r="E51" s="11">
        <v>1000</v>
      </c>
      <c r="F51" s="11">
        <v>30</v>
      </c>
      <c r="G51" s="23" t="s">
        <v>28</v>
      </c>
    </row>
    <row r="52" spans="2:7">
      <c r="B52" s="11" t="s">
        <v>30</v>
      </c>
      <c r="C52" s="11" t="s">
        <v>31</v>
      </c>
      <c r="D52" s="11" t="s">
        <v>32</v>
      </c>
      <c r="E52" s="11">
        <v>80</v>
      </c>
      <c r="F52" s="11">
        <v>15</v>
      </c>
      <c r="G52" s="24" t="s">
        <v>33</v>
      </c>
    </row>
    <row r="53" spans="2:7" hidden="1">
      <c r="B53" s="11" t="s">
        <v>37</v>
      </c>
      <c r="C53" s="11" t="s">
        <v>38</v>
      </c>
      <c r="D53" s="11" t="s">
        <v>39</v>
      </c>
      <c r="E53" s="11">
        <v>130</v>
      </c>
      <c r="F53" s="11">
        <v>40</v>
      </c>
      <c r="G53" s="23" t="s">
        <v>35</v>
      </c>
    </row>
    <row r="54" spans="2:7" hidden="1">
      <c r="B54" s="11" t="s">
        <v>41</v>
      </c>
      <c r="C54" s="11" t="s">
        <v>42</v>
      </c>
      <c r="D54" s="11" t="s">
        <v>43</v>
      </c>
      <c r="E54" s="11">
        <v>900</v>
      </c>
      <c r="F54" s="11">
        <v>25</v>
      </c>
      <c r="G54" s="24" t="s">
        <v>28</v>
      </c>
    </row>
    <row r="55" spans="2:7">
      <c r="B55" s="11" t="s">
        <v>44</v>
      </c>
      <c r="C55" s="11" t="s">
        <v>45</v>
      </c>
      <c r="D55" s="11" t="s">
        <v>46</v>
      </c>
      <c r="E55" s="11">
        <v>70</v>
      </c>
      <c r="F55" s="11">
        <v>20</v>
      </c>
      <c r="G55" s="23" t="s">
        <v>36</v>
      </c>
    </row>
    <row r="56" spans="2:7" hidden="1">
      <c r="B56" s="11" t="s">
        <v>47</v>
      </c>
      <c r="C56" s="11" t="s">
        <v>48</v>
      </c>
      <c r="D56" s="11" t="s">
        <v>49</v>
      </c>
      <c r="E56" s="11">
        <v>200</v>
      </c>
      <c r="F56" s="11">
        <v>45</v>
      </c>
      <c r="G56" s="24" t="s">
        <v>28</v>
      </c>
    </row>
    <row r="57" spans="2:7" hidden="1">
      <c r="B57" s="11" t="s">
        <v>51</v>
      </c>
      <c r="C57" s="11" t="s">
        <v>52</v>
      </c>
      <c r="D57" s="11" t="s">
        <v>53</v>
      </c>
      <c r="E57" s="11">
        <v>30</v>
      </c>
      <c r="F57" s="11">
        <v>5</v>
      </c>
      <c r="G57" s="23" t="s">
        <v>33</v>
      </c>
    </row>
    <row r="58" spans="2:7" hidden="1">
      <c r="B58" s="11" t="s">
        <v>56</v>
      </c>
      <c r="C58" s="11" t="s">
        <v>57</v>
      </c>
      <c r="D58" s="11" t="s">
        <v>58</v>
      </c>
      <c r="E58" s="11">
        <v>90</v>
      </c>
      <c r="F58" s="11">
        <v>35</v>
      </c>
      <c r="G58" s="24" t="s">
        <v>35</v>
      </c>
    </row>
    <row r="59" spans="2:7" hidden="1">
      <c r="B59" s="11" t="s">
        <v>59</v>
      </c>
      <c r="C59" s="11" t="s">
        <v>60</v>
      </c>
      <c r="D59" s="11" t="s">
        <v>61</v>
      </c>
      <c r="E59" s="11">
        <v>500</v>
      </c>
      <c r="F59" s="11">
        <v>50</v>
      </c>
      <c r="G59" s="23" t="s">
        <v>28</v>
      </c>
    </row>
    <row r="60" spans="2:7">
      <c r="B60" s="11" t="s">
        <v>62</v>
      </c>
      <c r="C60" s="11" t="s">
        <v>63</v>
      </c>
      <c r="D60" s="11" t="s">
        <v>64</v>
      </c>
      <c r="E60" s="11">
        <v>130</v>
      </c>
      <c r="F60" s="11">
        <v>10</v>
      </c>
      <c r="G60" s="24" t="s">
        <v>36</v>
      </c>
    </row>
    <row r="61" spans="2:7" hidden="1">
      <c r="B61" s="11" t="s">
        <v>65</v>
      </c>
      <c r="C61" s="11" t="s">
        <v>26</v>
      </c>
      <c r="D61" s="11" t="s">
        <v>66</v>
      </c>
      <c r="E61" s="11">
        <v>950</v>
      </c>
      <c r="F61" s="11">
        <v>25</v>
      </c>
      <c r="G61" s="23" t="s">
        <v>28</v>
      </c>
    </row>
    <row r="62" spans="2:7" hidden="1">
      <c r="B62" s="11" t="s">
        <v>68</v>
      </c>
      <c r="C62" s="11" t="s">
        <v>31</v>
      </c>
      <c r="D62" s="11" t="s">
        <v>53</v>
      </c>
      <c r="E62" s="11">
        <v>90</v>
      </c>
      <c r="F62" s="11">
        <v>40</v>
      </c>
      <c r="G62" s="24" t="s">
        <v>33</v>
      </c>
    </row>
    <row r="63" spans="2:7" hidden="1">
      <c r="B63" s="11" t="s">
        <v>70</v>
      </c>
      <c r="C63" s="11" t="s">
        <v>38</v>
      </c>
      <c r="D63" s="11" t="s">
        <v>71</v>
      </c>
      <c r="E63" s="11">
        <v>120</v>
      </c>
      <c r="F63" s="11">
        <v>35</v>
      </c>
      <c r="G63" s="23" t="s">
        <v>35</v>
      </c>
    </row>
    <row r="64" spans="2:7">
      <c r="B64" s="11" t="s">
        <v>73</v>
      </c>
      <c r="C64" s="11" t="s">
        <v>74</v>
      </c>
      <c r="D64" s="11" t="s">
        <v>75</v>
      </c>
      <c r="E64" s="11">
        <v>150</v>
      </c>
      <c r="F64" s="11">
        <v>15</v>
      </c>
      <c r="G64" s="24" t="s">
        <v>28</v>
      </c>
    </row>
    <row r="65" spans="2:7">
      <c r="B65" s="11" t="s">
        <v>76</v>
      </c>
      <c r="C65" s="11" t="s">
        <v>48</v>
      </c>
      <c r="D65" s="11" t="s">
        <v>77</v>
      </c>
      <c r="E65" s="11">
        <v>250</v>
      </c>
      <c r="F65" s="11">
        <v>20</v>
      </c>
      <c r="G65" s="23" t="s">
        <v>28</v>
      </c>
    </row>
    <row r="66" spans="2:7" hidden="1">
      <c r="B66" s="11" t="s">
        <v>78</v>
      </c>
      <c r="C66" s="11" t="s">
        <v>79</v>
      </c>
      <c r="D66" s="11" t="s">
        <v>80</v>
      </c>
      <c r="E66" s="11">
        <v>50</v>
      </c>
      <c r="F66" s="11">
        <v>35</v>
      </c>
      <c r="G66" s="24" t="s">
        <v>34</v>
      </c>
    </row>
    <row r="67" spans="2:7">
      <c r="B67" s="11" t="s">
        <v>81</v>
      </c>
      <c r="C67" s="11" t="s">
        <v>74</v>
      </c>
      <c r="D67" s="11" t="s">
        <v>82</v>
      </c>
      <c r="E67" s="11">
        <v>160</v>
      </c>
      <c r="F67" s="11">
        <v>15</v>
      </c>
      <c r="G67" s="23" t="s">
        <v>28</v>
      </c>
    </row>
    <row r="68" spans="2:7">
      <c r="B68" s="11" t="s">
        <v>83</v>
      </c>
      <c r="C68" s="11" t="s">
        <v>26</v>
      </c>
      <c r="D68" s="11" t="s">
        <v>84</v>
      </c>
      <c r="E68" s="11">
        <v>980</v>
      </c>
      <c r="F68" s="11">
        <v>10</v>
      </c>
      <c r="G68" s="24" t="s">
        <v>28</v>
      </c>
    </row>
    <row r="69" spans="2:7">
      <c r="B69" s="11" t="s">
        <v>85</v>
      </c>
      <c r="C69" s="11" t="s">
        <v>86</v>
      </c>
      <c r="D69" s="11" t="s">
        <v>87</v>
      </c>
      <c r="E69" s="11">
        <v>150</v>
      </c>
      <c r="F69" s="11">
        <v>15</v>
      </c>
      <c r="G69" s="23" t="s">
        <v>33</v>
      </c>
    </row>
    <row r="70" spans="2:7">
      <c r="B70" s="11" t="s">
        <v>88</v>
      </c>
      <c r="C70" s="11" t="s">
        <v>89</v>
      </c>
      <c r="D70" s="11" t="s">
        <v>90</v>
      </c>
      <c r="E70" s="11">
        <v>200</v>
      </c>
      <c r="F70" s="11">
        <v>10</v>
      </c>
      <c r="G70" s="24" t="s">
        <v>36</v>
      </c>
    </row>
    <row r="71" spans="2:7" hidden="1">
      <c r="B71" s="11" t="s">
        <v>67</v>
      </c>
      <c r="C71" s="11" t="s">
        <v>91</v>
      </c>
      <c r="D71" s="11" t="s">
        <v>92</v>
      </c>
      <c r="E71" s="11">
        <v>700</v>
      </c>
      <c r="F71" s="11">
        <v>50</v>
      </c>
      <c r="G71" s="23" t="s">
        <v>28</v>
      </c>
    </row>
    <row r="72" spans="2:7">
      <c r="B72" s="11" t="s">
        <v>93</v>
      </c>
      <c r="C72" s="11" t="s">
        <v>94</v>
      </c>
      <c r="D72" s="11" t="s">
        <v>95</v>
      </c>
      <c r="E72" s="11">
        <v>80</v>
      </c>
      <c r="F72" s="11">
        <v>20</v>
      </c>
      <c r="G72" s="24" t="s">
        <v>35</v>
      </c>
    </row>
    <row r="73" spans="2:7" hidden="1">
      <c r="B73" s="11" t="s">
        <v>96</v>
      </c>
      <c r="C73" s="11" t="s">
        <v>97</v>
      </c>
      <c r="D73" s="11" t="s">
        <v>98</v>
      </c>
      <c r="E73" s="11">
        <v>150</v>
      </c>
      <c r="F73" s="11">
        <v>30</v>
      </c>
      <c r="G73" s="23" t="s">
        <v>28</v>
      </c>
    </row>
    <row r="74" spans="2:7" hidden="1">
      <c r="B74" s="19" t="s">
        <v>78</v>
      </c>
      <c r="C74" s="19" t="s">
        <v>79</v>
      </c>
      <c r="D74" s="19" t="s">
        <v>80</v>
      </c>
      <c r="E74" s="21">
        <v>50</v>
      </c>
      <c r="F74" s="21">
        <v>35</v>
      </c>
      <c r="G74" s="19" t="s">
        <v>34</v>
      </c>
    </row>
    <row r="75" spans="2:7" hidden="1">
      <c r="B75" s="11" t="s">
        <v>99</v>
      </c>
      <c r="C75" s="11" t="s">
        <v>42</v>
      </c>
      <c r="D75" s="11" t="s">
        <v>100</v>
      </c>
      <c r="E75" s="11">
        <v>800</v>
      </c>
      <c r="F75" s="11">
        <v>45</v>
      </c>
      <c r="G75" s="23" t="s">
        <v>28</v>
      </c>
    </row>
    <row r="76" spans="2:7" hidden="1">
      <c r="B76" s="11" t="s">
        <v>101</v>
      </c>
      <c r="C76" s="11" t="s">
        <v>86</v>
      </c>
      <c r="D76" s="11" t="s">
        <v>102</v>
      </c>
      <c r="E76" s="11">
        <v>130</v>
      </c>
      <c r="F76" s="11">
        <v>25</v>
      </c>
      <c r="G76" s="24" t="s">
        <v>33</v>
      </c>
    </row>
    <row r="77" spans="2:7" hidden="1">
      <c r="B77" s="11" t="s">
        <v>103</v>
      </c>
      <c r="C77" s="11" t="s">
        <v>57</v>
      </c>
      <c r="D77" s="11" t="s">
        <v>104</v>
      </c>
      <c r="E77" s="11">
        <v>400</v>
      </c>
      <c r="F77" s="11">
        <v>40</v>
      </c>
      <c r="G77" s="23" t="s">
        <v>35</v>
      </c>
    </row>
    <row r="78" spans="2:7">
      <c r="B78" s="19" t="s">
        <v>76</v>
      </c>
      <c r="C78" s="19" t="s">
        <v>48</v>
      </c>
      <c r="D78" s="19" t="s">
        <v>77</v>
      </c>
      <c r="E78" s="21">
        <v>300</v>
      </c>
      <c r="F78" s="21">
        <v>20</v>
      </c>
      <c r="G78" s="19" t="s">
        <v>28</v>
      </c>
    </row>
    <row r="79" spans="2:7" hidden="1">
      <c r="B79" s="11" t="s">
        <v>105</v>
      </c>
      <c r="C79" s="11" t="s">
        <v>106</v>
      </c>
      <c r="D79" s="11" t="s">
        <v>107</v>
      </c>
      <c r="E79" s="11">
        <v>60</v>
      </c>
      <c r="F79" s="11">
        <v>30</v>
      </c>
      <c r="G79" s="23" t="s">
        <v>33</v>
      </c>
    </row>
    <row r="80" spans="2:7">
      <c r="B80" s="11" t="s">
        <v>72</v>
      </c>
      <c r="C80" s="11" t="s">
        <v>108</v>
      </c>
      <c r="D80" s="11" t="s">
        <v>109</v>
      </c>
      <c r="E80" s="11">
        <v>40</v>
      </c>
      <c r="F80" s="11">
        <v>10</v>
      </c>
      <c r="G80" s="24" t="s">
        <v>35</v>
      </c>
    </row>
    <row r="81" spans="2:7" hidden="1">
      <c r="B81" s="11" t="s">
        <v>110</v>
      </c>
      <c r="C81" s="11" t="s">
        <v>97</v>
      </c>
      <c r="D81" s="11" t="s">
        <v>111</v>
      </c>
      <c r="E81" s="11">
        <v>130</v>
      </c>
      <c r="F81" s="11">
        <v>5</v>
      </c>
      <c r="G81" s="23" t="s">
        <v>28</v>
      </c>
    </row>
    <row r="82" spans="2:7" hidden="1">
      <c r="B82" s="11" t="s">
        <v>112</v>
      </c>
      <c r="C82" s="11" t="s">
        <v>113</v>
      </c>
      <c r="D82" s="11" t="s">
        <v>114</v>
      </c>
      <c r="E82" s="11">
        <v>50</v>
      </c>
      <c r="F82" s="11">
        <v>50</v>
      </c>
      <c r="G82" s="24" t="s">
        <v>33</v>
      </c>
    </row>
    <row r="83" spans="2:7" hidden="1">
      <c r="B83" s="11" t="s">
        <v>65</v>
      </c>
      <c r="C83" s="11" t="s">
        <v>26</v>
      </c>
      <c r="D83" s="11" t="s">
        <v>66</v>
      </c>
      <c r="E83" s="11">
        <v>950</v>
      </c>
      <c r="F83" s="11">
        <v>25</v>
      </c>
      <c r="G83" s="23" t="s">
        <v>28</v>
      </c>
    </row>
    <row r="84" spans="2:7">
      <c r="B84" s="11" t="s">
        <v>69</v>
      </c>
      <c r="C84" s="11" t="s">
        <v>115</v>
      </c>
      <c r="D84" s="11" t="s">
        <v>116</v>
      </c>
      <c r="E84" s="11">
        <v>100</v>
      </c>
      <c r="F84" s="11">
        <v>20</v>
      </c>
      <c r="G84" s="24" t="s">
        <v>34</v>
      </c>
    </row>
    <row r="87" spans="2:7" ht="20.399999999999999">
      <c r="B87" s="43" t="s">
        <v>5</v>
      </c>
      <c r="C87" s="42"/>
      <c r="D87" s="42"/>
      <c r="E87" s="42"/>
      <c r="F87" s="42"/>
      <c r="G87" s="42"/>
    </row>
    <row r="89" spans="2:7">
      <c r="B89" s="10" t="s">
        <v>19</v>
      </c>
      <c r="C89" s="10" t="s">
        <v>20</v>
      </c>
      <c r="D89" s="10" t="s">
        <v>21</v>
      </c>
      <c r="E89" s="10" t="s">
        <v>22</v>
      </c>
      <c r="F89" s="10" t="s">
        <v>23</v>
      </c>
      <c r="G89" s="22" t="s">
        <v>24</v>
      </c>
    </row>
    <row r="90" spans="2:7">
      <c r="B90" s="11" t="s">
        <v>25</v>
      </c>
      <c r="C90" s="11" t="s">
        <v>26</v>
      </c>
      <c r="D90" s="11" t="s">
        <v>27</v>
      </c>
      <c r="E90" s="11">
        <v>1000</v>
      </c>
      <c r="F90" s="11">
        <v>30</v>
      </c>
      <c r="G90" s="23" t="s">
        <v>28</v>
      </c>
    </row>
    <row r="91" spans="2:7" hidden="1">
      <c r="B91" s="11" t="s">
        <v>30</v>
      </c>
      <c r="C91" s="11" t="s">
        <v>31</v>
      </c>
      <c r="D91" s="11" t="s">
        <v>32</v>
      </c>
      <c r="E91" s="11">
        <v>80</v>
      </c>
      <c r="F91" s="11">
        <v>15</v>
      </c>
      <c r="G91" s="24" t="s">
        <v>33</v>
      </c>
    </row>
    <row r="92" spans="2:7" hidden="1">
      <c r="B92" s="11" t="s">
        <v>37</v>
      </c>
      <c r="C92" s="11" t="s">
        <v>38</v>
      </c>
      <c r="D92" s="11" t="s">
        <v>39</v>
      </c>
      <c r="E92" s="11">
        <v>130</v>
      </c>
      <c r="F92" s="11">
        <v>40</v>
      </c>
      <c r="G92" s="23" t="s">
        <v>35</v>
      </c>
    </row>
    <row r="93" spans="2:7" hidden="1">
      <c r="B93" s="11" t="s">
        <v>41</v>
      </c>
      <c r="C93" s="11" t="s">
        <v>42</v>
      </c>
      <c r="D93" s="11" t="s">
        <v>43</v>
      </c>
      <c r="E93" s="11">
        <v>900</v>
      </c>
      <c r="F93" s="11">
        <v>25</v>
      </c>
      <c r="G93" s="24" t="s">
        <v>28</v>
      </c>
    </row>
    <row r="94" spans="2:7" hidden="1">
      <c r="B94" s="11" t="s">
        <v>44</v>
      </c>
      <c r="C94" s="11" t="s">
        <v>45</v>
      </c>
      <c r="D94" s="11" t="s">
        <v>46</v>
      </c>
      <c r="E94" s="11">
        <v>70</v>
      </c>
      <c r="F94" s="11">
        <v>20</v>
      </c>
      <c r="G94" s="23" t="s">
        <v>36</v>
      </c>
    </row>
    <row r="95" spans="2:7" hidden="1">
      <c r="B95" s="11" t="s">
        <v>47</v>
      </c>
      <c r="C95" s="11" t="s">
        <v>48</v>
      </c>
      <c r="D95" s="11" t="s">
        <v>49</v>
      </c>
      <c r="E95" s="11">
        <v>200</v>
      </c>
      <c r="F95" s="11">
        <v>45</v>
      </c>
      <c r="G95" s="24" t="s">
        <v>28</v>
      </c>
    </row>
    <row r="96" spans="2:7" hidden="1">
      <c r="B96" s="11" t="s">
        <v>51</v>
      </c>
      <c r="C96" s="11" t="s">
        <v>52</v>
      </c>
      <c r="D96" s="11" t="s">
        <v>53</v>
      </c>
      <c r="E96" s="11">
        <v>30</v>
      </c>
      <c r="F96" s="11">
        <v>5</v>
      </c>
      <c r="G96" s="23" t="s">
        <v>33</v>
      </c>
    </row>
    <row r="97" spans="2:7" hidden="1">
      <c r="B97" s="11" t="s">
        <v>56</v>
      </c>
      <c r="C97" s="11" t="s">
        <v>57</v>
      </c>
      <c r="D97" s="11" t="s">
        <v>58</v>
      </c>
      <c r="E97" s="11">
        <v>90</v>
      </c>
      <c r="F97" s="11">
        <v>35</v>
      </c>
      <c r="G97" s="24" t="s">
        <v>35</v>
      </c>
    </row>
    <row r="98" spans="2:7" hidden="1">
      <c r="B98" s="11" t="s">
        <v>59</v>
      </c>
      <c r="C98" s="11" t="s">
        <v>60</v>
      </c>
      <c r="D98" s="11" t="s">
        <v>61</v>
      </c>
      <c r="E98" s="11">
        <v>500</v>
      </c>
      <c r="F98" s="11">
        <v>50</v>
      </c>
      <c r="G98" s="23" t="s">
        <v>28</v>
      </c>
    </row>
    <row r="99" spans="2:7" hidden="1">
      <c r="B99" s="11" t="s">
        <v>62</v>
      </c>
      <c r="C99" s="11" t="s">
        <v>63</v>
      </c>
      <c r="D99" s="11" t="s">
        <v>64</v>
      </c>
      <c r="E99" s="11">
        <v>130</v>
      </c>
      <c r="F99" s="11">
        <v>10</v>
      </c>
      <c r="G99" s="24" t="s">
        <v>36</v>
      </c>
    </row>
    <row r="100" spans="2:7">
      <c r="B100" s="11" t="s">
        <v>65</v>
      </c>
      <c r="C100" s="11" t="s">
        <v>26</v>
      </c>
      <c r="D100" s="11" t="s">
        <v>66</v>
      </c>
      <c r="E100" s="11">
        <v>950</v>
      </c>
      <c r="F100" s="11">
        <v>25</v>
      </c>
      <c r="G100" s="23" t="s">
        <v>28</v>
      </c>
    </row>
    <row r="101" spans="2:7" hidden="1">
      <c r="B101" s="11" t="s">
        <v>68</v>
      </c>
      <c r="C101" s="11" t="s">
        <v>31</v>
      </c>
      <c r="D101" s="11" t="s">
        <v>53</v>
      </c>
      <c r="E101" s="11">
        <v>90</v>
      </c>
      <c r="F101" s="11">
        <v>40</v>
      </c>
      <c r="G101" s="24" t="s">
        <v>33</v>
      </c>
    </row>
    <row r="102" spans="2:7" hidden="1">
      <c r="B102" s="11" t="s">
        <v>70</v>
      </c>
      <c r="C102" s="11" t="s">
        <v>38</v>
      </c>
      <c r="D102" s="11" t="s">
        <v>71</v>
      </c>
      <c r="E102" s="11">
        <v>120</v>
      </c>
      <c r="F102" s="11">
        <v>35</v>
      </c>
      <c r="G102" s="23" t="s">
        <v>35</v>
      </c>
    </row>
    <row r="103" spans="2:7" hidden="1">
      <c r="B103" s="11" t="s">
        <v>73</v>
      </c>
      <c r="C103" s="11" t="s">
        <v>74</v>
      </c>
      <c r="D103" s="11" t="s">
        <v>75</v>
      </c>
      <c r="E103" s="11">
        <v>150</v>
      </c>
      <c r="F103" s="11">
        <v>15</v>
      </c>
      <c r="G103" s="24" t="s">
        <v>28</v>
      </c>
    </row>
    <row r="104" spans="2:7" hidden="1">
      <c r="B104" s="11" t="s">
        <v>76</v>
      </c>
      <c r="C104" s="11" t="s">
        <v>48</v>
      </c>
      <c r="D104" s="11" t="s">
        <v>77</v>
      </c>
      <c r="E104" s="11">
        <v>250</v>
      </c>
      <c r="F104" s="11">
        <v>20</v>
      </c>
      <c r="G104" s="23" t="s">
        <v>28</v>
      </c>
    </row>
    <row r="105" spans="2:7" hidden="1">
      <c r="B105" s="11" t="s">
        <v>78</v>
      </c>
      <c r="C105" s="11" t="s">
        <v>79</v>
      </c>
      <c r="D105" s="11" t="s">
        <v>80</v>
      </c>
      <c r="E105" s="11">
        <v>50</v>
      </c>
      <c r="F105" s="11">
        <v>35</v>
      </c>
      <c r="G105" s="24" t="s">
        <v>34</v>
      </c>
    </row>
    <row r="106" spans="2:7" hidden="1">
      <c r="B106" s="11" t="s">
        <v>81</v>
      </c>
      <c r="C106" s="11" t="s">
        <v>74</v>
      </c>
      <c r="D106" s="11" t="s">
        <v>82</v>
      </c>
      <c r="E106" s="11">
        <v>160</v>
      </c>
      <c r="F106" s="11">
        <v>15</v>
      </c>
      <c r="G106" s="23" t="s">
        <v>28</v>
      </c>
    </row>
    <row r="107" spans="2:7">
      <c r="B107" s="11" t="s">
        <v>83</v>
      </c>
      <c r="C107" s="11" t="s">
        <v>26</v>
      </c>
      <c r="D107" s="11" t="s">
        <v>84</v>
      </c>
      <c r="E107" s="11">
        <v>980</v>
      </c>
      <c r="F107" s="11">
        <v>10</v>
      </c>
      <c r="G107" s="24" t="s">
        <v>28</v>
      </c>
    </row>
    <row r="108" spans="2:7" hidden="1">
      <c r="B108" s="11" t="s">
        <v>85</v>
      </c>
      <c r="C108" s="11" t="s">
        <v>86</v>
      </c>
      <c r="D108" s="11" t="s">
        <v>87</v>
      </c>
      <c r="E108" s="11">
        <v>150</v>
      </c>
      <c r="F108" s="11">
        <v>15</v>
      </c>
      <c r="G108" s="23" t="s">
        <v>33</v>
      </c>
    </row>
    <row r="109" spans="2:7" hidden="1">
      <c r="B109" s="11" t="s">
        <v>88</v>
      </c>
      <c r="C109" s="11" t="s">
        <v>89</v>
      </c>
      <c r="D109" s="11" t="s">
        <v>90</v>
      </c>
      <c r="E109" s="11">
        <v>200</v>
      </c>
      <c r="F109" s="11">
        <v>10</v>
      </c>
      <c r="G109" s="24" t="s">
        <v>36</v>
      </c>
    </row>
    <row r="110" spans="2:7" hidden="1">
      <c r="B110" s="11" t="s">
        <v>67</v>
      </c>
      <c r="C110" s="11" t="s">
        <v>91</v>
      </c>
      <c r="D110" s="11" t="s">
        <v>92</v>
      </c>
      <c r="E110" s="11">
        <v>700</v>
      </c>
      <c r="F110" s="11">
        <v>50</v>
      </c>
      <c r="G110" s="23" t="s">
        <v>28</v>
      </c>
    </row>
    <row r="111" spans="2:7" hidden="1">
      <c r="B111" s="11" t="s">
        <v>93</v>
      </c>
      <c r="C111" s="11" t="s">
        <v>94</v>
      </c>
      <c r="D111" s="11" t="s">
        <v>95</v>
      </c>
      <c r="E111" s="11">
        <v>80</v>
      </c>
      <c r="F111" s="11">
        <v>20</v>
      </c>
      <c r="G111" s="24" t="s">
        <v>35</v>
      </c>
    </row>
    <row r="112" spans="2:7" hidden="1">
      <c r="B112" s="11" t="s">
        <v>96</v>
      </c>
      <c r="C112" s="11" t="s">
        <v>97</v>
      </c>
      <c r="D112" s="11" t="s">
        <v>98</v>
      </c>
      <c r="E112" s="11">
        <v>150</v>
      </c>
      <c r="F112" s="11">
        <v>30</v>
      </c>
      <c r="G112" s="23" t="s">
        <v>28</v>
      </c>
    </row>
    <row r="113" spans="1:11" hidden="1">
      <c r="B113" s="19" t="s">
        <v>78</v>
      </c>
      <c r="C113" s="19" t="s">
        <v>79</v>
      </c>
      <c r="D113" s="19" t="s">
        <v>80</v>
      </c>
      <c r="E113" s="21">
        <v>50</v>
      </c>
      <c r="F113" s="21">
        <v>35</v>
      </c>
      <c r="G113" s="19" t="s">
        <v>34</v>
      </c>
    </row>
    <row r="114" spans="1:11" hidden="1">
      <c r="B114" s="11" t="s">
        <v>99</v>
      </c>
      <c r="C114" s="11" t="s">
        <v>42</v>
      </c>
      <c r="D114" s="11" t="s">
        <v>100</v>
      </c>
      <c r="E114" s="11">
        <v>800</v>
      </c>
      <c r="F114" s="11">
        <v>45</v>
      </c>
      <c r="G114" s="23" t="s">
        <v>28</v>
      </c>
    </row>
    <row r="115" spans="1:11" hidden="1">
      <c r="B115" s="11" t="s">
        <v>101</v>
      </c>
      <c r="C115" s="11" t="s">
        <v>86</v>
      </c>
      <c r="D115" s="11" t="s">
        <v>102</v>
      </c>
      <c r="E115" s="11">
        <v>130</v>
      </c>
      <c r="F115" s="11">
        <v>25</v>
      </c>
      <c r="G115" s="24" t="s">
        <v>33</v>
      </c>
    </row>
    <row r="116" spans="1:11" hidden="1">
      <c r="B116" s="11" t="s">
        <v>103</v>
      </c>
      <c r="C116" s="11" t="s">
        <v>57</v>
      </c>
      <c r="D116" s="11" t="s">
        <v>104</v>
      </c>
      <c r="E116" s="11">
        <v>400</v>
      </c>
      <c r="F116" s="11">
        <v>40</v>
      </c>
      <c r="G116" s="23" t="s">
        <v>35</v>
      </c>
    </row>
    <row r="117" spans="1:11" hidden="1">
      <c r="B117" s="19" t="s">
        <v>76</v>
      </c>
      <c r="C117" s="19" t="s">
        <v>48</v>
      </c>
      <c r="D117" s="19" t="s">
        <v>77</v>
      </c>
      <c r="E117" s="21">
        <v>300</v>
      </c>
      <c r="F117" s="21">
        <v>20</v>
      </c>
      <c r="G117" s="19" t="s">
        <v>28</v>
      </c>
    </row>
    <row r="118" spans="1:11" hidden="1">
      <c r="B118" s="11" t="s">
        <v>105</v>
      </c>
      <c r="C118" s="11" t="s">
        <v>106</v>
      </c>
      <c r="D118" s="11" t="s">
        <v>107</v>
      </c>
      <c r="E118" s="11">
        <v>60</v>
      </c>
      <c r="F118" s="11">
        <v>30</v>
      </c>
      <c r="G118" s="23" t="s">
        <v>33</v>
      </c>
    </row>
    <row r="119" spans="1:11" hidden="1">
      <c r="B119" s="11" t="s">
        <v>72</v>
      </c>
      <c r="C119" s="11" t="s">
        <v>108</v>
      </c>
      <c r="D119" s="11" t="s">
        <v>109</v>
      </c>
      <c r="E119" s="11">
        <v>40</v>
      </c>
      <c r="F119" s="11">
        <v>10</v>
      </c>
      <c r="G119" s="24" t="s">
        <v>35</v>
      </c>
    </row>
    <row r="120" spans="1:11" hidden="1">
      <c r="B120" s="11" t="s">
        <v>110</v>
      </c>
      <c r="C120" s="11" t="s">
        <v>97</v>
      </c>
      <c r="D120" s="11" t="s">
        <v>111</v>
      </c>
      <c r="E120" s="11">
        <v>130</v>
      </c>
      <c r="F120" s="11">
        <v>5</v>
      </c>
      <c r="G120" s="23" t="s">
        <v>28</v>
      </c>
    </row>
    <row r="121" spans="1:11" hidden="1">
      <c r="B121" s="11" t="s">
        <v>112</v>
      </c>
      <c r="C121" s="11" t="s">
        <v>113</v>
      </c>
      <c r="D121" s="11" t="s">
        <v>114</v>
      </c>
      <c r="E121" s="11">
        <v>50</v>
      </c>
      <c r="F121" s="11">
        <v>50</v>
      </c>
      <c r="G121" s="24" t="s">
        <v>33</v>
      </c>
    </row>
    <row r="122" spans="1:11">
      <c r="B122" s="11" t="s">
        <v>65</v>
      </c>
      <c r="C122" s="11" t="s">
        <v>26</v>
      </c>
      <c r="D122" s="11" t="s">
        <v>66</v>
      </c>
      <c r="E122" s="11">
        <v>950</v>
      </c>
      <c r="F122" s="11">
        <v>25</v>
      </c>
      <c r="G122" s="23" t="s">
        <v>28</v>
      </c>
    </row>
    <row r="123" spans="1:11" hidden="1">
      <c r="B123" s="11" t="s">
        <v>69</v>
      </c>
      <c r="C123" s="11" t="s">
        <v>115</v>
      </c>
      <c r="D123" s="11" t="s">
        <v>116</v>
      </c>
      <c r="E123" s="11">
        <v>100</v>
      </c>
      <c r="F123" s="11">
        <v>20</v>
      </c>
      <c r="G123" s="24" t="s">
        <v>34</v>
      </c>
    </row>
    <row r="127" spans="1:11" ht="21">
      <c r="A127" s="41" t="s">
        <v>6</v>
      </c>
      <c r="B127" s="42"/>
      <c r="C127" s="42"/>
      <c r="D127" s="42"/>
      <c r="E127" s="42"/>
      <c r="F127" s="41" t="s">
        <v>8</v>
      </c>
      <c r="G127" s="42"/>
      <c r="H127" s="42"/>
      <c r="I127" s="42"/>
      <c r="J127" s="42"/>
      <c r="K127" s="42"/>
    </row>
    <row r="128" spans="1:11" ht="20.399999999999999">
      <c r="A128" s="44"/>
      <c r="B128" s="42"/>
      <c r="C128" s="42"/>
      <c r="D128" s="42"/>
      <c r="E128" s="42"/>
      <c r="F128" s="42"/>
      <c r="G128" s="42"/>
      <c r="H128" s="42"/>
      <c r="I128" s="42"/>
      <c r="J128" s="42"/>
      <c r="K128" s="42"/>
    </row>
    <row r="129" spans="1:14" ht="20.399999999999999">
      <c r="A129" s="44"/>
      <c r="B129" s="43" t="s">
        <v>7</v>
      </c>
      <c r="C129" s="42"/>
      <c r="D129" s="42"/>
      <c r="E129" s="42"/>
      <c r="F129" s="42"/>
      <c r="G129" s="42"/>
      <c r="H129" s="42"/>
      <c r="I129" s="42"/>
      <c r="J129" s="42"/>
      <c r="K129" s="42"/>
    </row>
    <row r="130" spans="1:14" ht="20.399999999999999">
      <c r="A130" s="44"/>
      <c r="B130" s="42"/>
      <c r="C130" s="42"/>
      <c r="D130" s="42"/>
      <c r="E130" s="42"/>
      <c r="F130" s="42"/>
      <c r="G130" s="42"/>
      <c r="H130" s="42"/>
      <c r="I130" s="42"/>
      <c r="J130" s="42"/>
      <c r="K130" s="42"/>
    </row>
    <row r="131" spans="1:14" ht="20.399999999999999">
      <c r="A131" s="44"/>
      <c r="B131" s="43" t="s">
        <v>9</v>
      </c>
      <c r="C131" s="42"/>
      <c r="D131" s="42"/>
      <c r="E131" s="42"/>
      <c r="F131" s="42"/>
      <c r="G131" s="42"/>
      <c r="H131" s="42"/>
      <c r="I131" s="42"/>
      <c r="J131" s="42"/>
      <c r="K131" s="42"/>
    </row>
    <row r="132" spans="1:14">
      <c r="A132" s="25"/>
    </row>
    <row r="133" spans="1:14">
      <c r="A133" s="25"/>
    </row>
    <row r="134" spans="1:14">
      <c r="A134" s="25"/>
    </row>
    <row r="135" spans="1:14">
      <c r="A135" s="25"/>
      <c r="B135" s="10" t="s">
        <v>19</v>
      </c>
      <c r="C135" s="10" t="s">
        <v>20</v>
      </c>
      <c r="D135" s="10" t="s">
        <v>21</v>
      </c>
      <c r="E135" s="10" t="s">
        <v>22</v>
      </c>
      <c r="F135" s="10" t="s">
        <v>23</v>
      </c>
      <c r="G135" s="22" t="s">
        <v>24</v>
      </c>
    </row>
    <row r="136" spans="1:14">
      <c r="A136" s="25"/>
      <c r="B136" s="11" t="s">
        <v>25</v>
      </c>
      <c r="C136" s="11" t="s">
        <v>26</v>
      </c>
      <c r="D136" s="11" t="s">
        <v>27</v>
      </c>
      <c r="E136" s="11">
        <v>1000</v>
      </c>
      <c r="F136" s="11">
        <v>30</v>
      </c>
      <c r="G136" s="23" t="s">
        <v>28</v>
      </c>
      <c r="I136" s="31" t="s">
        <v>29</v>
      </c>
      <c r="J136" s="32"/>
      <c r="K136" s="32"/>
      <c r="L136" s="32"/>
      <c r="M136" s="32"/>
      <c r="N136" s="33"/>
    </row>
    <row r="137" spans="1:14" ht="14.4">
      <c r="A137" s="25"/>
      <c r="B137" s="11" t="s">
        <v>30</v>
      </c>
      <c r="C137" s="11" t="s">
        <v>31</v>
      </c>
      <c r="D137" s="11" t="s">
        <v>32</v>
      </c>
      <c r="E137" s="11">
        <v>80</v>
      </c>
      <c r="F137" s="11">
        <v>15</v>
      </c>
      <c r="G137" s="24" t="s">
        <v>33</v>
      </c>
      <c r="I137" s="12" t="s">
        <v>24</v>
      </c>
      <c r="J137" s="13" t="s">
        <v>34</v>
      </c>
      <c r="K137" s="13" t="s">
        <v>28</v>
      </c>
      <c r="L137" s="13" t="s">
        <v>33</v>
      </c>
      <c r="M137" s="13" t="s">
        <v>35</v>
      </c>
      <c r="N137" s="13" t="s">
        <v>36</v>
      </c>
    </row>
    <row r="138" spans="1:14" ht="14.4">
      <c r="A138" s="25"/>
      <c r="B138" s="11" t="s">
        <v>37</v>
      </c>
      <c r="C138" s="11" t="s">
        <v>38</v>
      </c>
      <c r="D138" s="11" t="s">
        <v>39</v>
      </c>
      <c r="E138" s="11">
        <v>130</v>
      </c>
      <c r="F138" s="11">
        <v>40</v>
      </c>
      <c r="G138" s="23" t="s">
        <v>35</v>
      </c>
      <c r="I138" s="14" t="s">
        <v>40</v>
      </c>
      <c r="J138" s="15">
        <v>0.05</v>
      </c>
      <c r="K138" s="15">
        <v>0.15</v>
      </c>
      <c r="L138" s="15">
        <v>0.1</v>
      </c>
      <c r="M138" s="15">
        <v>0.1</v>
      </c>
      <c r="N138" s="15">
        <v>0.05</v>
      </c>
    </row>
    <row r="139" spans="1:14">
      <c r="A139" s="25"/>
      <c r="B139" s="11" t="s">
        <v>41</v>
      </c>
      <c r="C139" s="11" t="s">
        <v>42</v>
      </c>
      <c r="D139" s="11" t="s">
        <v>43</v>
      </c>
      <c r="E139" s="11">
        <v>900</v>
      </c>
      <c r="F139" s="11">
        <v>25</v>
      </c>
      <c r="G139" s="24" t="s">
        <v>28</v>
      </c>
    </row>
    <row r="140" spans="1:14">
      <c r="A140" s="25"/>
      <c r="B140" s="11" t="s">
        <v>44</v>
      </c>
      <c r="C140" s="11" t="s">
        <v>45</v>
      </c>
      <c r="D140" s="11" t="s">
        <v>46</v>
      </c>
      <c r="E140" s="11">
        <v>70</v>
      </c>
      <c r="F140" s="11">
        <v>20</v>
      </c>
      <c r="G140" s="23" t="s">
        <v>36</v>
      </c>
    </row>
    <row r="141" spans="1:14">
      <c r="A141" s="25"/>
      <c r="B141" s="11" t="s">
        <v>47</v>
      </c>
      <c r="C141" s="11" t="s">
        <v>48</v>
      </c>
      <c r="D141" s="11" t="s">
        <v>49</v>
      </c>
      <c r="E141" s="11">
        <v>200</v>
      </c>
      <c r="F141" s="11">
        <v>45</v>
      </c>
      <c r="G141" s="24" t="s">
        <v>28</v>
      </c>
    </row>
    <row r="142" spans="1:14">
      <c r="A142" s="25"/>
      <c r="B142" s="11" t="s">
        <v>51</v>
      </c>
      <c r="C142" s="11" t="s">
        <v>52</v>
      </c>
      <c r="D142" s="11" t="s">
        <v>53</v>
      </c>
      <c r="E142" s="11">
        <v>30</v>
      </c>
      <c r="F142" s="11">
        <v>5</v>
      </c>
      <c r="G142" s="23" t="s">
        <v>33</v>
      </c>
    </row>
    <row r="143" spans="1:14">
      <c r="A143" s="25"/>
      <c r="B143" s="11" t="s">
        <v>56</v>
      </c>
      <c r="C143" s="11" t="s">
        <v>57</v>
      </c>
      <c r="D143" s="11" t="s">
        <v>58</v>
      </c>
      <c r="E143" s="11">
        <v>90</v>
      </c>
      <c r="F143" s="11">
        <v>35</v>
      </c>
      <c r="G143" s="24" t="s">
        <v>35</v>
      </c>
    </row>
    <row r="144" spans="1:14">
      <c r="A144" s="25"/>
      <c r="B144" s="11" t="s">
        <v>59</v>
      </c>
      <c r="C144" s="11" t="s">
        <v>60</v>
      </c>
      <c r="D144" s="11" t="s">
        <v>61</v>
      </c>
      <c r="E144" s="11">
        <v>500</v>
      </c>
      <c r="F144" s="11">
        <v>50</v>
      </c>
      <c r="G144" s="23" t="s">
        <v>28</v>
      </c>
    </row>
    <row r="145" spans="1:13">
      <c r="A145" s="25"/>
      <c r="B145" s="11" t="s">
        <v>62</v>
      </c>
      <c r="C145" s="11" t="s">
        <v>63</v>
      </c>
      <c r="D145" s="11" t="s">
        <v>64</v>
      </c>
      <c r="E145" s="11">
        <v>130</v>
      </c>
      <c r="F145" s="11">
        <v>10</v>
      </c>
      <c r="G145" s="24" t="s">
        <v>36</v>
      </c>
    </row>
    <row r="146" spans="1:13">
      <c r="A146" s="25"/>
      <c r="B146" s="11" t="s">
        <v>65</v>
      </c>
      <c r="C146" s="11" t="s">
        <v>26</v>
      </c>
      <c r="D146" s="11" t="s">
        <v>66</v>
      </c>
      <c r="E146" s="11">
        <v>950</v>
      </c>
      <c r="F146" s="11">
        <v>25</v>
      </c>
      <c r="G146" s="23" t="s">
        <v>28</v>
      </c>
    </row>
    <row r="147" spans="1:13">
      <c r="A147" s="25"/>
      <c r="B147" s="11" t="s">
        <v>68</v>
      </c>
      <c r="C147" s="11" t="s">
        <v>31</v>
      </c>
      <c r="D147" s="11" t="s">
        <v>53</v>
      </c>
      <c r="E147" s="11">
        <v>90</v>
      </c>
      <c r="F147" s="11">
        <v>40</v>
      </c>
      <c r="G147" s="24" t="s">
        <v>33</v>
      </c>
    </row>
    <row r="148" spans="1:13" ht="17.399999999999999">
      <c r="A148" s="25"/>
      <c r="B148" s="11" t="s">
        <v>70</v>
      </c>
      <c r="C148" s="11" t="s">
        <v>38</v>
      </c>
      <c r="D148" s="11" t="s">
        <v>71</v>
      </c>
      <c r="E148" s="11">
        <v>120</v>
      </c>
      <c r="F148" s="11">
        <v>35</v>
      </c>
      <c r="G148" s="23" t="s">
        <v>35</v>
      </c>
      <c r="I148" s="35" t="s">
        <v>50</v>
      </c>
      <c r="J148" s="36"/>
      <c r="K148" s="36"/>
      <c r="L148" s="36"/>
      <c r="M148" s="37"/>
    </row>
    <row r="149" spans="1:13" ht="17.399999999999999">
      <c r="A149" s="25"/>
      <c r="B149" s="11" t="s">
        <v>73</v>
      </c>
      <c r="C149" s="11" t="s">
        <v>74</v>
      </c>
      <c r="D149" s="11" t="s">
        <v>75</v>
      </c>
      <c r="E149" s="11">
        <v>150</v>
      </c>
      <c r="F149" s="11">
        <v>15</v>
      </c>
      <c r="G149" s="24" t="s">
        <v>28</v>
      </c>
      <c r="I149" s="38" t="s">
        <v>54</v>
      </c>
      <c r="J149" s="36"/>
      <c r="K149" s="36"/>
      <c r="L149" s="37"/>
      <c r="M149" s="29" t="s">
        <v>55</v>
      </c>
    </row>
    <row r="150" spans="1:13" ht="18" thickBot="1">
      <c r="A150" s="25"/>
      <c r="B150" s="11" t="s">
        <v>76</v>
      </c>
      <c r="C150" s="11" t="s">
        <v>48</v>
      </c>
      <c r="D150" s="11" t="s">
        <v>77</v>
      </c>
      <c r="E150" s="11">
        <v>250</v>
      </c>
      <c r="F150" s="11">
        <v>20</v>
      </c>
      <c r="G150" s="23" t="s">
        <v>28</v>
      </c>
      <c r="I150" s="30" t="s">
        <v>19</v>
      </c>
      <c r="J150" s="30" t="s">
        <v>20</v>
      </c>
      <c r="K150" s="30" t="s">
        <v>22</v>
      </c>
      <c r="L150" s="30" t="s">
        <v>24</v>
      </c>
      <c r="M150" s="30" t="s">
        <v>40</v>
      </c>
    </row>
    <row r="151" spans="1:13" ht="18.600000000000001" thickTop="1" thickBot="1">
      <c r="A151" s="25"/>
      <c r="B151" s="11" t="s">
        <v>78</v>
      </c>
      <c r="C151" s="11" t="s">
        <v>79</v>
      </c>
      <c r="D151" s="11" t="s">
        <v>80</v>
      </c>
      <c r="E151" s="11">
        <v>50</v>
      </c>
      <c r="F151" s="11">
        <v>35</v>
      </c>
      <c r="G151" s="24" t="s">
        <v>34</v>
      </c>
      <c r="I151" s="49" t="s">
        <v>44</v>
      </c>
      <c r="J151" s="50" t="str">
        <f>VLOOKUP($I151,$B$135:$G$169,2,)</f>
        <v>Backpack</v>
      </c>
      <c r="K151" s="50">
        <f t="shared" ref="K151:K155" si="0">VLOOKUP($I151,$B$135:$G$169,4,)</f>
        <v>70</v>
      </c>
      <c r="L151" s="50" t="str">
        <f t="shared" ref="L151:L155" si="1">VLOOKUP($I151,$B$135:$G$169,6,)</f>
        <v>Outdoor</v>
      </c>
      <c r="M151" s="48">
        <f>HLOOKUP(L150:L155,$I$137:$N$138,2,)</f>
        <v>0.05</v>
      </c>
    </row>
    <row r="152" spans="1:13" ht="18.600000000000001" thickTop="1" thickBot="1">
      <c r="A152" s="25"/>
      <c r="B152" s="11" t="s">
        <v>81</v>
      </c>
      <c r="C152" s="11" t="s">
        <v>74</v>
      </c>
      <c r="D152" s="11" t="s">
        <v>82</v>
      </c>
      <c r="E152" s="11">
        <v>160</v>
      </c>
      <c r="F152" s="11">
        <v>15</v>
      </c>
      <c r="G152" s="23" t="s">
        <v>28</v>
      </c>
      <c r="I152" s="49" t="s">
        <v>51</v>
      </c>
      <c r="J152" s="50" t="str">
        <f t="shared" ref="J151:J155" si="2">VLOOKUP($I152,$B$135:$G$169,2,)</f>
        <v>T-shirt</v>
      </c>
      <c r="K152" s="50">
        <f t="shared" si="0"/>
        <v>30</v>
      </c>
      <c r="L152" s="50" t="str">
        <f t="shared" si="1"/>
        <v>Fashion</v>
      </c>
      <c r="M152" s="48">
        <f t="shared" ref="M151:M155" si="3">HLOOKUP(L151:L156,$I$137:$N$138,2,)</f>
        <v>0.1</v>
      </c>
    </row>
    <row r="153" spans="1:13" ht="18.600000000000001" thickTop="1" thickBot="1">
      <c r="A153" s="25"/>
      <c r="B153" s="11" t="s">
        <v>83</v>
      </c>
      <c r="C153" s="11" t="s">
        <v>26</v>
      </c>
      <c r="D153" s="11" t="s">
        <v>84</v>
      </c>
      <c r="E153" s="11">
        <v>980</v>
      </c>
      <c r="F153" s="11">
        <v>10</v>
      </c>
      <c r="G153" s="24" t="s">
        <v>28</v>
      </c>
      <c r="I153" s="49" t="s">
        <v>67</v>
      </c>
      <c r="J153" s="50" t="str">
        <f t="shared" si="2"/>
        <v>Camera</v>
      </c>
      <c r="K153" s="50">
        <f t="shared" si="0"/>
        <v>700</v>
      </c>
      <c r="L153" s="50" t="str">
        <f t="shared" si="1"/>
        <v>Electronics</v>
      </c>
      <c r="M153" s="48">
        <f t="shared" si="3"/>
        <v>0.15</v>
      </c>
    </row>
    <row r="154" spans="1:13" ht="18.600000000000001" thickTop="1" thickBot="1">
      <c r="A154" s="25"/>
      <c r="B154" s="11" t="s">
        <v>85</v>
      </c>
      <c r="C154" s="11" t="s">
        <v>86</v>
      </c>
      <c r="D154" s="11" t="s">
        <v>87</v>
      </c>
      <c r="E154" s="11">
        <v>150</v>
      </c>
      <c r="F154" s="11">
        <v>15</v>
      </c>
      <c r="G154" s="23" t="s">
        <v>33</v>
      </c>
      <c r="I154" s="49" t="s">
        <v>69</v>
      </c>
      <c r="J154" s="50" t="str">
        <f t="shared" si="2"/>
        <v>Watch</v>
      </c>
      <c r="K154" s="50">
        <f t="shared" si="0"/>
        <v>100</v>
      </c>
      <c r="L154" s="50" t="str">
        <f t="shared" si="1"/>
        <v>Accessories</v>
      </c>
      <c r="M154" s="48">
        <f t="shared" si="3"/>
        <v>0.05</v>
      </c>
    </row>
    <row r="155" spans="1:13" ht="18.600000000000001" thickTop="1" thickBot="1">
      <c r="A155" s="25"/>
      <c r="B155" s="11" t="s">
        <v>88</v>
      </c>
      <c r="C155" s="11" t="s">
        <v>89</v>
      </c>
      <c r="D155" s="11" t="s">
        <v>90</v>
      </c>
      <c r="E155" s="11">
        <v>200</v>
      </c>
      <c r="F155" s="11">
        <v>10</v>
      </c>
      <c r="G155" s="24" t="s">
        <v>36</v>
      </c>
      <c r="I155" s="49" t="s">
        <v>72</v>
      </c>
      <c r="J155" s="50" t="str">
        <f t="shared" si="2"/>
        <v>Toaster</v>
      </c>
      <c r="K155" s="50">
        <f t="shared" si="0"/>
        <v>40</v>
      </c>
      <c r="L155" s="50" t="str">
        <f t="shared" si="1"/>
        <v>Kitchen</v>
      </c>
      <c r="M155" s="48">
        <f t="shared" si="3"/>
        <v>0.1</v>
      </c>
    </row>
    <row r="156" spans="1:13" ht="13.8" thickTop="1">
      <c r="A156" s="25"/>
      <c r="B156" s="11" t="s">
        <v>67</v>
      </c>
      <c r="C156" s="11" t="s">
        <v>91</v>
      </c>
      <c r="D156" s="11" t="s">
        <v>92</v>
      </c>
      <c r="E156" s="11">
        <v>700</v>
      </c>
      <c r="F156" s="11">
        <v>50</v>
      </c>
      <c r="G156" s="23" t="s">
        <v>28</v>
      </c>
    </row>
    <row r="157" spans="1:13">
      <c r="A157" s="25"/>
      <c r="B157" s="11" t="s">
        <v>93</v>
      </c>
      <c r="C157" s="11" t="s">
        <v>94</v>
      </c>
      <c r="D157" s="11" t="s">
        <v>95</v>
      </c>
      <c r="E157" s="11">
        <v>80</v>
      </c>
      <c r="F157" s="11">
        <v>20</v>
      </c>
      <c r="G157" s="24" t="s">
        <v>35</v>
      </c>
    </row>
    <row r="158" spans="1:13">
      <c r="A158" s="25"/>
      <c r="B158" s="11" t="s">
        <v>96</v>
      </c>
      <c r="C158" s="11" t="s">
        <v>97</v>
      </c>
      <c r="D158" s="11" t="s">
        <v>98</v>
      </c>
      <c r="E158" s="11">
        <v>150</v>
      </c>
      <c r="F158" s="11">
        <v>30</v>
      </c>
      <c r="G158" s="23" t="s">
        <v>28</v>
      </c>
    </row>
    <row r="159" spans="1:13">
      <c r="A159" s="25"/>
      <c r="B159" s="19" t="s">
        <v>78</v>
      </c>
      <c r="C159" s="19" t="s">
        <v>79</v>
      </c>
      <c r="D159" s="19" t="s">
        <v>80</v>
      </c>
      <c r="E159" s="21">
        <v>50</v>
      </c>
      <c r="F159" s="21">
        <v>35</v>
      </c>
      <c r="G159" s="19" t="s">
        <v>34</v>
      </c>
    </row>
    <row r="160" spans="1:13">
      <c r="A160" s="25"/>
      <c r="B160" s="11" t="s">
        <v>99</v>
      </c>
      <c r="C160" s="11" t="s">
        <v>42</v>
      </c>
      <c r="D160" s="11" t="s">
        <v>100</v>
      </c>
      <c r="E160" s="11">
        <v>800</v>
      </c>
      <c r="F160" s="11">
        <v>45</v>
      </c>
      <c r="G160" s="23" t="s">
        <v>28</v>
      </c>
    </row>
    <row r="161" spans="1:10">
      <c r="A161" s="25"/>
      <c r="B161" s="11" t="s">
        <v>101</v>
      </c>
      <c r="C161" s="11" t="s">
        <v>86</v>
      </c>
      <c r="D161" s="11" t="s">
        <v>102</v>
      </c>
      <c r="E161" s="11">
        <v>130</v>
      </c>
      <c r="F161" s="11">
        <v>25</v>
      </c>
      <c r="G161" s="24" t="s">
        <v>33</v>
      </c>
    </row>
    <row r="162" spans="1:10">
      <c r="A162" s="25"/>
      <c r="B162" s="11" t="s">
        <v>103</v>
      </c>
      <c r="C162" s="11" t="s">
        <v>57</v>
      </c>
      <c r="D162" s="11" t="s">
        <v>104</v>
      </c>
      <c r="E162" s="11">
        <v>400</v>
      </c>
      <c r="F162" s="11">
        <v>40</v>
      </c>
      <c r="G162" s="23" t="s">
        <v>35</v>
      </c>
    </row>
    <row r="163" spans="1:10">
      <c r="A163" s="25"/>
      <c r="B163" s="19" t="s">
        <v>76</v>
      </c>
      <c r="C163" s="19" t="s">
        <v>48</v>
      </c>
      <c r="D163" s="19" t="s">
        <v>77</v>
      </c>
      <c r="E163" s="21">
        <v>300</v>
      </c>
      <c r="F163" s="21">
        <v>20</v>
      </c>
      <c r="G163" s="19" t="s">
        <v>28</v>
      </c>
    </row>
    <row r="164" spans="1:10">
      <c r="A164" s="25"/>
      <c r="B164" s="11" t="s">
        <v>105</v>
      </c>
      <c r="C164" s="11" t="s">
        <v>106</v>
      </c>
      <c r="D164" s="11" t="s">
        <v>107</v>
      </c>
      <c r="E164" s="11">
        <v>60</v>
      </c>
      <c r="F164" s="11">
        <v>30</v>
      </c>
      <c r="G164" s="23" t="s">
        <v>33</v>
      </c>
    </row>
    <row r="165" spans="1:10">
      <c r="A165" s="25"/>
      <c r="B165" s="11" t="s">
        <v>72</v>
      </c>
      <c r="C165" s="11" t="s">
        <v>108</v>
      </c>
      <c r="D165" s="11" t="s">
        <v>109</v>
      </c>
      <c r="E165" s="11">
        <v>40</v>
      </c>
      <c r="F165" s="11">
        <v>10</v>
      </c>
      <c r="G165" s="24" t="s">
        <v>35</v>
      </c>
    </row>
    <row r="166" spans="1:10">
      <c r="A166" s="25"/>
      <c r="B166" s="11" t="s">
        <v>110</v>
      </c>
      <c r="C166" s="11" t="s">
        <v>97</v>
      </c>
      <c r="D166" s="11" t="s">
        <v>111</v>
      </c>
      <c r="E166" s="11">
        <v>130</v>
      </c>
      <c r="F166" s="11">
        <v>5</v>
      </c>
      <c r="G166" s="23" t="s">
        <v>28</v>
      </c>
    </row>
    <row r="167" spans="1:10">
      <c r="B167" s="11" t="s">
        <v>112</v>
      </c>
      <c r="C167" s="11" t="s">
        <v>113</v>
      </c>
      <c r="D167" s="11" t="s">
        <v>114</v>
      </c>
      <c r="E167" s="11">
        <v>50</v>
      </c>
      <c r="F167" s="11">
        <v>50</v>
      </c>
      <c r="G167" s="24" t="s">
        <v>33</v>
      </c>
    </row>
    <row r="168" spans="1:10">
      <c r="B168" s="11" t="s">
        <v>65</v>
      </c>
      <c r="C168" s="11" t="s">
        <v>26</v>
      </c>
      <c r="D168" s="11" t="s">
        <v>66</v>
      </c>
      <c r="E168" s="11">
        <v>950</v>
      </c>
      <c r="F168" s="11">
        <v>25</v>
      </c>
      <c r="G168" s="23" t="s">
        <v>28</v>
      </c>
    </row>
    <row r="169" spans="1:10">
      <c r="B169" s="11" t="s">
        <v>69</v>
      </c>
      <c r="C169" s="11" t="s">
        <v>115</v>
      </c>
      <c r="D169" s="11" t="s">
        <v>116</v>
      </c>
      <c r="E169" s="11">
        <v>100</v>
      </c>
      <c r="F169" s="11">
        <v>20</v>
      </c>
      <c r="G169" s="24" t="s">
        <v>34</v>
      </c>
    </row>
    <row r="174" spans="1:10" ht="20.399999999999999">
      <c r="A174" s="45" t="s">
        <v>10</v>
      </c>
      <c r="B174" s="46"/>
      <c r="C174" s="46"/>
      <c r="D174" s="46"/>
      <c r="E174" s="46"/>
      <c r="F174" s="46"/>
      <c r="G174" s="46"/>
      <c r="H174" s="46"/>
      <c r="J174" s="6"/>
    </row>
    <row r="175" spans="1:10" ht="21">
      <c r="A175" s="46"/>
      <c r="B175" s="47" t="s">
        <v>11</v>
      </c>
      <c r="C175" s="46"/>
      <c r="D175" s="46"/>
      <c r="E175" s="46"/>
      <c r="F175" s="46"/>
      <c r="G175" s="46"/>
      <c r="H175" s="46"/>
      <c r="J175" s="6"/>
    </row>
    <row r="176" spans="1:10" ht="21">
      <c r="A176" s="46"/>
      <c r="B176" s="47" t="s">
        <v>12</v>
      </c>
      <c r="C176" s="46"/>
      <c r="D176" s="46"/>
      <c r="E176" s="46"/>
      <c r="F176" s="46"/>
      <c r="G176" s="46"/>
      <c r="H176" s="46"/>
      <c r="J176" s="6"/>
    </row>
    <row r="177" spans="1:16" ht="21">
      <c r="A177" s="46"/>
      <c r="B177" s="47" t="s">
        <v>13</v>
      </c>
      <c r="C177" s="46"/>
      <c r="D177" s="46"/>
      <c r="E177" s="46"/>
      <c r="F177" s="46"/>
      <c r="G177" s="46"/>
      <c r="H177" s="46"/>
      <c r="J177" s="6"/>
    </row>
    <row r="181" spans="1:16" ht="15.6">
      <c r="B181" s="53"/>
      <c r="C181" s="53"/>
      <c r="D181" s="53"/>
      <c r="E181" s="53"/>
      <c r="F181" s="53"/>
      <c r="G181" s="51"/>
    </row>
    <row r="182" spans="1:16" ht="15.6">
      <c r="B182" s="53"/>
      <c r="C182" s="55" t="s">
        <v>24</v>
      </c>
      <c r="D182" s="53" t="s">
        <v>121</v>
      </c>
      <c r="E182" s="53"/>
      <c r="F182" s="53"/>
      <c r="G182" s="51"/>
    </row>
    <row r="183" spans="1:16" ht="15.6">
      <c r="B183" s="53"/>
      <c r="C183" s="53"/>
      <c r="D183" s="53"/>
      <c r="E183" s="53"/>
      <c r="F183" s="53"/>
      <c r="G183" s="51"/>
    </row>
    <row r="184" spans="1:16" ht="15.6">
      <c r="B184" s="53"/>
      <c r="C184" s="55" t="s">
        <v>119</v>
      </c>
      <c r="D184" s="53" t="s">
        <v>123</v>
      </c>
      <c r="E184" s="53" t="s">
        <v>122</v>
      </c>
      <c r="F184" s="53" t="s">
        <v>124</v>
      </c>
      <c r="G184" s="52"/>
      <c r="H184" s="40"/>
      <c r="I184" s="40"/>
      <c r="J184" s="40"/>
      <c r="K184" s="40"/>
      <c r="L184" s="40"/>
      <c r="M184" s="40"/>
      <c r="N184" s="40"/>
      <c r="O184" s="40"/>
      <c r="P184" s="40"/>
    </row>
    <row r="185" spans="1:16" ht="15.6">
      <c r="B185" s="53"/>
      <c r="C185" s="57" t="s">
        <v>91</v>
      </c>
      <c r="D185" s="58">
        <v>1</v>
      </c>
      <c r="E185" s="58">
        <v>700</v>
      </c>
      <c r="F185" s="58">
        <v>50</v>
      </c>
      <c r="G185" s="51"/>
    </row>
    <row r="186" spans="1:16" ht="15.6">
      <c r="B186" s="53"/>
      <c r="C186" s="57" t="s">
        <v>97</v>
      </c>
      <c r="D186" s="58">
        <v>2</v>
      </c>
      <c r="E186" s="58">
        <v>140</v>
      </c>
      <c r="F186" s="58">
        <v>35</v>
      </c>
      <c r="G186" s="51"/>
    </row>
    <row r="187" spans="1:16" ht="15.6">
      <c r="B187" s="53"/>
      <c r="C187" s="57" t="s">
        <v>48</v>
      </c>
      <c r="D187" s="58">
        <v>3</v>
      </c>
      <c r="E187" s="58">
        <v>250</v>
      </c>
      <c r="F187" s="58">
        <v>85</v>
      </c>
      <c r="G187" s="51"/>
    </row>
    <row r="188" spans="1:16" ht="15.6">
      <c r="B188" s="53"/>
      <c r="C188" s="57" t="s">
        <v>26</v>
      </c>
      <c r="D188" s="58">
        <v>4</v>
      </c>
      <c r="E188" s="58">
        <v>970</v>
      </c>
      <c r="F188" s="58">
        <v>90</v>
      </c>
      <c r="G188" s="51"/>
    </row>
    <row r="189" spans="1:16" ht="15.6">
      <c r="B189" s="53"/>
      <c r="C189" s="57" t="s">
        <v>79</v>
      </c>
      <c r="D189" s="58">
        <v>2</v>
      </c>
      <c r="E189" s="58">
        <v>50</v>
      </c>
      <c r="F189" s="58">
        <v>70</v>
      </c>
      <c r="G189" s="51"/>
    </row>
    <row r="190" spans="1:16" ht="15.6">
      <c r="B190" s="53"/>
      <c r="C190" s="57" t="s">
        <v>42</v>
      </c>
      <c r="D190" s="58">
        <v>2</v>
      </c>
      <c r="E190" s="58">
        <v>850</v>
      </c>
      <c r="F190" s="58">
        <v>70</v>
      </c>
      <c r="G190" s="51"/>
    </row>
    <row r="191" spans="1:16" ht="15.6">
      <c r="B191" s="53"/>
      <c r="C191" s="57" t="s">
        <v>74</v>
      </c>
      <c r="D191" s="58">
        <v>2</v>
      </c>
      <c r="E191" s="58">
        <v>155</v>
      </c>
      <c r="F191" s="58">
        <v>30</v>
      </c>
      <c r="G191" s="51"/>
    </row>
    <row r="192" spans="1:16" ht="15.6">
      <c r="B192" s="53"/>
      <c r="C192" s="57" t="s">
        <v>60</v>
      </c>
      <c r="D192" s="58">
        <v>1</v>
      </c>
      <c r="E192" s="58">
        <v>500</v>
      </c>
      <c r="F192" s="58">
        <v>50</v>
      </c>
      <c r="G192" s="51"/>
    </row>
    <row r="193" spans="1:9" ht="15.6">
      <c r="B193" s="53"/>
      <c r="C193" s="57" t="s">
        <v>115</v>
      </c>
      <c r="D193" s="58">
        <v>1</v>
      </c>
      <c r="E193" s="58">
        <v>100</v>
      </c>
      <c r="F193" s="58">
        <v>20</v>
      </c>
      <c r="G193" s="51"/>
    </row>
    <row r="194" spans="1:9" ht="15.6">
      <c r="B194" s="53"/>
      <c r="C194" s="57" t="s">
        <v>120</v>
      </c>
      <c r="D194" s="58">
        <v>18</v>
      </c>
      <c r="E194" s="58">
        <v>462.22222222222223</v>
      </c>
      <c r="F194" s="58">
        <v>500</v>
      </c>
      <c r="G194" s="51"/>
    </row>
    <row r="195" spans="1:9" ht="15.6">
      <c r="B195" s="53"/>
      <c r="C195" s="53"/>
      <c r="D195" s="53"/>
      <c r="E195" s="53"/>
      <c r="F195" s="53"/>
      <c r="G195" s="51"/>
    </row>
    <row r="196" spans="1:9" ht="15">
      <c r="B196" s="59"/>
      <c r="C196" s="59"/>
      <c r="D196" s="59"/>
      <c r="E196" s="59"/>
      <c r="F196" s="59"/>
    </row>
    <row r="204" spans="1:9" ht="20.399999999999999">
      <c r="A204" s="45" t="s">
        <v>14</v>
      </c>
      <c r="B204" s="46"/>
      <c r="C204" s="46"/>
      <c r="D204" s="46"/>
      <c r="E204" s="46"/>
      <c r="F204" s="46"/>
      <c r="G204" s="46"/>
      <c r="H204" s="46"/>
      <c r="I204" s="46"/>
    </row>
    <row r="205" spans="1:9" ht="21">
      <c r="A205" s="46"/>
      <c r="B205" s="47" t="s">
        <v>15</v>
      </c>
      <c r="C205" s="46"/>
      <c r="D205" s="46"/>
      <c r="E205" s="46"/>
      <c r="F205" s="46"/>
      <c r="G205" s="46"/>
      <c r="H205" s="46"/>
      <c r="I205" s="46"/>
    </row>
    <row r="206" spans="1:9" ht="21">
      <c r="A206" s="46"/>
      <c r="B206" s="47" t="s">
        <v>16</v>
      </c>
      <c r="C206" s="46"/>
      <c r="D206" s="46"/>
      <c r="E206" s="46"/>
      <c r="F206" s="46"/>
      <c r="G206" s="46"/>
      <c r="H206" s="46"/>
      <c r="I206" s="46"/>
    </row>
    <row r="207" spans="1:9" ht="20.399999999999999">
      <c r="A207" s="46"/>
      <c r="B207" s="46"/>
      <c r="C207" s="46"/>
      <c r="D207" s="46"/>
      <c r="E207" s="46"/>
      <c r="F207" s="46"/>
      <c r="G207" s="46"/>
      <c r="H207" s="46"/>
      <c r="I207" s="46"/>
    </row>
    <row r="212" spans="2:16" ht="15.6">
      <c r="B212" s="53"/>
      <c r="C212" s="53"/>
      <c r="D212" s="53"/>
      <c r="E212" s="53"/>
      <c r="F212" s="54"/>
      <c r="G212" s="25"/>
      <c r="H212" s="25"/>
    </row>
    <row r="213" spans="2:16" ht="15.6">
      <c r="B213" s="53"/>
      <c r="C213" s="55" t="s">
        <v>119</v>
      </c>
      <c r="D213" s="53" t="s">
        <v>122</v>
      </c>
      <c r="E213" s="53" t="s">
        <v>123</v>
      </c>
      <c r="F213" s="56"/>
      <c r="G213" s="39"/>
      <c r="H213" s="39"/>
      <c r="I213" s="40"/>
      <c r="J213" s="40"/>
      <c r="K213" s="40"/>
      <c r="L213" s="40"/>
      <c r="M213" s="40"/>
      <c r="N213" s="40"/>
      <c r="O213" s="40"/>
      <c r="P213" s="40"/>
    </row>
    <row r="214" spans="2:16" ht="15.6">
      <c r="B214" s="53"/>
      <c r="C214" s="57" t="s">
        <v>34</v>
      </c>
      <c r="D214" s="58">
        <v>66.666666666666671</v>
      </c>
      <c r="E214" s="58">
        <v>3</v>
      </c>
      <c r="F214" s="54"/>
      <c r="G214" s="25"/>
      <c r="H214" s="25"/>
    </row>
    <row r="215" spans="2:16" ht="15.6">
      <c r="B215" s="53"/>
      <c r="C215" s="57" t="s">
        <v>28</v>
      </c>
      <c r="D215" s="58">
        <v>541.33333333333337</v>
      </c>
      <c r="E215" s="58">
        <v>15</v>
      </c>
      <c r="F215" s="54"/>
      <c r="G215" s="25"/>
      <c r="H215" s="25"/>
    </row>
    <row r="216" spans="2:16" ht="15.6">
      <c r="B216" s="53"/>
      <c r="C216" s="57" t="s">
        <v>33</v>
      </c>
      <c r="D216" s="58">
        <v>84.285714285714292</v>
      </c>
      <c r="E216" s="58">
        <v>7</v>
      </c>
      <c r="F216" s="54"/>
      <c r="G216" s="25"/>
      <c r="H216" s="25"/>
    </row>
    <row r="217" spans="2:16" ht="15.6">
      <c r="B217" s="53"/>
      <c r="C217" s="57" t="s">
        <v>35</v>
      </c>
      <c r="D217" s="58">
        <v>143.33333333333334</v>
      </c>
      <c r="E217" s="58">
        <v>6</v>
      </c>
      <c r="F217" s="54"/>
      <c r="G217" s="25"/>
      <c r="H217" s="25"/>
    </row>
    <row r="218" spans="2:16" ht="15.6">
      <c r="B218" s="53"/>
      <c r="C218" s="57" t="s">
        <v>36</v>
      </c>
      <c r="D218" s="58">
        <v>133.33333333333334</v>
      </c>
      <c r="E218" s="58">
        <v>3</v>
      </c>
      <c r="F218" s="54"/>
      <c r="G218" s="25"/>
      <c r="H218" s="25"/>
    </row>
    <row r="219" spans="2:16" ht="15.6">
      <c r="B219" s="53"/>
      <c r="C219" s="57" t="s">
        <v>120</v>
      </c>
      <c r="D219" s="58">
        <v>299.11764705882354</v>
      </c>
      <c r="E219" s="58">
        <v>34</v>
      </c>
      <c r="F219" s="54"/>
      <c r="G219" s="25"/>
      <c r="H219" s="25"/>
    </row>
    <row r="220" spans="2:16" ht="15.6">
      <c r="B220" s="53"/>
      <c r="C220" s="53"/>
      <c r="D220" s="53"/>
      <c r="E220" s="53"/>
      <c r="F220" s="54"/>
      <c r="G220" s="25"/>
      <c r="H220" s="25"/>
    </row>
    <row r="221" spans="2:16" ht="15.6">
      <c r="B221" s="53"/>
      <c r="C221" s="54"/>
      <c r="D221" s="54"/>
      <c r="E221" s="54"/>
      <c r="F221" s="54"/>
      <c r="G221" s="25"/>
      <c r="H221" s="25"/>
    </row>
    <row r="222" spans="2:16">
      <c r="C222" s="25"/>
      <c r="D222" s="25"/>
      <c r="E222" s="25"/>
      <c r="F222" s="25"/>
      <c r="G222" s="25"/>
      <c r="H222" s="25"/>
    </row>
    <row r="223" spans="2:16">
      <c r="C223" s="25"/>
      <c r="D223" s="25"/>
      <c r="E223" s="25"/>
      <c r="F223" s="25"/>
      <c r="G223" s="25"/>
      <c r="H223" s="25"/>
    </row>
    <row r="228" spans="1:9" ht="20.399999999999999">
      <c r="A228" s="45" t="s">
        <v>17</v>
      </c>
      <c r="B228" s="46"/>
      <c r="C228" s="46"/>
      <c r="D228" s="46"/>
      <c r="E228" s="46"/>
      <c r="F228" s="46"/>
      <c r="G228" s="46"/>
      <c r="H228" s="6"/>
      <c r="I228" s="6"/>
    </row>
    <row r="229" spans="1:9" ht="21">
      <c r="A229" s="46"/>
      <c r="B229" s="47" t="s">
        <v>18</v>
      </c>
      <c r="C229" s="46"/>
      <c r="D229" s="46"/>
      <c r="E229" s="46"/>
      <c r="F229" s="46"/>
      <c r="G229" s="46"/>
      <c r="H229" s="6"/>
      <c r="I229" s="6"/>
    </row>
    <row r="231" spans="1:9">
      <c r="B231" s="10" t="s">
        <v>19</v>
      </c>
      <c r="C231" s="10" t="s">
        <v>20</v>
      </c>
      <c r="D231" s="10" t="s">
        <v>21</v>
      </c>
      <c r="E231" s="10" t="s">
        <v>22</v>
      </c>
      <c r="F231" s="10" t="s">
        <v>23</v>
      </c>
      <c r="G231" s="22" t="s">
        <v>24</v>
      </c>
    </row>
    <row r="232" spans="1:9">
      <c r="B232" s="11" t="s">
        <v>25</v>
      </c>
      <c r="C232" s="11" t="s">
        <v>26</v>
      </c>
      <c r="D232" s="11" t="s">
        <v>27</v>
      </c>
      <c r="E232" s="11">
        <v>1000</v>
      </c>
      <c r="F232" s="11">
        <v>30</v>
      </c>
      <c r="G232" s="23" t="s">
        <v>28</v>
      </c>
    </row>
    <row r="233" spans="1:9">
      <c r="B233" s="11" t="s">
        <v>83</v>
      </c>
      <c r="C233" s="11" t="s">
        <v>26</v>
      </c>
      <c r="D233" s="11" t="s">
        <v>84</v>
      </c>
      <c r="E233" s="11">
        <v>980</v>
      </c>
      <c r="F233" s="11">
        <v>10</v>
      </c>
      <c r="G233" s="24" t="s">
        <v>28</v>
      </c>
    </row>
    <row r="234" spans="1:9">
      <c r="B234" s="11" t="s">
        <v>65</v>
      </c>
      <c r="C234" s="11" t="s">
        <v>26</v>
      </c>
      <c r="D234" s="11" t="s">
        <v>66</v>
      </c>
      <c r="E234" s="11">
        <v>950</v>
      </c>
      <c r="F234" s="11">
        <v>25</v>
      </c>
      <c r="G234" s="23" t="s">
        <v>28</v>
      </c>
    </row>
    <row r="235" spans="1:9">
      <c r="B235" s="11" t="s">
        <v>65</v>
      </c>
      <c r="C235" s="11" t="s">
        <v>26</v>
      </c>
      <c r="D235" s="11" t="s">
        <v>66</v>
      </c>
      <c r="E235" s="11">
        <v>950</v>
      </c>
      <c r="F235" s="11">
        <v>25</v>
      </c>
      <c r="G235" s="23" t="s">
        <v>28</v>
      </c>
    </row>
    <row r="236" spans="1:9">
      <c r="B236" s="11" t="s">
        <v>41</v>
      </c>
      <c r="C236" s="11" t="s">
        <v>42</v>
      </c>
      <c r="D236" s="11" t="s">
        <v>43</v>
      </c>
      <c r="E236" s="11">
        <v>900</v>
      </c>
      <c r="F236" s="11">
        <v>25</v>
      </c>
      <c r="G236" s="24" t="s">
        <v>28</v>
      </c>
    </row>
    <row r="237" spans="1:9">
      <c r="B237" s="11" t="s">
        <v>99</v>
      </c>
      <c r="C237" s="11" t="s">
        <v>42</v>
      </c>
      <c r="D237" s="11" t="s">
        <v>100</v>
      </c>
      <c r="E237" s="11">
        <v>800</v>
      </c>
      <c r="F237" s="11">
        <v>45</v>
      </c>
      <c r="G237" s="23" t="s">
        <v>28</v>
      </c>
    </row>
    <row r="238" spans="1:9">
      <c r="B238" s="11" t="s">
        <v>67</v>
      </c>
      <c r="C238" s="11" t="s">
        <v>91</v>
      </c>
      <c r="D238" s="11" t="s">
        <v>92</v>
      </c>
      <c r="E238" s="11">
        <v>700</v>
      </c>
      <c r="F238" s="11">
        <v>50</v>
      </c>
      <c r="G238" s="23" t="s">
        <v>28</v>
      </c>
    </row>
    <row r="239" spans="1:9">
      <c r="B239" s="11" t="s">
        <v>59</v>
      </c>
      <c r="C239" s="11" t="s">
        <v>60</v>
      </c>
      <c r="D239" s="11" t="s">
        <v>61</v>
      </c>
      <c r="E239" s="11">
        <v>500</v>
      </c>
      <c r="F239" s="11">
        <v>50</v>
      </c>
      <c r="G239" s="23" t="s">
        <v>28</v>
      </c>
    </row>
    <row r="240" spans="1:9">
      <c r="B240" s="11" t="s">
        <v>103</v>
      </c>
      <c r="C240" s="11" t="s">
        <v>57</v>
      </c>
      <c r="D240" s="60" t="s">
        <v>104</v>
      </c>
      <c r="E240" s="11">
        <v>400</v>
      </c>
      <c r="F240" s="11">
        <v>40</v>
      </c>
      <c r="G240" s="23" t="s">
        <v>35</v>
      </c>
    </row>
    <row r="241" spans="2:7">
      <c r="B241" s="19" t="s">
        <v>76</v>
      </c>
      <c r="C241" s="19" t="s">
        <v>48</v>
      </c>
      <c r="D241" s="19" t="s">
        <v>77</v>
      </c>
      <c r="E241" s="21">
        <v>300</v>
      </c>
      <c r="F241" s="21">
        <v>20</v>
      </c>
      <c r="G241" s="19" t="s">
        <v>28</v>
      </c>
    </row>
    <row r="242" spans="2:7">
      <c r="B242" s="11" t="s">
        <v>76</v>
      </c>
      <c r="C242" s="11" t="s">
        <v>48</v>
      </c>
      <c r="D242" s="11" t="s">
        <v>77</v>
      </c>
      <c r="E242" s="11">
        <v>250</v>
      </c>
      <c r="F242" s="11">
        <v>20</v>
      </c>
      <c r="G242" s="23" t="s">
        <v>28</v>
      </c>
    </row>
    <row r="243" spans="2:7">
      <c r="B243" s="11" t="s">
        <v>47</v>
      </c>
      <c r="C243" s="11" t="s">
        <v>48</v>
      </c>
      <c r="D243" s="11" t="s">
        <v>49</v>
      </c>
      <c r="E243" s="11">
        <v>200</v>
      </c>
      <c r="F243" s="11">
        <v>45</v>
      </c>
      <c r="G243" s="24" t="s">
        <v>28</v>
      </c>
    </row>
    <row r="244" spans="2:7">
      <c r="B244" s="11" t="s">
        <v>88</v>
      </c>
      <c r="C244" s="11" t="s">
        <v>89</v>
      </c>
      <c r="D244" s="11" t="s">
        <v>90</v>
      </c>
      <c r="E244" s="11">
        <v>200</v>
      </c>
      <c r="F244" s="11">
        <v>10</v>
      </c>
      <c r="G244" s="24" t="s">
        <v>36</v>
      </c>
    </row>
    <row r="245" spans="2:7">
      <c r="B245" s="11" t="s">
        <v>81</v>
      </c>
      <c r="C245" s="11" t="s">
        <v>74</v>
      </c>
      <c r="D245" s="60" t="s">
        <v>82</v>
      </c>
      <c r="E245" s="11">
        <v>160</v>
      </c>
      <c r="F245" s="11">
        <v>15</v>
      </c>
      <c r="G245" s="23" t="s">
        <v>28</v>
      </c>
    </row>
    <row r="246" spans="2:7">
      <c r="B246" s="11" t="s">
        <v>73</v>
      </c>
      <c r="C246" s="11" t="s">
        <v>74</v>
      </c>
      <c r="D246" s="11" t="s">
        <v>75</v>
      </c>
      <c r="E246" s="11">
        <v>150</v>
      </c>
      <c r="F246" s="11">
        <v>15</v>
      </c>
      <c r="G246" s="24" t="s">
        <v>28</v>
      </c>
    </row>
    <row r="247" spans="2:7">
      <c r="B247" s="11" t="s">
        <v>85</v>
      </c>
      <c r="C247" s="11" t="s">
        <v>86</v>
      </c>
      <c r="D247" s="11" t="s">
        <v>87</v>
      </c>
      <c r="E247" s="11">
        <v>150</v>
      </c>
      <c r="F247" s="11">
        <v>15</v>
      </c>
      <c r="G247" s="23" t="s">
        <v>33</v>
      </c>
    </row>
    <row r="248" spans="2:7">
      <c r="B248" s="11" t="s">
        <v>96</v>
      </c>
      <c r="C248" s="11" t="s">
        <v>97</v>
      </c>
      <c r="D248" s="11" t="s">
        <v>98</v>
      </c>
      <c r="E248" s="11">
        <v>150</v>
      </c>
      <c r="F248" s="11">
        <v>30</v>
      </c>
      <c r="G248" s="23" t="s">
        <v>28</v>
      </c>
    </row>
    <row r="249" spans="2:7">
      <c r="B249" s="11" t="s">
        <v>37</v>
      </c>
      <c r="C249" s="11" t="s">
        <v>38</v>
      </c>
      <c r="D249" s="11" t="s">
        <v>39</v>
      </c>
      <c r="E249" s="11">
        <v>130</v>
      </c>
      <c r="F249" s="11">
        <v>40</v>
      </c>
      <c r="G249" s="23" t="s">
        <v>35</v>
      </c>
    </row>
    <row r="250" spans="2:7">
      <c r="B250" s="11" t="s">
        <v>62</v>
      </c>
      <c r="C250" s="11" t="s">
        <v>63</v>
      </c>
      <c r="D250" s="11" t="s">
        <v>64</v>
      </c>
      <c r="E250" s="11">
        <v>130</v>
      </c>
      <c r="F250" s="11">
        <v>10</v>
      </c>
      <c r="G250" s="24" t="s">
        <v>36</v>
      </c>
    </row>
    <row r="251" spans="2:7">
      <c r="B251" s="11" t="s">
        <v>101</v>
      </c>
      <c r="C251" s="11" t="s">
        <v>86</v>
      </c>
      <c r="D251" s="11" t="s">
        <v>102</v>
      </c>
      <c r="E251" s="11">
        <v>130</v>
      </c>
      <c r="F251" s="11">
        <v>25</v>
      </c>
      <c r="G251" s="24" t="s">
        <v>33</v>
      </c>
    </row>
    <row r="252" spans="2:7">
      <c r="B252" s="11" t="s">
        <v>110</v>
      </c>
      <c r="C252" s="11" t="s">
        <v>97</v>
      </c>
      <c r="D252" s="11" t="s">
        <v>111</v>
      </c>
      <c r="E252" s="11">
        <v>130</v>
      </c>
      <c r="F252" s="11">
        <v>5</v>
      </c>
      <c r="G252" s="23" t="s">
        <v>28</v>
      </c>
    </row>
    <row r="253" spans="2:7">
      <c r="B253" s="11" t="s">
        <v>70</v>
      </c>
      <c r="C253" s="11" t="s">
        <v>38</v>
      </c>
      <c r="D253" s="11" t="s">
        <v>71</v>
      </c>
      <c r="E253" s="11">
        <v>120</v>
      </c>
      <c r="F253" s="11">
        <v>35</v>
      </c>
      <c r="G253" s="23" t="s">
        <v>35</v>
      </c>
    </row>
    <row r="254" spans="2:7">
      <c r="B254" s="11" t="s">
        <v>69</v>
      </c>
      <c r="C254" s="11" t="s">
        <v>115</v>
      </c>
      <c r="D254" s="11" t="s">
        <v>116</v>
      </c>
      <c r="E254" s="11">
        <v>100</v>
      </c>
      <c r="F254" s="11">
        <v>20</v>
      </c>
      <c r="G254" s="24" t="s">
        <v>34</v>
      </c>
    </row>
    <row r="255" spans="2:7">
      <c r="B255" s="11" t="s">
        <v>56</v>
      </c>
      <c r="C255" s="11" t="s">
        <v>57</v>
      </c>
      <c r="D255" s="11" t="s">
        <v>58</v>
      </c>
      <c r="E255" s="11">
        <v>90</v>
      </c>
      <c r="F255" s="11">
        <v>35</v>
      </c>
      <c r="G255" s="24" t="s">
        <v>35</v>
      </c>
    </row>
    <row r="256" spans="2:7">
      <c r="B256" s="11" t="s">
        <v>68</v>
      </c>
      <c r="C256" s="11" t="s">
        <v>31</v>
      </c>
      <c r="D256" s="11" t="s">
        <v>53</v>
      </c>
      <c r="E256" s="11">
        <v>90</v>
      </c>
      <c r="F256" s="11">
        <v>40</v>
      </c>
      <c r="G256" s="24" t="s">
        <v>33</v>
      </c>
    </row>
    <row r="257" spans="2:7">
      <c r="B257" s="11" t="s">
        <v>30</v>
      </c>
      <c r="C257" s="11" t="s">
        <v>31</v>
      </c>
      <c r="D257" s="11" t="s">
        <v>32</v>
      </c>
      <c r="E257" s="11">
        <v>80</v>
      </c>
      <c r="F257" s="11">
        <v>15</v>
      </c>
      <c r="G257" s="24" t="s">
        <v>33</v>
      </c>
    </row>
    <row r="258" spans="2:7">
      <c r="B258" s="11" t="s">
        <v>93</v>
      </c>
      <c r="C258" s="11" t="s">
        <v>94</v>
      </c>
      <c r="D258" s="11" t="s">
        <v>95</v>
      </c>
      <c r="E258" s="11">
        <v>80</v>
      </c>
      <c r="F258" s="11">
        <v>20</v>
      </c>
      <c r="G258" s="24" t="s">
        <v>35</v>
      </c>
    </row>
    <row r="259" spans="2:7">
      <c r="B259" s="11" t="s">
        <v>44</v>
      </c>
      <c r="C259" s="11" t="s">
        <v>45</v>
      </c>
      <c r="D259" s="11" t="s">
        <v>46</v>
      </c>
      <c r="E259" s="11">
        <v>70</v>
      </c>
      <c r="F259" s="11">
        <v>20</v>
      </c>
      <c r="G259" s="23" t="s">
        <v>36</v>
      </c>
    </row>
    <row r="260" spans="2:7">
      <c r="B260" s="11" t="s">
        <v>105</v>
      </c>
      <c r="C260" s="11" t="s">
        <v>106</v>
      </c>
      <c r="D260" s="11" t="s">
        <v>107</v>
      </c>
      <c r="E260" s="11">
        <v>60</v>
      </c>
      <c r="F260" s="11">
        <v>30</v>
      </c>
      <c r="G260" s="23" t="s">
        <v>33</v>
      </c>
    </row>
    <row r="261" spans="2:7">
      <c r="B261" s="11" t="s">
        <v>78</v>
      </c>
      <c r="C261" s="11" t="s">
        <v>79</v>
      </c>
      <c r="D261" s="11" t="s">
        <v>80</v>
      </c>
      <c r="E261" s="11">
        <v>50</v>
      </c>
      <c r="F261" s="11">
        <v>35</v>
      </c>
      <c r="G261" s="24" t="s">
        <v>34</v>
      </c>
    </row>
    <row r="262" spans="2:7">
      <c r="B262" s="19" t="s">
        <v>78</v>
      </c>
      <c r="C262" s="19" t="s">
        <v>79</v>
      </c>
      <c r="D262" s="19" t="s">
        <v>80</v>
      </c>
      <c r="E262" s="21">
        <v>50</v>
      </c>
      <c r="F262" s="21">
        <v>35</v>
      </c>
      <c r="G262" s="19" t="s">
        <v>34</v>
      </c>
    </row>
    <row r="263" spans="2:7">
      <c r="B263" s="11" t="s">
        <v>112</v>
      </c>
      <c r="C263" s="11" t="s">
        <v>113</v>
      </c>
      <c r="D263" s="11" t="s">
        <v>114</v>
      </c>
      <c r="E263" s="11">
        <v>50</v>
      </c>
      <c r="F263" s="11">
        <v>50</v>
      </c>
      <c r="G263" s="24" t="s">
        <v>33</v>
      </c>
    </row>
    <row r="264" spans="2:7">
      <c r="B264" s="11" t="s">
        <v>72</v>
      </c>
      <c r="C264" s="11" t="s">
        <v>108</v>
      </c>
      <c r="D264" s="11" t="s">
        <v>109</v>
      </c>
      <c r="E264" s="11">
        <v>40</v>
      </c>
      <c r="F264" s="11">
        <v>10</v>
      </c>
      <c r="G264" s="24" t="s">
        <v>35</v>
      </c>
    </row>
    <row r="265" spans="2:7">
      <c r="B265" s="11" t="s">
        <v>51</v>
      </c>
      <c r="C265" s="11" t="s">
        <v>52</v>
      </c>
      <c r="D265" s="11" t="s">
        <v>53</v>
      </c>
      <c r="E265" s="11">
        <v>30</v>
      </c>
      <c r="F265" s="11">
        <v>5</v>
      </c>
      <c r="G265" s="23" t="s">
        <v>33</v>
      </c>
    </row>
  </sheetData>
  <sortState ref="B6:B39">
    <sortCondition descending="1" ref="B6"/>
  </sortState>
  <mergeCells count="3">
    <mergeCell ref="I136:N136"/>
    <mergeCell ref="I148:M148"/>
    <mergeCell ref="I149:L149"/>
  </mergeCells>
  <pageMargins left="0.7" right="0.7" top="0.75" bottom="0.75" header="0.3" footer="0.3"/>
  <pageSetup orientation="portrait" r:id="rId3"/>
  <drawing r:id="rId4"/>
  <tableParts count="5"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Dataset</vt:lpstr>
      <vt:lpstr>Excel Assignment 3 - Data Analy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2024-09-10T06:43:53Z</dcterms:modified>
</cp:coreProperties>
</file>