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estdev\kavi\1\"/>
    </mc:Choice>
  </mc:AlternateContent>
  <xr:revisionPtr revIDLastSave="0" documentId="13_ncr:1_{87BFAC08-C1F2-4C3D-B144-7269D835F0C5}" xr6:coauthVersionLast="46" xr6:coauthVersionMax="46" xr10:uidLastSave="{00000000-0000-0000-0000-000000000000}"/>
  <bookViews>
    <workbookView xWindow="28680" yWindow="-120" windowWidth="29040" windowHeight="1599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2" i="1" l="1"/>
  <c r="H52" i="1"/>
  <c r="O51" i="1"/>
  <c r="H51" i="1"/>
  <c r="O50" i="1"/>
  <c r="H50" i="1"/>
  <c r="O49" i="1"/>
  <c r="H49" i="1"/>
  <c r="O48" i="1"/>
  <c r="H48" i="1"/>
  <c r="H47" i="1"/>
  <c r="H46" i="1"/>
  <c r="O45" i="1"/>
  <c r="H45" i="1"/>
  <c r="O44" i="1"/>
  <c r="H44" i="1"/>
  <c r="O43" i="1"/>
  <c r="H43" i="1"/>
  <c r="O42" i="1"/>
  <c r="H42" i="1"/>
  <c r="O41" i="1"/>
  <c r="H41" i="1"/>
  <c r="O40" i="1"/>
  <c r="H40" i="1"/>
  <c r="O39" i="1"/>
  <c r="H39" i="1"/>
  <c r="O38" i="1"/>
  <c r="H38" i="1"/>
  <c r="O37" i="1"/>
  <c r="H37" i="1"/>
  <c r="O36" i="1"/>
  <c r="H36" i="1"/>
  <c r="O35" i="1"/>
  <c r="H35" i="1"/>
  <c r="O34" i="1"/>
  <c r="H34" i="1"/>
  <c r="H33" i="1"/>
  <c r="O32" i="1"/>
  <c r="H32" i="1"/>
  <c r="O31" i="1"/>
  <c r="H31" i="1"/>
  <c r="O30" i="1"/>
  <c r="H30" i="1"/>
  <c r="O29" i="1"/>
  <c r="H29" i="1"/>
  <c r="O28" i="1"/>
  <c r="H28" i="1"/>
  <c r="H27" i="1"/>
  <c r="O26" i="1"/>
  <c r="H26" i="1"/>
  <c r="O25" i="1"/>
  <c r="H25" i="1"/>
  <c r="O24" i="1"/>
  <c r="H24" i="1"/>
  <c r="O23" i="1"/>
  <c r="H23" i="1"/>
  <c r="O22" i="1"/>
  <c r="H22" i="1"/>
  <c r="O21" i="1"/>
  <c r="H21" i="1"/>
  <c r="O20" i="1"/>
  <c r="H20" i="1"/>
  <c r="O19" i="1"/>
  <c r="H19" i="1"/>
  <c r="O18" i="1"/>
  <c r="H18" i="1"/>
  <c r="O17" i="1"/>
  <c r="H17" i="1"/>
  <c r="O16" i="1"/>
  <c r="H16" i="1"/>
  <c r="O15" i="1"/>
  <c r="H15" i="1"/>
  <c r="O14" i="1"/>
  <c r="H14" i="1"/>
  <c r="O13" i="1"/>
  <c r="H13" i="1"/>
  <c r="O12" i="1"/>
  <c r="H12" i="1"/>
  <c r="O11" i="1"/>
  <c r="H11" i="1"/>
  <c r="O10" i="1"/>
  <c r="H10" i="1"/>
  <c r="O9" i="1"/>
  <c r="H9" i="1"/>
  <c r="O8" i="1"/>
  <c r="H8" i="1"/>
  <c r="O7" i="1"/>
  <c r="H7" i="1"/>
  <c r="O6" i="1"/>
  <c r="H6" i="1"/>
  <c r="O5" i="1"/>
  <c r="H5" i="1"/>
  <c r="O4" i="1"/>
  <c r="H4" i="1"/>
  <c r="O3" i="1"/>
  <c r="H3" i="1"/>
  <c r="O2" i="1"/>
  <c r="H2" i="1"/>
</calcChain>
</file>

<file path=xl/sharedStrings.xml><?xml version="1.0" encoding="utf-8"?>
<sst xmlns="http://schemas.openxmlformats.org/spreadsheetml/2006/main" count="141" uniqueCount="115">
  <si>
    <t>Code</t>
  </si>
  <si>
    <t>BDI II</t>
  </si>
  <si>
    <t>EHI</t>
  </si>
  <si>
    <t>TRS</t>
  </si>
  <si>
    <t>Hallstaed_R</t>
  </si>
  <si>
    <t>Hallstaed_L</t>
  </si>
  <si>
    <t>Hans-Peter</t>
  </si>
  <si>
    <t>10y</t>
  </si>
  <si>
    <t>Peter</t>
  </si>
  <si>
    <t>13y</t>
  </si>
  <si>
    <t>Werner</t>
  </si>
  <si>
    <t>14o</t>
  </si>
  <si>
    <t>Jutta</t>
  </si>
  <si>
    <t>16o</t>
  </si>
  <si>
    <t>Britta</t>
  </si>
  <si>
    <t>18y</t>
  </si>
  <si>
    <t>Cortina</t>
  </si>
  <si>
    <t>19y</t>
  </si>
  <si>
    <t>Gerda</t>
  </si>
  <si>
    <t>20y</t>
  </si>
  <si>
    <t>Giuseppe</t>
  </si>
  <si>
    <t>21o</t>
  </si>
  <si>
    <t>Sandra</t>
  </si>
  <si>
    <t>22y</t>
  </si>
  <si>
    <t>Michaela</t>
  </si>
  <si>
    <t>23y</t>
  </si>
  <si>
    <t>Torsten</t>
  </si>
  <si>
    <t>24y</t>
  </si>
  <si>
    <t>Mathias</t>
  </si>
  <si>
    <t>25y</t>
  </si>
  <si>
    <t>Harald</t>
  </si>
  <si>
    <t>26y</t>
  </si>
  <si>
    <t>Hartmut</t>
  </si>
  <si>
    <t>34o</t>
  </si>
  <si>
    <t>Wolfgang</t>
  </si>
  <si>
    <t>3y</t>
  </si>
  <si>
    <t>Christina</t>
  </si>
  <si>
    <t>42y</t>
  </si>
  <si>
    <t>Mostafa Prof. Dr.</t>
  </si>
  <si>
    <t>44o</t>
  </si>
  <si>
    <t>Thomas</t>
  </si>
  <si>
    <t>45y</t>
  </si>
  <si>
    <t>Anna-Maria</t>
  </si>
  <si>
    <t>4y</t>
  </si>
  <si>
    <t>Janika</t>
  </si>
  <si>
    <t>5y</t>
  </si>
  <si>
    <t>Daniel</t>
  </si>
  <si>
    <t>6y</t>
  </si>
  <si>
    <t>Frank</t>
  </si>
  <si>
    <t>7y</t>
  </si>
  <si>
    <t>Rosika</t>
  </si>
  <si>
    <t>8o</t>
  </si>
  <si>
    <t>xxx</t>
  </si>
  <si>
    <t>Sylvia</t>
  </si>
  <si>
    <t>Agnes</t>
  </si>
  <si>
    <t>Sibylle</t>
  </si>
  <si>
    <t>x</t>
  </si>
  <si>
    <t>David Dr.</t>
  </si>
  <si>
    <t>1y</t>
  </si>
  <si>
    <t>Alwin</t>
  </si>
  <si>
    <t>27y</t>
  </si>
  <si>
    <t>Irene</t>
  </si>
  <si>
    <t>28y</t>
  </si>
  <si>
    <t>Catherine</t>
  </si>
  <si>
    <t>29y</t>
  </si>
  <si>
    <t>Carlo</t>
  </si>
  <si>
    <t>2y</t>
  </si>
  <si>
    <t>Elfriede</t>
  </si>
  <si>
    <t>30y</t>
  </si>
  <si>
    <t>Anna Dr.</t>
  </si>
  <si>
    <t>31y</t>
  </si>
  <si>
    <t>Lars Prof. Dr.</t>
  </si>
  <si>
    <t>32y</t>
  </si>
  <si>
    <t>Gisela</t>
  </si>
  <si>
    <t>35y</t>
  </si>
  <si>
    <t>Pedro</t>
  </si>
  <si>
    <t>36o</t>
  </si>
  <si>
    <t>Bernadette</t>
  </si>
  <si>
    <t>37y</t>
  </si>
  <si>
    <t>Heinke</t>
  </si>
  <si>
    <t>38y</t>
  </si>
  <si>
    <t>Helmut</t>
  </si>
  <si>
    <t>39o</t>
  </si>
  <si>
    <t>Lothar</t>
  </si>
  <si>
    <t>40y</t>
  </si>
  <si>
    <t>Manfred</t>
  </si>
  <si>
    <t>41y</t>
  </si>
  <si>
    <t>Friedrich</t>
  </si>
  <si>
    <t>43o</t>
  </si>
  <si>
    <t>Alin</t>
  </si>
  <si>
    <t>46y</t>
  </si>
  <si>
    <t>Barbara</t>
  </si>
  <si>
    <t>47o</t>
  </si>
  <si>
    <t>Lieselotte</t>
  </si>
  <si>
    <t>48o</t>
  </si>
  <si>
    <t>Bernd</t>
  </si>
  <si>
    <t>49o</t>
  </si>
  <si>
    <t>Christian</t>
  </si>
  <si>
    <t>9y</t>
  </si>
  <si>
    <t>Sibilla</t>
  </si>
  <si>
    <t>Asunción</t>
  </si>
  <si>
    <t>Immo</t>
  </si>
  <si>
    <t>Rosemarie</t>
  </si>
  <si>
    <t>Gender</t>
  </si>
  <si>
    <t>FirstName</t>
  </si>
  <si>
    <t>MRI</t>
  </si>
  <si>
    <t>Patient/Control</t>
  </si>
  <si>
    <t>DoB</t>
  </si>
  <si>
    <t>Testing Date</t>
  </si>
  <si>
    <t>Age</t>
  </si>
  <si>
    <t>Word List</t>
  </si>
  <si>
    <t>Numberer List</t>
  </si>
  <si>
    <t>Supermarket / Animals</t>
  </si>
  <si>
    <t>Number Backwards</t>
  </si>
  <si>
    <t>DemTect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</si>
</sst>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.0"/>
  </numFmts>
  <fonts count="5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9"/>
      <color rgb="FF000000"/>
      <name val="SF Mono"/>
      <family val="3"/>
    </font>
    <font>
      <sz val="9"/>
      <color rgb="FF000000"/>
      <name val="SF Mono"/>
      <family val="3"/>
    </font>
    <font>
      <sz val="9"/>
      <name val="SF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1" xfId="0" applyFont="1" applyBorder="1" applyAlignment="1"/>
    <xf numFmtId="0" fontId="2" fillId="0" borderId="1" xfId="1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2" xfId="0" applyFont="1" applyBorder="1" applyAlignment="1"/>
    <xf numFmtId="0" fontId="3" fillId="2" borderId="2" xfId="0" applyFont="1" applyFill="1" applyBorder="1" applyAlignment="1"/>
    <xf numFmtId="164" fontId="3" fillId="0" borderId="2" xfId="0" applyNumberFormat="1" applyFont="1" applyBorder="1" applyAlignment="1"/>
    <xf numFmtId="2" fontId="3" fillId="0" borderId="2" xfId="0" applyNumberFormat="1" applyFont="1" applyBorder="1" applyAlignment="1"/>
    <xf numFmtId="0" fontId="3" fillId="0" borderId="2" xfId="1" applyFont="1" applyBorder="1" applyAlignment="1"/>
    <xf numFmtId="2" fontId="3" fillId="0" borderId="2" xfId="1" applyNumberFormat="1" applyFont="1" applyBorder="1" applyAlignment="1"/>
    <xf numFmtId="165" fontId="3" fillId="0" borderId="2" xfId="0" applyNumberFormat="1" applyFont="1" applyBorder="1" applyAlignment="1"/>
    <xf numFmtId="164" fontId="3" fillId="0" borderId="2" xfId="0" applyNumberFormat="1" applyFont="1" applyBorder="1" applyAlignment="1">
      <alignment vertical="center"/>
    </xf>
    <xf numFmtId="0" fontId="4" fillId="2" borderId="2" xfId="0" applyFont="1" applyFill="1" applyBorder="1" applyAlignment="1"/>
    <xf numFmtId="164" fontId="4" fillId="0" borderId="2" xfId="0" applyNumberFormat="1" applyFont="1" applyBorder="1" applyAlignme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52"/>
  <sheetViews>
    <sheetView tabSelected="1" zoomScaleNormal="10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S1" sqref="S1"/>
    </sheetView>
  </sheetViews>
  <sheetFormatPr defaultColWidth="8.85546875" defaultRowHeight="12" x14ac:dyDescent="0.2"/>
  <cols>
    <col min="1" max="1" width="12.42578125" style="4" bestFit="1" customWidth="1"/>
    <col min="2" max="2" width="20.7109375" style="4" bestFit="1" customWidth="1"/>
    <col min="3" max="4" width="5.5703125" style="4" bestFit="1" customWidth="1"/>
    <col min="5" max="5" width="18.42578125" style="4" bestFit="1" customWidth="1"/>
    <col min="6" max="6" width="14.85546875" style="4" bestFit="1" customWidth="1"/>
    <col min="7" max="7" width="22" style="4" bestFit="1" customWidth="1"/>
    <col min="8" max="8" width="6.7109375" style="4" bestFit="1" customWidth="1"/>
    <col min="9" max="9" width="7.85546875" style="4" bestFit="1" customWidth="1"/>
    <col min="10" max="10" width="11.28515625" style="4" bestFit="1" customWidth="1"/>
    <col min="11" max="11" width="13.7109375" style="4" bestFit="1" customWidth="1"/>
    <col min="12" max="12" width="19.5703125" style="4" bestFit="1" customWidth="1"/>
    <col min="13" max="13" width="16" style="4" bestFit="1" customWidth="1"/>
    <col min="14" max="14" width="19.5703125" style="4" bestFit="1" customWidth="1"/>
    <col min="15" max="15" width="17.28515625" style="4" bestFit="1" customWidth="1"/>
    <col min="16" max="16" width="7.85546875" style="4" bestFit="1" customWidth="1"/>
    <col min="17" max="17" width="5.5703125" style="4" bestFit="1" customWidth="1"/>
    <col min="18" max="19" width="13.7109375" style="4" bestFit="1" customWidth="1"/>
    <col min="20" max="1009" width="9.140625" style="4" customWidth="1"/>
    <col min="1010" max="1024" width="11.42578125" style="4"/>
    <col min="1025" max="16384" width="8.85546875" style="4"/>
  </cols>
  <sheetData>
    <row r="1" spans="1:1023" s="3" customFormat="1" x14ac:dyDescent="0.2">
      <c r="A1" s="1" t="s">
        <v>103</v>
      </c>
      <c r="B1" s="1" t="s">
        <v>104</v>
      </c>
      <c r="C1" s="1" t="s">
        <v>0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</v>
      </c>
      <c r="J1" s="2" t="s">
        <v>110</v>
      </c>
      <c r="K1" s="2" t="s">
        <v>111</v>
      </c>
      <c r="L1" s="2" t="s">
        <v>112</v>
      </c>
      <c r="M1" s="2" t="s">
        <v>113</v>
      </c>
      <c r="N1" s="2" t="s">
        <v>110</v>
      </c>
      <c r="O1" s="2" t="s">
        <v>114</v>
      </c>
      <c r="P1" s="2" t="s">
        <v>2</v>
      </c>
      <c r="Q1" s="1" t="s">
        <v>3</v>
      </c>
      <c r="R1" s="1" t="s">
        <v>4</v>
      </c>
      <c r="S1" s="1" t="s">
        <v>5</v>
      </c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</row>
    <row r="2" spans="1:1023" x14ac:dyDescent="0.2">
      <c r="A2" s="5">
        <v>1</v>
      </c>
      <c r="B2" s="5" t="s">
        <v>6</v>
      </c>
      <c r="C2" s="5" t="s">
        <v>7</v>
      </c>
      <c r="D2" s="6">
        <v>4713</v>
      </c>
      <c r="E2" s="5">
        <v>0</v>
      </c>
      <c r="F2" s="7">
        <v>21832</v>
      </c>
      <c r="G2" s="7">
        <v>41390</v>
      </c>
      <c r="H2" s="8">
        <f t="shared" ref="H2:H33" si="0">DATEDIF(F2,G2,"m")/12</f>
        <v>53.5</v>
      </c>
      <c r="I2" s="5">
        <v>19</v>
      </c>
      <c r="J2" s="9">
        <v>3</v>
      </c>
      <c r="K2" s="9">
        <v>3</v>
      </c>
      <c r="L2" s="9">
        <v>4</v>
      </c>
      <c r="M2" s="9">
        <v>3</v>
      </c>
      <c r="N2" s="9">
        <v>5</v>
      </c>
      <c r="O2" s="9">
        <f t="shared" ref="O2:O26" si="1">SUM(J2:N2)</f>
        <v>18</v>
      </c>
      <c r="P2" s="10">
        <v>100</v>
      </c>
      <c r="Q2" s="11">
        <v>28</v>
      </c>
      <c r="R2" s="8">
        <v>60.8</v>
      </c>
      <c r="S2" s="8">
        <v>41.8</v>
      </c>
    </row>
    <row r="3" spans="1:1023" x14ac:dyDescent="0.2">
      <c r="A3" s="5">
        <v>1</v>
      </c>
      <c r="B3" s="5" t="s">
        <v>8</v>
      </c>
      <c r="C3" s="5" t="s">
        <v>9</v>
      </c>
      <c r="D3" s="6">
        <v>4827</v>
      </c>
      <c r="E3" s="5">
        <v>0</v>
      </c>
      <c r="F3" s="7">
        <v>25184</v>
      </c>
      <c r="G3" s="7">
        <v>41443</v>
      </c>
      <c r="H3" s="8">
        <f t="shared" si="0"/>
        <v>44.5</v>
      </c>
      <c r="I3" s="5">
        <v>19</v>
      </c>
      <c r="J3" s="9">
        <v>3</v>
      </c>
      <c r="K3" s="9">
        <v>3</v>
      </c>
      <c r="L3" s="9">
        <v>4</v>
      </c>
      <c r="M3" s="9">
        <v>3</v>
      </c>
      <c r="N3" s="9">
        <v>5</v>
      </c>
      <c r="O3" s="9">
        <f t="shared" si="1"/>
        <v>18</v>
      </c>
      <c r="P3" s="10">
        <v>70</v>
      </c>
      <c r="Q3" s="11">
        <v>26.7</v>
      </c>
      <c r="R3" s="8">
        <v>65.400000000000006</v>
      </c>
      <c r="S3" s="8">
        <v>58.2</v>
      </c>
    </row>
    <row r="4" spans="1:1023" x14ac:dyDescent="0.2">
      <c r="A4" s="5">
        <v>1</v>
      </c>
      <c r="B4" s="5" t="s">
        <v>10</v>
      </c>
      <c r="C4" s="5" t="s">
        <v>11</v>
      </c>
      <c r="D4" s="6">
        <v>4708</v>
      </c>
      <c r="E4" s="5">
        <v>0</v>
      </c>
      <c r="F4" s="12">
        <v>15616</v>
      </c>
      <c r="G4" s="7">
        <v>41387</v>
      </c>
      <c r="H4" s="8">
        <f t="shared" si="0"/>
        <v>70.5</v>
      </c>
      <c r="I4" s="5">
        <v>12</v>
      </c>
      <c r="J4" s="9">
        <v>3</v>
      </c>
      <c r="K4" s="9">
        <v>3</v>
      </c>
      <c r="L4" s="9">
        <v>4</v>
      </c>
      <c r="M4" s="9">
        <v>3</v>
      </c>
      <c r="N4" s="9">
        <v>2</v>
      </c>
      <c r="O4" s="9">
        <f t="shared" si="1"/>
        <v>15</v>
      </c>
      <c r="P4" s="10">
        <v>91.67</v>
      </c>
      <c r="Q4" s="11">
        <v>21.3</v>
      </c>
      <c r="R4" s="8">
        <v>35</v>
      </c>
      <c r="S4" s="8">
        <v>31.7</v>
      </c>
    </row>
    <row r="5" spans="1:1023" x14ac:dyDescent="0.2">
      <c r="A5" s="5">
        <v>0</v>
      </c>
      <c r="B5" s="5" t="s">
        <v>12</v>
      </c>
      <c r="C5" s="5" t="s">
        <v>13</v>
      </c>
      <c r="D5" s="6">
        <v>4725</v>
      </c>
      <c r="E5" s="5">
        <v>0</v>
      </c>
      <c r="F5" s="7">
        <v>17380</v>
      </c>
      <c r="G5" s="7">
        <v>41402</v>
      </c>
      <c r="H5" s="8">
        <f t="shared" si="0"/>
        <v>65.75</v>
      </c>
      <c r="I5" s="5">
        <v>0</v>
      </c>
      <c r="J5" s="9">
        <v>3</v>
      </c>
      <c r="K5" s="9">
        <v>3</v>
      </c>
      <c r="L5" s="9">
        <v>4</v>
      </c>
      <c r="M5" s="9">
        <v>3</v>
      </c>
      <c r="N5" s="9">
        <v>5</v>
      </c>
      <c r="O5" s="9">
        <f t="shared" si="1"/>
        <v>18</v>
      </c>
      <c r="P5" s="10">
        <v>100</v>
      </c>
      <c r="Q5" s="11">
        <v>74.7</v>
      </c>
      <c r="R5" s="8">
        <v>21.8</v>
      </c>
      <c r="S5" s="8">
        <v>20</v>
      </c>
    </row>
    <row r="6" spans="1:1023" x14ac:dyDescent="0.2">
      <c r="A6" s="5">
        <v>0</v>
      </c>
      <c r="B6" s="5" t="s">
        <v>14</v>
      </c>
      <c r="C6" s="5" t="s">
        <v>15</v>
      </c>
      <c r="D6" s="6">
        <v>4870</v>
      </c>
      <c r="E6" s="5">
        <v>0</v>
      </c>
      <c r="F6" s="7">
        <v>24398</v>
      </c>
      <c r="G6" s="7">
        <v>41493</v>
      </c>
      <c r="H6" s="8">
        <f t="shared" si="0"/>
        <v>46.75</v>
      </c>
      <c r="I6" s="5">
        <v>6</v>
      </c>
      <c r="J6" s="9">
        <v>3</v>
      </c>
      <c r="K6" s="9">
        <v>3</v>
      </c>
      <c r="L6" s="9">
        <v>4</v>
      </c>
      <c r="M6" s="9">
        <v>3</v>
      </c>
      <c r="N6" s="9">
        <v>5</v>
      </c>
      <c r="O6" s="9">
        <f t="shared" si="1"/>
        <v>18</v>
      </c>
      <c r="P6" s="10">
        <v>100</v>
      </c>
      <c r="Q6" s="5">
        <v>8.3000000000000007</v>
      </c>
      <c r="R6" s="8">
        <v>43.7</v>
      </c>
      <c r="S6" s="8">
        <v>39.299999999999997</v>
      </c>
    </row>
    <row r="7" spans="1:1023" x14ac:dyDescent="0.2">
      <c r="A7" s="5">
        <v>0</v>
      </c>
      <c r="B7" s="5" t="s">
        <v>16</v>
      </c>
      <c r="C7" s="5" t="s">
        <v>17</v>
      </c>
      <c r="D7" s="6">
        <v>4735</v>
      </c>
      <c r="E7" s="5">
        <v>0</v>
      </c>
      <c r="F7" s="7">
        <v>21381</v>
      </c>
      <c r="G7" s="7">
        <v>41415</v>
      </c>
      <c r="H7" s="8">
        <f t="shared" si="0"/>
        <v>54.833333333333336</v>
      </c>
      <c r="I7" s="5">
        <v>3</v>
      </c>
      <c r="J7" s="9">
        <v>3</v>
      </c>
      <c r="K7" s="9">
        <v>3</v>
      </c>
      <c r="L7" s="9">
        <v>4</v>
      </c>
      <c r="M7" s="9">
        <v>3</v>
      </c>
      <c r="N7" s="9">
        <v>2</v>
      </c>
      <c r="O7" s="9">
        <f t="shared" si="1"/>
        <v>15</v>
      </c>
      <c r="P7" s="10">
        <v>50</v>
      </c>
      <c r="Q7" s="5">
        <v>11.7</v>
      </c>
      <c r="R7" s="8">
        <v>55.8</v>
      </c>
      <c r="S7" s="8">
        <v>41.4</v>
      </c>
    </row>
    <row r="8" spans="1:1023" x14ac:dyDescent="0.2">
      <c r="A8" s="5">
        <v>0</v>
      </c>
      <c r="B8" s="5" t="s">
        <v>18</v>
      </c>
      <c r="C8" s="5" t="s">
        <v>19</v>
      </c>
      <c r="D8" s="6">
        <v>4851</v>
      </c>
      <c r="E8" s="5">
        <v>0</v>
      </c>
      <c r="F8" s="7">
        <v>20445</v>
      </c>
      <c r="G8" s="7">
        <v>41465</v>
      </c>
      <c r="H8" s="8">
        <f t="shared" si="0"/>
        <v>57.5</v>
      </c>
      <c r="I8" s="5">
        <v>9</v>
      </c>
      <c r="J8" s="9">
        <v>3</v>
      </c>
      <c r="K8" s="9">
        <v>3</v>
      </c>
      <c r="L8" s="9">
        <v>4</v>
      </c>
      <c r="M8" s="9">
        <v>3</v>
      </c>
      <c r="N8" s="9">
        <v>5</v>
      </c>
      <c r="O8" s="9">
        <f t="shared" si="1"/>
        <v>18</v>
      </c>
      <c r="P8" s="10">
        <v>100</v>
      </c>
      <c r="Q8" s="5">
        <v>26</v>
      </c>
      <c r="R8" s="8">
        <v>54.2</v>
      </c>
      <c r="S8" s="8">
        <v>44.8</v>
      </c>
    </row>
    <row r="9" spans="1:1023" x14ac:dyDescent="0.2">
      <c r="A9" s="5">
        <v>1</v>
      </c>
      <c r="B9" s="5" t="s">
        <v>20</v>
      </c>
      <c r="C9" s="5" t="s">
        <v>21</v>
      </c>
      <c r="D9" s="6">
        <v>4726</v>
      </c>
      <c r="E9" s="5">
        <v>0</v>
      </c>
      <c r="F9" s="7">
        <v>15168</v>
      </c>
      <c r="G9" s="7">
        <v>41402</v>
      </c>
      <c r="H9" s="8">
        <f t="shared" si="0"/>
        <v>71.75</v>
      </c>
      <c r="I9" s="5">
        <v>32</v>
      </c>
      <c r="J9" s="9">
        <v>0</v>
      </c>
      <c r="K9" s="9">
        <v>3</v>
      </c>
      <c r="L9" s="9">
        <v>2</v>
      </c>
      <c r="M9" s="9">
        <v>3</v>
      </c>
      <c r="N9" s="9">
        <v>2</v>
      </c>
      <c r="O9" s="9">
        <f t="shared" si="1"/>
        <v>10</v>
      </c>
      <c r="P9" s="10">
        <v>86.67</v>
      </c>
      <c r="Q9" s="5">
        <v>36.700000000000003</v>
      </c>
      <c r="R9" s="8">
        <v>22.4</v>
      </c>
      <c r="S9" s="8">
        <v>20.2</v>
      </c>
    </row>
    <row r="10" spans="1:1023" x14ac:dyDescent="0.2">
      <c r="A10" s="5">
        <v>0</v>
      </c>
      <c r="B10" s="5" t="s">
        <v>22</v>
      </c>
      <c r="C10" s="5" t="s">
        <v>23</v>
      </c>
      <c r="D10" s="6">
        <v>4742</v>
      </c>
      <c r="E10" s="5">
        <v>0</v>
      </c>
      <c r="F10" s="7">
        <v>32489</v>
      </c>
      <c r="G10" s="7">
        <v>41422</v>
      </c>
      <c r="H10" s="8">
        <f t="shared" si="0"/>
        <v>24.416666666666668</v>
      </c>
      <c r="I10" s="5">
        <v>7</v>
      </c>
      <c r="J10" s="9">
        <v>3</v>
      </c>
      <c r="K10" s="9">
        <v>3</v>
      </c>
      <c r="L10" s="9">
        <v>4</v>
      </c>
      <c r="M10" s="9">
        <v>3</v>
      </c>
      <c r="N10" s="9">
        <v>5</v>
      </c>
      <c r="O10" s="9">
        <f t="shared" si="1"/>
        <v>18</v>
      </c>
      <c r="P10" s="10">
        <v>100</v>
      </c>
      <c r="Q10" s="5">
        <v>18.7</v>
      </c>
      <c r="R10" s="8">
        <v>56.2</v>
      </c>
      <c r="S10" s="8">
        <v>47.8</v>
      </c>
    </row>
    <row r="11" spans="1:1023" x14ac:dyDescent="0.2">
      <c r="A11" s="5">
        <v>0</v>
      </c>
      <c r="B11" s="5" t="s">
        <v>24</v>
      </c>
      <c r="C11" s="5" t="s">
        <v>25</v>
      </c>
      <c r="D11" s="6">
        <v>4719</v>
      </c>
      <c r="E11" s="5">
        <v>0</v>
      </c>
      <c r="F11" s="7">
        <v>24917</v>
      </c>
      <c r="G11" s="7">
        <v>41401</v>
      </c>
      <c r="H11" s="8">
        <f t="shared" si="0"/>
        <v>45.083333333333336</v>
      </c>
      <c r="I11" s="5">
        <v>20</v>
      </c>
      <c r="J11" s="9">
        <v>2</v>
      </c>
      <c r="K11" s="9">
        <v>3</v>
      </c>
      <c r="L11" s="9">
        <v>4</v>
      </c>
      <c r="M11" s="9">
        <v>3</v>
      </c>
      <c r="N11" s="9">
        <v>2</v>
      </c>
      <c r="O11" s="9">
        <f t="shared" si="1"/>
        <v>14</v>
      </c>
      <c r="P11" s="10">
        <v>86.67</v>
      </c>
      <c r="Q11" s="5">
        <v>16.3</v>
      </c>
      <c r="R11" s="8">
        <v>59.8</v>
      </c>
      <c r="S11" s="8">
        <v>56.4</v>
      </c>
    </row>
    <row r="12" spans="1:1023" x14ac:dyDescent="0.2">
      <c r="A12" s="5">
        <v>1</v>
      </c>
      <c r="B12" s="5" t="s">
        <v>26</v>
      </c>
      <c r="C12" s="5" t="s">
        <v>27</v>
      </c>
      <c r="D12" s="6">
        <v>4839</v>
      </c>
      <c r="E12" s="5">
        <v>0</v>
      </c>
      <c r="F12" s="7">
        <v>28329</v>
      </c>
      <c r="G12" s="7">
        <v>41450</v>
      </c>
      <c r="H12" s="8">
        <f t="shared" si="0"/>
        <v>35.916666666666664</v>
      </c>
      <c r="I12" s="5">
        <v>22</v>
      </c>
      <c r="J12" s="9">
        <v>3</v>
      </c>
      <c r="K12" s="9">
        <v>3</v>
      </c>
      <c r="L12" s="9">
        <v>4</v>
      </c>
      <c r="M12" s="9">
        <v>3</v>
      </c>
      <c r="N12" s="9">
        <v>5</v>
      </c>
      <c r="O12" s="9">
        <f t="shared" si="1"/>
        <v>18</v>
      </c>
      <c r="P12" s="10">
        <v>91.67</v>
      </c>
      <c r="Q12" s="5">
        <v>18.3</v>
      </c>
      <c r="R12" s="8">
        <v>69.3</v>
      </c>
      <c r="S12" s="8">
        <v>71.7</v>
      </c>
    </row>
    <row r="13" spans="1:1023" x14ac:dyDescent="0.2">
      <c r="A13" s="5">
        <v>1</v>
      </c>
      <c r="B13" s="5" t="s">
        <v>28</v>
      </c>
      <c r="C13" s="5" t="s">
        <v>29</v>
      </c>
      <c r="D13" s="6">
        <v>4760</v>
      </c>
      <c r="E13" s="5">
        <v>0</v>
      </c>
      <c r="F13" s="7">
        <v>33060</v>
      </c>
      <c r="G13" s="7">
        <v>41438</v>
      </c>
      <c r="H13" s="8">
        <f t="shared" si="0"/>
        <v>22.916666666666668</v>
      </c>
      <c r="I13" s="5">
        <v>6</v>
      </c>
      <c r="J13" s="9">
        <v>3</v>
      </c>
      <c r="K13" s="9">
        <v>3</v>
      </c>
      <c r="L13" s="9">
        <v>4</v>
      </c>
      <c r="M13" s="9">
        <v>3</v>
      </c>
      <c r="N13" s="9">
        <v>5</v>
      </c>
      <c r="O13" s="9">
        <f t="shared" si="1"/>
        <v>18</v>
      </c>
      <c r="P13" s="10">
        <v>89.47</v>
      </c>
      <c r="Q13" s="5">
        <v>20.3</v>
      </c>
      <c r="R13" s="8">
        <v>60.8</v>
      </c>
      <c r="S13" s="8">
        <v>55</v>
      </c>
    </row>
    <row r="14" spans="1:1023" x14ac:dyDescent="0.2">
      <c r="A14" s="5">
        <v>1</v>
      </c>
      <c r="B14" s="5" t="s">
        <v>30</v>
      </c>
      <c r="C14" s="5" t="s">
        <v>31</v>
      </c>
      <c r="D14" s="6">
        <v>4853</v>
      </c>
      <c r="E14" s="5">
        <v>0</v>
      </c>
      <c r="F14" s="7">
        <v>25594</v>
      </c>
      <c r="G14" s="7">
        <v>41471</v>
      </c>
      <c r="H14" s="8">
        <f t="shared" si="0"/>
        <v>43.416666666666664</v>
      </c>
      <c r="I14" s="5">
        <v>6</v>
      </c>
      <c r="J14" s="9">
        <v>3</v>
      </c>
      <c r="K14" s="9">
        <v>3</v>
      </c>
      <c r="L14" s="9">
        <v>4</v>
      </c>
      <c r="M14" s="9">
        <v>3</v>
      </c>
      <c r="N14" s="9">
        <v>5</v>
      </c>
      <c r="O14" s="9">
        <f t="shared" si="1"/>
        <v>18</v>
      </c>
      <c r="P14" s="10">
        <v>-84.62</v>
      </c>
      <c r="Q14" s="5">
        <v>11.7</v>
      </c>
      <c r="R14" s="8">
        <v>57.2</v>
      </c>
      <c r="S14" s="8">
        <v>56</v>
      </c>
    </row>
    <row r="15" spans="1:1023" x14ac:dyDescent="0.2">
      <c r="A15" s="5">
        <v>1</v>
      </c>
      <c r="B15" s="5" t="s">
        <v>32</v>
      </c>
      <c r="C15" s="5" t="s">
        <v>33</v>
      </c>
      <c r="D15" s="6">
        <v>4848</v>
      </c>
      <c r="E15" s="5">
        <v>0</v>
      </c>
      <c r="F15" s="12">
        <v>16863</v>
      </c>
      <c r="G15" s="7">
        <v>41459</v>
      </c>
      <c r="H15" s="8">
        <f t="shared" si="0"/>
        <v>67.333333333333329</v>
      </c>
      <c r="I15" s="5">
        <v>4</v>
      </c>
      <c r="J15" s="9">
        <v>3</v>
      </c>
      <c r="K15" s="9">
        <v>2</v>
      </c>
      <c r="L15" s="9">
        <v>4</v>
      </c>
      <c r="M15" s="9">
        <v>3</v>
      </c>
      <c r="N15" s="9">
        <v>2</v>
      </c>
      <c r="O15" s="9">
        <f t="shared" si="1"/>
        <v>14</v>
      </c>
      <c r="P15" s="10">
        <v>-61.54</v>
      </c>
      <c r="Q15" s="5"/>
      <c r="R15" s="8">
        <v>55</v>
      </c>
      <c r="S15" s="8">
        <v>51.67</v>
      </c>
    </row>
    <row r="16" spans="1:1023" x14ac:dyDescent="0.2">
      <c r="A16" s="5">
        <v>1</v>
      </c>
      <c r="B16" s="5" t="s">
        <v>34</v>
      </c>
      <c r="C16" s="5" t="s">
        <v>35</v>
      </c>
      <c r="D16" s="6">
        <v>4701</v>
      </c>
      <c r="E16" s="5">
        <v>0</v>
      </c>
      <c r="F16" s="12">
        <v>22977</v>
      </c>
      <c r="G16" s="7">
        <v>41360</v>
      </c>
      <c r="H16" s="8">
        <f t="shared" si="0"/>
        <v>50.333333333333336</v>
      </c>
      <c r="I16" s="5">
        <v>5</v>
      </c>
      <c r="J16" s="9">
        <v>2</v>
      </c>
      <c r="K16" s="9">
        <v>2</v>
      </c>
      <c r="L16" s="9">
        <v>4</v>
      </c>
      <c r="M16" s="9">
        <v>2</v>
      </c>
      <c r="N16" s="9">
        <v>5</v>
      </c>
      <c r="O16" s="9">
        <f t="shared" si="1"/>
        <v>15</v>
      </c>
      <c r="P16" s="10">
        <v>50</v>
      </c>
      <c r="Q16" s="5">
        <v>39.299999999999997</v>
      </c>
      <c r="R16" s="8">
        <v>32.799999999999997</v>
      </c>
      <c r="S16" s="8">
        <v>26</v>
      </c>
    </row>
    <row r="17" spans="1:19" x14ac:dyDescent="0.2">
      <c r="A17" s="5">
        <v>0</v>
      </c>
      <c r="B17" s="5" t="s">
        <v>36</v>
      </c>
      <c r="C17" s="5" t="s">
        <v>37</v>
      </c>
      <c r="D17" s="6">
        <v>4856</v>
      </c>
      <c r="E17" s="5">
        <v>0</v>
      </c>
      <c r="F17" s="7">
        <v>26878</v>
      </c>
      <c r="G17" s="7">
        <v>41472</v>
      </c>
      <c r="H17" s="8">
        <f t="shared" si="0"/>
        <v>39.916666666666664</v>
      </c>
      <c r="I17" s="5">
        <v>22</v>
      </c>
      <c r="J17" s="9">
        <v>3</v>
      </c>
      <c r="K17" s="9">
        <v>3</v>
      </c>
      <c r="L17" s="9">
        <v>4</v>
      </c>
      <c r="M17" s="9">
        <v>3</v>
      </c>
      <c r="N17" s="9">
        <v>5</v>
      </c>
      <c r="O17" s="9">
        <f t="shared" si="1"/>
        <v>18</v>
      </c>
      <c r="P17" s="10">
        <v>100</v>
      </c>
      <c r="Q17" s="5">
        <v>13.7</v>
      </c>
      <c r="R17" s="8">
        <v>49.2</v>
      </c>
      <c r="S17" s="8">
        <v>45.8</v>
      </c>
    </row>
    <row r="18" spans="1:19" x14ac:dyDescent="0.2">
      <c r="A18" s="5">
        <v>1</v>
      </c>
      <c r="B18" s="5" t="s">
        <v>38</v>
      </c>
      <c r="C18" s="5" t="s">
        <v>39</v>
      </c>
      <c r="D18" s="6">
        <v>4878</v>
      </c>
      <c r="E18" s="5">
        <v>0</v>
      </c>
      <c r="F18" s="7">
        <v>14168</v>
      </c>
      <c r="G18" s="7">
        <v>41480</v>
      </c>
      <c r="H18" s="8">
        <f t="shared" si="0"/>
        <v>74.75</v>
      </c>
      <c r="I18" s="5">
        <v>6</v>
      </c>
      <c r="J18" s="9">
        <v>3</v>
      </c>
      <c r="K18" s="9">
        <v>3</v>
      </c>
      <c r="L18" s="9">
        <v>4</v>
      </c>
      <c r="M18" s="9">
        <v>3</v>
      </c>
      <c r="N18" s="9">
        <v>5</v>
      </c>
      <c r="O18" s="9">
        <f t="shared" si="1"/>
        <v>18</v>
      </c>
      <c r="P18" s="10">
        <v>100</v>
      </c>
      <c r="Q18" s="5">
        <v>16.7</v>
      </c>
      <c r="R18" s="8">
        <v>30.8</v>
      </c>
      <c r="S18" s="8">
        <v>31.8</v>
      </c>
    </row>
    <row r="19" spans="1:19" x14ac:dyDescent="0.2">
      <c r="A19" s="5">
        <v>1</v>
      </c>
      <c r="B19" s="5" t="s">
        <v>40</v>
      </c>
      <c r="C19" s="5" t="s">
        <v>41</v>
      </c>
      <c r="D19" s="5">
        <v>4877</v>
      </c>
      <c r="E19" s="5">
        <v>0</v>
      </c>
      <c r="F19" s="7">
        <v>28780</v>
      </c>
      <c r="G19" s="7">
        <v>41506</v>
      </c>
      <c r="H19" s="8">
        <f t="shared" si="0"/>
        <v>34.833333333333336</v>
      </c>
      <c r="I19" s="5">
        <v>1</v>
      </c>
      <c r="J19" s="5">
        <v>2</v>
      </c>
      <c r="K19" s="5">
        <v>3</v>
      </c>
      <c r="L19" s="5">
        <v>2</v>
      </c>
      <c r="M19" s="5">
        <v>3</v>
      </c>
      <c r="N19" s="5">
        <v>5</v>
      </c>
      <c r="O19" s="9">
        <f t="shared" si="1"/>
        <v>15</v>
      </c>
      <c r="P19" s="8">
        <v>100</v>
      </c>
      <c r="Q19" s="5">
        <v>19</v>
      </c>
      <c r="R19" s="8">
        <v>68</v>
      </c>
      <c r="S19" s="8">
        <v>55.33</v>
      </c>
    </row>
    <row r="20" spans="1:19" x14ac:dyDescent="0.2">
      <c r="A20" s="5">
        <v>0</v>
      </c>
      <c r="B20" s="5" t="s">
        <v>42</v>
      </c>
      <c r="C20" s="5" t="s">
        <v>43</v>
      </c>
      <c r="D20" s="6">
        <v>4698</v>
      </c>
      <c r="E20" s="5">
        <v>0</v>
      </c>
      <c r="F20" s="7">
        <v>23380</v>
      </c>
      <c r="G20" s="7">
        <v>41360</v>
      </c>
      <c r="H20" s="8">
        <f t="shared" si="0"/>
        <v>49.166666666666664</v>
      </c>
      <c r="I20" s="5">
        <v>2</v>
      </c>
      <c r="J20" s="9">
        <v>3</v>
      </c>
      <c r="K20" s="9">
        <v>3</v>
      </c>
      <c r="L20" s="9">
        <v>4</v>
      </c>
      <c r="M20" s="9">
        <v>3</v>
      </c>
      <c r="N20" s="9">
        <v>5</v>
      </c>
      <c r="O20" s="9">
        <f t="shared" si="1"/>
        <v>18</v>
      </c>
      <c r="P20" s="10">
        <v>60</v>
      </c>
      <c r="Q20" s="5">
        <v>31</v>
      </c>
      <c r="R20" s="8">
        <v>32.6</v>
      </c>
      <c r="S20" s="8">
        <v>26</v>
      </c>
    </row>
    <row r="21" spans="1:19" x14ac:dyDescent="0.2">
      <c r="A21" s="5">
        <v>0</v>
      </c>
      <c r="B21" s="5" t="s">
        <v>44</v>
      </c>
      <c r="C21" s="5" t="s">
        <v>45</v>
      </c>
      <c r="D21" s="6">
        <v>4710</v>
      </c>
      <c r="E21" s="5">
        <v>0</v>
      </c>
      <c r="F21" s="7">
        <v>30932</v>
      </c>
      <c r="G21" s="7">
        <v>41367</v>
      </c>
      <c r="H21" s="8">
        <f t="shared" si="0"/>
        <v>28.5</v>
      </c>
      <c r="I21" s="5">
        <v>22</v>
      </c>
      <c r="J21" s="9">
        <v>3</v>
      </c>
      <c r="K21" s="9">
        <v>3</v>
      </c>
      <c r="L21" s="9">
        <v>4</v>
      </c>
      <c r="M21" s="9">
        <v>3</v>
      </c>
      <c r="N21" s="9">
        <v>5</v>
      </c>
      <c r="O21" s="9">
        <f t="shared" si="1"/>
        <v>18</v>
      </c>
      <c r="P21" s="10">
        <v>87.5</v>
      </c>
      <c r="Q21" s="5">
        <v>21.3</v>
      </c>
      <c r="R21" s="8">
        <v>60.8</v>
      </c>
      <c r="S21" s="8">
        <v>41.8</v>
      </c>
    </row>
    <row r="22" spans="1:19" x14ac:dyDescent="0.2">
      <c r="A22" s="5">
        <v>1</v>
      </c>
      <c r="B22" s="5" t="s">
        <v>46</v>
      </c>
      <c r="C22" s="5" t="s">
        <v>47</v>
      </c>
      <c r="D22" s="6">
        <v>4714</v>
      </c>
      <c r="E22" s="5">
        <v>0</v>
      </c>
      <c r="F22" s="7">
        <v>32020</v>
      </c>
      <c r="G22" s="7">
        <v>41393</v>
      </c>
      <c r="H22" s="8">
        <f t="shared" si="0"/>
        <v>25.583333333333332</v>
      </c>
      <c r="I22" s="5">
        <v>4</v>
      </c>
      <c r="J22" s="9">
        <v>3</v>
      </c>
      <c r="K22" s="9">
        <v>3</v>
      </c>
      <c r="L22" s="9">
        <v>4</v>
      </c>
      <c r="M22" s="9">
        <v>3</v>
      </c>
      <c r="N22" s="9">
        <v>5</v>
      </c>
      <c r="O22" s="9">
        <f t="shared" si="1"/>
        <v>18</v>
      </c>
      <c r="P22" s="10">
        <v>-88.89</v>
      </c>
      <c r="Q22" s="5"/>
      <c r="R22" s="8"/>
      <c r="S22" s="8"/>
    </row>
    <row r="23" spans="1:19" x14ac:dyDescent="0.2">
      <c r="A23" s="5">
        <v>1</v>
      </c>
      <c r="B23" s="5" t="s">
        <v>48</v>
      </c>
      <c r="C23" s="5" t="s">
        <v>49</v>
      </c>
      <c r="D23" s="6">
        <v>4721</v>
      </c>
      <c r="E23" s="5">
        <v>0</v>
      </c>
      <c r="F23" s="12">
        <v>22354</v>
      </c>
      <c r="G23" s="7">
        <v>41401</v>
      </c>
      <c r="H23" s="8">
        <f t="shared" si="0"/>
        <v>52.083333333333336</v>
      </c>
      <c r="I23" s="5">
        <v>7</v>
      </c>
      <c r="J23" s="9">
        <v>2</v>
      </c>
      <c r="K23" s="9">
        <v>3</v>
      </c>
      <c r="L23" s="9">
        <v>4</v>
      </c>
      <c r="M23" s="9">
        <v>3</v>
      </c>
      <c r="N23" s="9">
        <v>5</v>
      </c>
      <c r="O23" s="9">
        <f t="shared" si="1"/>
        <v>17</v>
      </c>
      <c r="P23" s="10">
        <v>100</v>
      </c>
      <c r="Q23" s="5">
        <v>18.7</v>
      </c>
      <c r="R23" s="8">
        <v>22.4</v>
      </c>
      <c r="S23" s="8">
        <v>20.2</v>
      </c>
    </row>
    <row r="24" spans="1:19" x14ac:dyDescent="0.2">
      <c r="A24" s="5">
        <v>0</v>
      </c>
      <c r="B24" s="5" t="s">
        <v>50</v>
      </c>
      <c r="C24" s="5" t="s">
        <v>51</v>
      </c>
      <c r="D24" s="5" t="s">
        <v>52</v>
      </c>
      <c r="E24" s="5">
        <v>0</v>
      </c>
      <c r="F24" s="7">
        <v>16787</v>
      </c>
      <c r="G24" s="7">
        <v>41369</v>
      </c>
      <c r="H24" s="8">
        <f t="shared" si="0"/>
        <v>67.25</v>
      </c>
      <c r="I24" s="5">
        <v>6</v>
      </c>
      <c r="J24" s="9">
        <v>3</v>
      </c>
      <c r="K24" s="9">
        <v>3</v>
      </c>
      <c r="L24" s="9">
        <v>4</v>
      </c>
      <c r="M24" s="9">
        <v>3</v>
      </c>
      <c r="N24" s="9">
        <v>5</v>
      </c>
      <c r="O24" s="9">
        <f t="shared" si="1"/>
        <v>18</v>
      </c>
      <c r="P24" s="10">
        <v>100</v>
      </c>
      <c r="Q24" s="5">
        <v>36.700000000000003</v>
      </c>
      <c r="R24" s="8">
        <v>35.200000000000003</v>
      </c>
      <c r="S24" s="8">
        <v>33.200000000000003</v>
      </c>
    </row>
    <row r="25" spans="1:19" x14ac:dyDescent="0.2">
      <c r="A25" s="5">
        <v>0</v>
      </c>
      <c r="B25" s="5" t="s">
        <v>53</v>
      </c>
      <c r="C25" s="5"/>
      <c r="D25" s="6">
        <v>4893</v>
      </c>
      <c r="E25" s="5">
        <v>0</v>
      </c>
      <c r="F25" s="7">
        <v>22356</v>
      </c>
      <c r="G25" s="7">
        <v>41543</v>
      </c>
      <c r="H25" s="8">
        <f t="shared" si="0"/>
        <v>52.5</v>
      </c>
      <c r="I25" s="5">
        <v>3</v>
      </c>
      <c r="J25" s="9">
        <v>3</v>
      </c>
      <c r="K25" s="9">
        <v>3</v>
      </c>
      <c r="L25" s="9">
        <v>4</v>
      </c>
      <c r="M25" s="9">
        <v>3</v>
      </c>
      <c r="N25" s="9">
        <v>5</v>
      </c>
      <c r="O25" s="9">
        <f t="shared" si="1"/>
        <v>18</v>
      </c>
      <c r="P25" s="10">
        <v>60</v>
      </c>
      <c r="Q25" s="5">
        <v>21</v>
      </c>
      <c r="R25" s="8">
        <v>47.25</v>
      </c>
      <c r="S25" s="8">
        <v>45.75</v>
      </c>
    </row>
    <row r="26" spans="1:19" x14ac:dyDescent="0.2">
      <c r="A26" s="5">
        <v>0</v>
      </c>
      <c r="B26" s="5" t="s">
        <v>54</v>
      </c>
      <c r="C26" s="5"/>
      <c r="D26" s="5">
        <v>4901</v>
      </c>
      <c r="E26" s="5">
        <v>0</v>
      </c>
      <c r="F26" s="7">
        <v>17043</v>
      </c>
      <c r="G26" s="7">
        <v>41557</v>
      </c>
      <c r="H26" s="8">
        <f t="shared" si="0"/>
        <v>67.083333333333329</v>
      </c>
      <c r="I26" s="5"/>
      <c r="J26" s="9">
        <v>3</v>
      </c>
      <c r="K26" s="9">
        <v>3</v>
      </c>
      <c r="L26" s="9">
        <v>4</v>
      </c>
      <c r="M26" s="9">
        <v>3</v>
      </c>
      <c r="N26" s="9">
        <v>5</v>
      </c>
      <c r="O26" s="9">
        <f t="shared" si="1"/>
        <v>18</v>
      </c>
      <c r="P26" s="10">
        <v>100</v>
      </c>
      <c r="Q26" s="5">
        <v>32.299999999999997</v>
      </c>
      <c r="R26" s="8">
        <v>42</v>
      </c>
      <c r="S26" s="8">
        <v>38.67</v>
      </c>
    </row>
    <row r="27" spans="1:19" x14ac:dyDescent="0.2">
      <c r="A27" s="5">
        <v>0</v>
      </c>
      <c r="B27" s="5" t="s">
        <v>55</v>
      </c>
      <c r="C27" s="5"/>
      <c r="D27" s="6">
        <v>4687</v>
      </c>
      <c r="E27" s="5">
        <v>0</v>
      </c>
      <c r="F27" s="7">
        <v>18793</v>
      </c>
      <c r="G27" s="7">
        <v>41592</v>
      </c>
      <c r="H27" s="8">
        <f t="shared" si="0"/>
        <v>62.416666666666664</v>
      </c>
      <c r="I27" s="5"/>
      <c r="J27" s="9">
        <v>3</v>
      </c>
      <c r="K27" s="9">
        <v>3</v>
      </c>
      <c r="L27" s="9">
        <v>4</v>
      </c>
      <c r="M27" s="9">
        <v>3</v>
      </c>
      <c r="N27" s="9">
        <v>2</v>
      </c>
      <c r="O27" s="9">
        <v>15</v>
      </c>
      <c r="P27" s="10">
        <v>62.63</v>
      </c>
      <c r="Q27" s="5" t="s">
        <v>56</v>
      </c>
      <c r="R27" s="8">
        <v>42.67</v>
      </c>
      <c r="S27" s="8">
        <v>41.33</v>
      </c>
    </row>
    <row r="28" spans="1:19" x14ac:dyDescent="0.2">
      <c r="A28" s="5">
        <v>1</v>
      </c>
      <c r="B28" s="5" t="s">
        <v>57</v>
      </c>
      <c r="C28" s="5" t="s">
        <v>58</v>
      </c>
      <c r="D28" s="6">
        <v>4699</v>
      </c>
      <c r="E28" s="5">
        <v>1</v>
      </c>
      <c r="F28" s="7">
        <v>30801</v>
      </c>
      <c r="G28" s="7">
        <v>41345</v>
      </c>
      <c r="H28" s="8">
        <f t="shared" si="0"/>
        <v>28.833333333333332</v>
      </c>
      <c r="I28" s="5">
        <v>0</v>
      </c>
      <c r="J28" s="9">
        <v>3</v>
      </c>
      <c r="K28" s="9">
        <v>3</v>
      </c>
      <c r="L28" s="9">
        <v>4</v>
      </c>
      <c r="M28" s="9">
        <v>3</v>
      </c>
      <c r="N28" s="9">
        <v>5</v>
      </c>
      <c r="O28" s="9">
        <f>SUM(J28:N28)</f>
        <v>18</v>
      </c>
      <c r="P28" s="10">
        <v>100</v>
      </c>
      <c r="Q28" s="5" t="s">
        <v>56</v>
      </c>
      <c r="R28" s="8">
        <v>70.2</v>
      </c>
      <c r="S28" s="8">
        <v>59.6</v>
      </c>
    </row>
    <row r="29" spans="1:19" x14ac:dyDescent="0.2">
      <c r="A29" s="5">
        <v>1</v>
      </c>
      <c r="B29" s="5" t="s">
        <v>59</v>
      </c>
      <c r="C29" s="5" t="s">
        <v>60</v>
      </c>
      <c r="D29" s="6">
        <v>4736</v>
      </c>
      <c r="E29" s="5">
        <v>1</v>
      </c>
      <c r="F29" s="7">
        <v>21190</v>
      </c>
      <c r="G29" s="7">
        <v>41416</v>
      </c>
      <c r="H29" s="8">
        <f t="shared" si="0"/>
        <v>55.333333333333336</v>
      </c>
      <c r="I29" s="5">
        <v>6</v>
      </c>
      <c r="J29" s="9">
        <v>3</v>
      </c>
      <c r="K29" s="9">
        <v>3</v>
      </c>
      <c r="L29" s="9">
        <v>4</v>
      </c>
      <c r="M29" s="9">
        <v>3</v>
      </c>
      <c r="N29" s="9">
        <v>5</v>
      </c>
      <c r="O29" s="9">
        <f>SUM(J29:N29)</f>
        <v>18</v>
      </c>
      <c r="P29" s="10">
        <v>88.24</v>
      </c>
      <c r="Q29" s="5" t="s">
        <v>56</v>
      </c>
      <c r="R29" s="8">
        <v>65.400000000000006</v>
      </c>
      <c r="S29" s="8">
        <v>59.4</v>
      </c>
    </row>
    <row r="30" spans="1:19" x14ac:dyDescent="0.2">
      <c r="A30" s="5">
        <v>0</v>
      </c>
      <c r="B30" s="5" t="s">
        <v>61</v>
      </c>
      <c r="C30" s="5" t="s">
        <v>62</v>
      </c>
      <c r="D30" s="6">
        <v>4739</v>
      </c>
      <c r="E30" s="5">
        <v>1</v>
      </c>
      <c r="F30" s="7">
        <v>21551</v>
      </c>
      <c r="G30" s="7">
        <v>41416</v>
      </c>
      <c r="H30" s="8">
        <f t="shared" si="0"/>
        <v>54.333333333333336</v>
      </c>
      <c r="I30" s="5">
        <v>4</v>
      </c>
      <c r="J30" s="9">
        <v>3</v>
      </c>
      <c r="K30" s="9">
        <v>3</v>
      </c>
      <c r="L30" s="9">
        <v>4</v>
      </c>
      <c r="M30" s="9">
        <v>3</v>
      </c>
      <c r="N30" s="9">
        <v>5</v>
      </c>
      <c r="O30" s="9">
        <f>SUM(J30:N30)</f>
        <v>18</v>
      </c>
      <c r="P30" s="10">
        <v>100</v>
      </c>
      <c r="Q30" s="5" t="s">
        <v>56</v>
      </c>
      <c r="R30" s="8">
        <v>67.2</v>
      </c>
      <c r="S30" s="8">
        <v>60.4</v>
      </c>
    </row>
    <row r="31" spans="1:19" x14ac:dyDescent="0.2">
      <c r="A31" s="5">
        <v>0</v>
      </c>
      <c r="B31" s="5" t="s">
        <v>63</v>
      </c>
      <c r="C31" s="5" t="s">
        <v>64</v>
      </c>
      <c r="D31" s="6">
        <v>4716</v>
      </c>
      <c r="E31" s="5">
        <v>1</v>
      </c>
      <c r="F31" s="7">
        <v>31643</v>
      </c>
      <c r="G31" s="7">
        <v>41394</v>
      </c>
      <c r="H31" s="8">
        <f t="shared" si="0"/>
        <v>26.666666666666668</v>
      </c>
      <c r="I31" s="5"/>
      <c r="J31" s="9">
        <v>3</v>
      </c>
      <c r="K31" s="9">
        <v>3</v>
      </c>
      <c r="L31" s="9">
        <v>4</v>
      </c>
      <c r="M31" s="9">
        <v>3</v>
      </c>
      <c r="N31" s="9">
        <v>5</v>
      </c>
      <c r="O31" s="9">
        <f>SUM(J31:N31)</f>
        <v>18</v>
      </c>
      <c r="P31" s="10">
        <v>100</v>
      </c>
      <c r="Q31" s="5" t="s">
        <v>56</v>
      </c>
      <c r="R31" s="8">
        <v>56.2</v>
      </c>
      <c r="S31" s="8">
        <v>47.2</v>
      </c>
    </row>
    <row r="32" spans="1:19" x14ac:dyDescent="0.2">
      <c r="A32" s="5">
        <v>1</v>
      </c>
      <c r="B32" s="5" t="s">
        <v>65</v>
      </c>
      <c r="C32" s="5" t="s">
        <v>66</v>
      </c>
      <c r="D32" s="6">
        <v>3575</v>
      </c>
      <c r="E32" s="5">
        <v>1</v>
      </c>
      <c r="F32" s="7">
        <v>30661</v>
      </c>
      <c r="G32" s="7">
        <v>41346</v>
      </c>
      <c r="H32" s="8">
        <f t="shared" si="0"/>
        <v>29.25</v>
      </c>
      <c r="I32" s="5">
        <v>2</v>
      </c>
      <c r="J32" s="9">
        <v>3</v>
      </c>
      <c r="K32" s="9">
        <v>3</v>
      </c>
      <c r="L32" s="9">
        <v>4</v>
      </c>
      <c r="M32" s="9">
        <v>3</v>
      </c>
      <c r="N32" s="9">
        <v>5</v>
      </c>
      <c r="O32" s="9">
        <f>SUM(J32:N32)</f>
        <v>18</v>
      </c>
      <c r="P32" s="10">
        <v>100</v>
      </c>
      <c r="Q32" s="5" t="s">
        <v>56</v>
      </c>
      <c r="R32" s="8"/>
      <c r="S32" s="8"/>
    </row>
    <row r="33" spans="1:19" x14ac:dyDescent="0.2">
      <c r="A33" s="5">
        <v>0</v>
      </c>
      <c r="B33" s="5" t="s">
        <v>67</v>
      </c>
      <c r="C33" s="5" t="s">
        <v>68</v>
      </c>
      <c r="D33" s="6">
        <v>4734</v>
      </c>
      <c r="E33" s="5">
        <v>1</v>
      </c>
      <c r="F33" s="7">
        <v>25942</v>
      </c>
      <c r="G33" s="7">
        <v>41415</v>
      </c>
      <c r="H33" s="8">
        <f t="shared" si="0"/>
        <v>42.333333333333336</v>
      </c>
      <c r="I33" s="5"/>
      <c r="J33" s="9"/>
      <c r="K33" s="9"/>
      <c r="L33" s="9"/>
      <c r="M33" s="9"/>
      <c r="N33" s="9"/>
      <c r="O33" s="9"/>
      <c r="P33" s="10"/>
      <c r="Q33" s="5" t="s">
        <v>56</v>
      </c>
      <c r="R33" s="8">
        <v>56.2</v>
      </c>
      <c r="S33" s="8">
        <v>47.2</v>
      </c>
    </row>
    <row r="34" spans="1:19" x14ac:dyDescent="0.2">
      <c r="A34" s="5">
        <v>0</v>
      </c>
      <c r="B34" s="5" t="s">
        <v>69</v>
      </c>
      <c r="C34" s="5" t="s">
        <v>70</v>
      </c>
      <c r="D34" s="6">
        <v>4723</v>
      </c>
      <c r="E34" s="5">
        <v>1</v>
      </c>
      <c r="F34" s="7">
        <v>31175</v>
      </c>
      <c r="G34" s="7">
        <v>41528</v>
      </c>
      <c r="H34" s="8">
        <f t="shared" ref="H34:H52" si="2">DATEDIF(F34,G34,"m")/12</f>
        <v>28.333333333333332</v>
      </c>
      <c r="I34" s="5">
        <v>0</v>
      </c>
      <c r="J34" s="9">
        <v>3</v>
      </c>
      <c r="K34" s="9">
        <v>3</v>
      </c>
      <c r="L34" s="9">
        <v>4</v>
      </c>
      <c r="M34" s="9">
        <v>3</v>
      </c>
      <c r="N34" s="9">
        <v>5</v>
      </c>
      <c r="O34" s="9">
        <f t="shared" ref="O34:O45" si="3">SUM(J34:N34)</f>
        <v>18</v>
      </c>
      <c r="P34" s="10">
        <v>83.33</v>
      </c>
      <c r="Q34" s="5" t="s">
        <v>56</v>
      </c>
      <c r="R34" s="8">
        <v>67.2</v>
      </c>
      <c r="S34" s="8">
        <v>60.4</v>
      </c>
    </row>
    <row r="35" spans="1:19" x14ac:dyDescent="0.2">
      <c r="A35" s="5">
        <v>1</v>
      </c>
      <c r="B35" s="5" t="s">
        <v>71</v>
      </c>
      <c r="C35" s="5" t="s">
        <v>72</v>
      </c>
      <c r="D35" s="6">
        <v>4732</v>
      </c>
      <c r="E35" s="5">
        <v>1</v>
      </c>
      <c r="F35" s="7">
        <v>26641</v>
      </c>
      <c r="G35" s="7">
        <v>41410</v>
      </c>
      <c r="H35" s="8">
        <f t="shared" si="2"/>
        <v>40.416666666666664</v>
      </c>
      <c r="I35" s="5">
        <v>0</v>
      </c>
      <c r="J35" s="9">
        <v>3</v>
      </c>
      <c r="K35" s="9">
        <v>3</v>
      </c>
      <c r="L35" s="9">
        <v>4</v>
      </c>
      <c r="M35" s="9">
        <v>3</v>
      </c>
      <c r="N35" s="9">
        <v>5</v>
      </c>
      <c r="O35" s="9">
        <f t="shared" si="3"/>
        <v>18</v>
      </c>
      <c r="P35" s="10">
        <v>100</v>
      </c>
      <c r="Q35" s="5" t="s">
        <v>56</v>
      </c>
      <c r="R35" s="8">
        <v>62.2</v>
      </c>
      <c r="S35" s="8">
        <v>50.2</v>
      </c>
    </row>
    <row r="36" spans="1:19" x14ac:dyDescent="0.2">
      <c r="A36" s="5">
        <v>0</v>
      </c>
      <c r="B36" s="5" t="s">
        <v>73</v>
      </c>
      <c r="C36" s="5" t="s">
        <v>74</v>
      </c>
      <c r="D36" s="6">
        <v>4835</v>
      </c>
      <c r="E36" s="5">
        <v>1</v>
      </c>
      <c r="F36" s="7">
        <v>20804</v>
      </c>
      <c r="G36" s="7">
        <v>41450</v>
      </c>
      <c r="H36" s="8">
        <f t="shared" si="2"/>
        <v>56.5</v>
      </c>
      <c r="I36" s="5">
        <v>0</v>
      </c>
      <c r="J36" s="9">
        <v>3</v>
      </c>
      <c r="K36" s="9">
        <v>3</v>
      </c>
      <c r="L36" s="9">
        <v>4</v>
      </c>
      <c r="M36" s="9">
        <v>3</v>
      </c>
      <c r="N36" s="9">
        <v>5</v>
      </c>
      <c r="O36" s="9">
        <f t="shared" si="3"/>
        <v>18</v>
      </c>
      <c r="P36" s="10">
        <v>100</v>
      </c>
      <c r="Q36" s="5" t="s">
        <v>56</v>
      </c>
      <c r="R36" s="8">
        <v>62.33</v>
      </c>
      <c r="S36" s="8">
        <v>51</v>
      </c>
    </row>
    <row r="37" spans="1:19" x14ac:dyDescent="0.2">
      <c r="A37" s="5">
        <v>1</v>
      </c>
      <c r="B37" s="5" t="s">
        <v>75</v>
      </c>
      <c r="C37" s="5" t="s">
        <v>76</v>
      </c>
      <c r="D37" s="6">
        <v>4754</v>
      </c>
      <c r="E37" s="5">
        <v>1</v>
      </c>
      <c r="F37" s="12">
        <v>20048</v>
      </c>
      <c r="G37" s="7">
        <v>41436</v>
      </c>
      <c r="H37" s="8">
        <f t="shared" si="2"/>
        <v>58.5</v>
      </c>
      <c r="I37" s="5">
        <v>0</v>
      </c>
      <c r="J37" s="9">
        <v>3</v>
      </c>
      <c r="K37" s="9">
        <v>3</v>
      </c>
      <c r="L37" s="9">
        <v>4</v>
      </c>
      <c r="M37" s="9">
        <v>3</v>
      </c>
      <c r="N37" s="9">
        <v>5</v>
      </c>
      <c r="O37" s="9">
        <f t="shared" si="3"/>
        <v>18</v>
      </c>
      <c r="P37" s="10">
        <v>100</v>
      </c>
      <c r="Q37" s="5" t="s">
        <v>56</v>
      </c>
      <c r="R37" s="8">
        <v>68</v>
      </c>
      <c r="S37" s="8">
        <v>49</v>
      </c>
    </row>
    <row r="38" spans="1:19" x14ac:dyDescent="0.2">
      <c r="A38" s="5">
        <v>0</v>
      </c>
      <c r="B38" s="5" t="s">
        <v>77</v>
      </c>
      <c r="C38" s="5" t="s">
        <v>78</v>
      </c>
      <c r="D38" s="6">
        <v>4874</v>
      </c>
      <c r="E38" s="5">
        <v>1</v>
      </c>
      <c r="F38" s="7">
        <v>20786</v>
      </c>
      <c r="G38" s="7">
        <v>41499</v>
      </c>
      <c r="H38" s="8">
        <f t="shared" si="2"/>
        <v>56.666666666666664</v>
      </c>
      <c r="I38" s="5">
        <v>0</v>
      </c>
      <c r="J38" s="9">
        <v>3</v>
      </c>
      <c r="K38" s="9">
        <v>3</v>
      </c>
      <c r="L38" s="9">
        <v>4</v>
      </c>
      <c r="M38" s="9">
        <v>3</v>
      </c>
      <c r="N38" s="9">
        <v>5</v>
      </c>
      <c r="O38" s="9">
        <f t="shared" si="3"/>
        <v>18</v>
      </c>
      <c r="P38" s="10">
        <v>100</v>
      </c>
      <c r="Q38" s="5" t="s">
        <v>56</v>
      </c>
      <c r="R38" s="8">
        <v>53.25</v>
      </c>
      <c r="S38" s="8">
        <v>45.25</v>
      </c>
    </row>
    <row r="39" spans="1:19" x14ac:dyDescent="0.2">
      <c r="A39" s="5">
        <v>0</v>
      </c>
      <c r="B39" s="5" t="s">
        <v>79</v>
      </c>
      <c r="C39" s="5" t="s">
        <v>80</v>
      </c>
      <c r="D39" s="6">
        <v>4858</v>
      </c>
      <c r="E39" s="5">
        <v>1</v>
      </c>
      <c r="F39" s="7">
        <v>20115</v>
      </c>
      <c r="G39" s="7">
        <v>41479</v>
      </c>
      <c r="H39" s="8">
        <f t="shared" si="2"/>
        <v>58.416666666666664</v>
      </c>
      <c r="I39" s="5">
        <v>0</v>
      </c>
      <c r="J39" s="9">
        <v>3</v>
      </c>
      <c r="K39" s="9">
        <v>3</v>
      </c>
      <c r="L39" s="9">
        <v>4</v>
      </c>
      <c r="M39" s="9">
        <v>3</v>
      </c>
      <c r="N39" s="9">
        <v>5</v>
      </c>
      <c r="O39" s="9">
        <f t="shared" si="3"/>
        <v>18</v>
      </c>
      <c r="P39" s="10">
        <v>100</v>
      </c>
      <c r="Q39" s="5" t="s">
        <v>56</v>
      </c>
      <c r="R39" s="8">
        <v>63.2</v>
      </c>
      <c r="S39" s="8">
        <v>44.6</v>
      </c>
    </row>
    <row r="40" spans="1:19" x14ac:dyDescent="0.2">
      <c r="A40" s="5">
        <v>1</v>
      </c>
      <c r="B40" s="5" t="s">
        <v>81</v>
      </c>
      <c r="C40" s="5" t="s">
        <v>82</v>
      </c>
      <c r="D40" s="6">
        <v>4850</v>
      </c>
      <c r="E40" s="5">
        <v>1</v>
      </c>
      <c r="F40" s="7">
        <v>18050</v>
      </c>
      <c r="G40" s="7">
        <v>41465</v>
      </c>
      <c r="H40" s="8">
        <f t="shared" si="2"/>
        <v>64.083333333333329</v>
      </c>
      <c r="I40" s="5">
        <v>0</v>
      </c>
      <c r="J40" s="9">
        <v>3</v>
      </c>
      <c r="K40" s="9">
        <v>3</v>
      </c>
      <c r="L40" s="9">
        <v>4</v>
      </c>
      <c r="M40" s="9">
        <v>3</v>
      </c>
      <c r="N40" s="9">
        <v>5</v>
      </c>
      <c r="O40" s="9">
        <f t="shared" si="3"/>
        <v>18</v>
      </c>
      <c r="P40" s="10">
        <v>-9.09</v>
      </c>
      <c r="Q40" s="5" t="s">
        <v>56</v>
      </c>
      <c r="R40" s="8">
        <v>59.8</v>
      </c>
      <c r="S40" s="8">
        <v>56.4</v>
      </c>
    </row>
    <row r="41" spans="1:19" x14ac:dyDescent="0.2">
      <c r="A41" s="5">
        <v>1</v>
      </c>
      <c r="B41" s="5" t="s">
        <v>83</v>
      </c>
      <c r="C41" s="5" t="s">
        <v>84</v>
      </c>
      <c r="D41" s="6">
        <v>4840</v>
      </c>
      <c r="E41" s="5">
        <v>1</v>
      </c>
      <c r="F41" s="7">
        <v>25427</v>
      </c>
      <c r="G41" s="7">
        <v>41451</v>
      </c>
      <c r="H41" s="8">
        <f t="shared" si="2"/>
        <v>43.833333333333336</v>
      </c>
      <c r="I41" s="5">
        <v>0</v>
      </c>
      <c r="J41" s="9">
        <v>3</v>
      </c>
      <c r="K41" s="9">
        <v>3</v>
      </c>
      <c r="L41" s="9">
        <v>4</v>
      </c>
      <c r="M41" s="9">
        <v>3</v>
      </c>
      <c r="N41" s="9">
        <v>5</v>
      </c>
      <c r="O41" s="9">
        <f t="shared" si="3"/>
        <v>18</v>
      </c>
      <c r="P41" s="10">
        <v>100</v>
      </c>
      <c r="Q41" s="5" t="s">
        <v>56</v>
      </c>
      <c r="R41" s="8">
        <v>61.75</v>
      </c>
      <c r="S41" s="8">
        <v>56</v>
      </c>
    </row>
    <row r="42" spans="1:19" x14ac:dyDescent="0.2">
      <c r="A42" s="5">
        <v>1</v>
      </c>
      <c r="B42" s="5" t="s">
        <v>85</v>
      </c>
      <c r="C42" s="5" t="s">
        <v>86</v>
      </c>
      <c r="D42" s="6">
        <v>4844</v>
      </c>
      <c r="E42" s="5">
        <v>1</v>
      </c>
      <c r="F42" s="7">
        <v>20580</v>
      </c>
      <c r="G42" s="7">
        <v>41457</v>
      </c>
      <c r="H42" s="8">
        <f t="shared" si="2"/>
        <v>57.083333333333336</v>
      </c>
      <c r="I42" s="5">
        <v>0</v>
      </c>
      <c r="J42" s="9">
        <v>3</v>
      </c>
      <c r="K42" s="9">
        <v>3</v>
      </c>
      <c r="L42" s="9">
        <v>4</v>
      </c>
      <c r="M42" s="9">
        <v>3</v>
      </c>
      <c r="N42" s="9">
        <v>5</v>
      </c>
      <c r="O42" s="9">
        <f t="shared" si="3"/>
        <v>18</v>
      </c>
      <c r="P42" s="10">
        <v>83.33</v>
      </c>
      <c r="Q42" s="5" t="s">
        <v>56</v>
      </c>
      <c r="R42" s="8">
        <v>48.67</v>
      </c>
      <c r="S42" s="8">
        <v>43.67</v>
      </c>
    </row>
    <row r="43" spans="1:19" x14ac:dyDescent="0.2">
      <c r="A43" s="5">
        <v>1</v>
      </c>
      <c r="B43" s="5" t="s">
        <v>87</v>
      </c>
      <c r="C43" s="5" t="s">
        <v>88</v>
      </c>
      <c r="D43" s="6">
        <v>3011</v>
      </c>
      <c r="E43" s="5">
        <v>1</v>
      </c>
      <c r="F43" s="7">
        <v>16608</v>
      </c>
      <c r="G43" s="7">
        <v>41471</v>
      </c>
      <c r="H43" s="8">
        <f t="shared" si="2"/>
        <v>68</v>
      </c>
      <c r="I43" s="5">
        <v>3</v>
      </c>
      <c r="J43" s="9">
        <v>3</v>
      </c>
      <c r="K43" s="9">
        <v>3</v>
      </c>
      <c r="L43" s="9">
        <v>4</v>
      </c>
      <c r="M43" s="9">
        <v>3</v>
      </c>
      <c r="N43" s="9">
        <v>5</v>
      </c>
      <c r="O43" s="9">
        <f t="shared" si="3"/>
        <v>18</v>
      </c>
      <c r="P43" s="10">
        <v>66.67</v>
      </c>
      <c r="Q43" s="5" t="s">
        <v>56</v>
      </c>
      <c r="R43" s="8">
        <v>52.8</v>
      </c>
      <c r="S43" s="8">
        <v>49</v>
      </c>
    </row>
    <row r="44" spans="1:19" x14ac:dyDescent="0.2">
      <c r="A44" s="5">
        <v>0</v>
      </c>
      <c r="B44" s="5" t="s">
        <v>89</v>
      </c>
      <c r="C44" s="5" t="s">
        <v>90</v>
      </c>
      <c r="D44" s="6">
        <v>4869</v>
      </c>
      <c r="E44" s="5">
        <v>1</v>
      </c>
      <c r="F44" s="7">
        <v>30774</v>
      </c>
      <c r="G44" s="7">
        <v>41495</v>
      </c>
      <c r="H44" s="8">
        <f t="shared" si="2"/>
        <v>29.333333333333332</v>
      </c>
      <c r="I44" s="5">
        <v>0</v>
      </c>
      <c r="J44" s="5">
        <v>3</v>
      </c>
      <c r="K44" s="5">
        <v>3</v>
      </c>
      <c r="L44" s="5">
        <v>4</v>
      </c>
      <c r="M44" s="5">
        <v>2</v>
      </c>
      <c r="N44" s="5">
        <v>5</v>
      </c>
      <c r="O44" s="9">
        <f t="shared" si="3"/>
        <v>17</v>
      </c>
      <c r="P44" s="8">
        <v>100</v>
      </c>
      <c r="Q44" s="5" t="s">
        <v>56</v>
      </c>
      <c r="R44" s="8">
        <v>61.75</v>
      </c>
      <c r="S44" s="8">
        <v>55.25</v>
      </c>
    </row>
    <row r="45" spans="1:19" x14ac:dyDescent="0.2">
      <c r="A45" s="5">
        <v>0</v>
      </c>
      <c r="B45" s="5" t="s">
        <v>91</v>
      </c>
      <c r="C45" s="5" t="s">
        <v>92</v>
      </c>
      <c r="D45" s="6">
        <v>4704</v>
      </c>
      <c r="E45" s="5">
        <v>1</v>
      </c>
      <c r="F45" s="7">
        <v>14801</v>
      </c>
      <c r="G45" s="7">
        <v>41514</v>
      </c>
      <c r="H45" s="8">
        <f t="shared" si="2"/>
        <v>73.083333333333329</v>
      </c>
      <c r="I45" s="5">
        <v>2</v>
      </c>
      <c r="J45" s="5">
        <v>3</v>
      </c>
      <c r="K45" s="5">
        <v>3</v>
      </c>
      <c r="L45" s="5">
        <v>4</v>
      </c>
      <c r="M45" s="5">
        <v>3</v>
      </c>
      <c r="N45" s="5">
        <v>5</v>
      </c>
      <c r="O45" s="5">
        <f t="shared" si="3"/>
        <v>18</v>
      </c>
      <c r="P45" s="8">
        <v>73.33</v>
      </c>
      <c r="Q45" s="5" t="s">
        <v>56</v>
      </c>
      <c r="R45" s="8">
        <v>46</v>
      </c>
      <c r="S45" s="8">
        <v>42.67</v>
      </c>
    </row>
    <row r="46" spans="1:19" x14ac:dyDescent="0.2">
      <c r="A46" s="5">
        <v>0</v>
      </c>
      <c r="B46" s="5" t="s">
        <v>93</v>
      </c>
      <c r="C46" s="5" t="s">
        <v>94</v>
      </c>
      <c r="D46" s="6">
        <v>4691</v>
      </c>
      <c r="E46" s="5">
        <v>1</v>
      </c>
      <c r="F46" s="7">
        <v>17673</v>
      </c>
      <c r="G46" s="7">
        <v>41505</v>
      </c>
      <c r="H46" s="8">
        <f t="shared" si="2"/>
        <v>65.166666666666671</v>
      </c>
      <c r="I46" s="5">
        <v>0</v>
      </c>
      <c r="J46" s="5">
        <v>2</v>
      </c>
      <c r="K46" s="5">
        <v>3</v>
      </c>
      <c r="L46" s="5">
        <v>4</v>
      </c>
      <c r="M46" s="5">
        <v>3</v>
      </c>
      <c r="N46" s="5">
        <v>2</v>
      </c>
      <c r="O46" s="5">
        <v>14</v>
      </c>
      <c r="P46" s="8">
        <v>20</v>
      </c>
      <c r="Q46" s="5" t="s">
        <v>56</v>
      </c>
      <c r="R46" s="8">
        <v>57</v>
      </c>
      <c r="S46" s="8">
        <v>57.33</v>
      </c>
    </row>
    <row r="47" spans="1:19" x14ac:dyDescent="0.2">
      <c r="A47" s="5">
        <v>1</v>
      </c>
      <c r="B47" s="5" t="s">
        <v>95</v>
      </c>
      <c r="C47" s="5" t="s">
        <v>96</v>
      </c>
      <c r="D47" s="13">
        <v>4690</v>
      </c>
      <c r="E47" s="5">
        <v>1</v>
      </c>
      <c r="F47" s="14">
        <v>14282</v>
      </c>
      <c r="G47" s="7">
        <v>41513</v>
      </c>
      <c r="H47" s="8">
        <f t="shared" si="2"/>
        <v>74.5</v>
      </c>
      <c r="I47" s="5">
        <v>12</v>
      </c>
      <c r="J47" s="5">
        <v>3</v>
      </c>
      <c r="K47" s="5">
        <v>2</v>
      </c>
      <c r="L47" s="5">
        <v>4</v>
      </c>
      <c r="M47" s="5">
        <v>3</v>
      </c>
      <c r="N47" s="5">
        <v>2</v>
      </c>
      <c r="O47" s="5">
        <v>14</v>
      </c>
      <c r="P47" s="5">
        <v>73.33</v>
      </c>
      <c r="Q47" s="5" t="s">
        <v>56</v>
      </c>
      <c r="R47" s="8">
        <v>47.67</v>
      </c>
      <c r="S47" s="8">
        <v>45</v>
      </c>
    </row>
    <row r="48" spans="1:19" x14ac:dyDescent="0.2">
      <c r="A48" s="5">
        <v>1</v>
      </c>
      <c r="B48" s="5" t="s">
        <v>97</v>
      </c>
      <c r="C48" s="5" t="s">
        <v>98</v>
      </c>
      <c r="D48" s="6">
        <v>4692</v>
      </c>
      <c r="E48" s="5">
        <v>1</v>
      </c>
      <c r="F48" s="7">
        <v>33002</v>
      </c>
      <c r="G48" s="7">
        <v>41354</v>
      </c>
      <c r="H48" s="8">
        <f t="shared" si="2"/>
        <v>22.833333333333332</v>
      </c>
      <c r="I48" s="5">
        <v>3</v>
      </c>
      <c r="J48" s="9">
        <v>3</v>
      </c>
      <c r="K48" s="9">
        <v>3</v>
      </c>
      <c r="L48" s="9">
        <v>4</v>
      </c>
      <c r="M48" s="9">
        <v>3</v>
      </c>
      <c r="N48" s="9">
        <v>5</v>
      </c>
      <c r="O48" s="9">
        <f>SUM(J48:N48)</f>
        <v>18</v>
      </c>
      <c r="P48" s="10">
        <v>100</v>
      </c>
      <c r="Q48" s="5" t="s">
        <v>56</v>
      </c>
      <c r="R48" s="8">
        <v>67.33</v>
      </c>
      <c r="S48" s="8">
        <v>61</v>
      </c>
    </row>
    <row r="49" spans="1:19" x14ac:dyDescent="0.2">
      <c r="A49" s="5">
        <v>0</v>
      </c>
      <c r="B49" s="5" t="s">
        <v>99</v>
      </c>
      <c r="C49" s="5"/>
      <c r="D49" s="6">
        <v>3571</v>
      </c>
      <c r="E49" s="5">
        <v>1</v>
      </c>
      <c r="F49" s="7">
        <v>18379</v>
      </c>
      <c r="G49" s="7">
        <v>41578</v>
      </c>
      <c r="H49" s="8">
        <f t="shared" si="2"/>
        <v>63.5</v>
      </c>
      <c r="I49" s="5"/>
      <c r="J49" s="9">
        <v>1</v>
      </c>
      <c r="K49" s="9">
        <v>1</v>
      </c>
      <c r="L49" s="9">
        <v>4</v>
      </c>
      <c r="M49" s="9">
        <v>3</v>
      </c>
      <c r="N49" s="9">
        <v>2</v>
      </c>
      <c r="O49" s="9">
        <f>SUM(J49:N49)</f>
        <v>11</v>
      </c>
      <c r="P49" s="10">
        <v>100</v>
      </c>
      <c r="Q49" s="5">
        <v>32.299999999999997</v>
      </c>
      <c r="R49" s="8">
        <v>27.67</v>
      </c>
      <c r="S49" s="8">
        <v>27.67</v>
      </c>
    </row>
    <row r="50" spans="1:19" x14ac:dyDescent="0.2">
      <c r="A50" s="5">
        <v>0</v>
      </c>
      <c r="B50" s="5" t="s">
        <v>100</v>
      </c>
      <c r="C50" s="5"/>
      <c r="D50" s="5" t="s">
        <v>52</v>
      </c>
      <c r="E50" s="5">
        <v>1</v>
      </c>
      <c r="F50" s="7">
        <v>21363</v>
      </c>
      <c r="G50" s="7">
        <v>41544</v>
      </c>
      <c r="H50" s="8">
        <f t="shared" si="2"/>
        <v>55.25</v>
      </c>
      <c r="I50" s="5">
        <v>3</v>
      </c>
      <c r="J50" s="9">
        <v>2</v>
      </c>
      <c r="K50" s="9">
        <v>3</v>
      </c>
      <c r="L50" s="9">
        <v>4</v>
      </c>
      <c r="M50" s="9">
        <v>3</v>
      </c>
      <c r="N50" s="9">
        <v>4</v>
      </c>
      <c r="O50" s="9">
        <f>SUM(J50:N50)</f>
        <v>16</v>
      </c>
      <c r="P50" s="10">
        <v>100</v>
      </c>
      <c r="Q50" s="5" t="s">
        <v>56</v>
      </c>
      <c r="R50" s="8">
        <v>49.2</v>
      </c>
      <c r="S50" s="8">
        <v>47.2</v>
      </c>
    </row>
    <row r="51" spans="1:19" x14ac:dyDescent="0.2">
      <c r="A51" s="5">
        <v>1</v>
      </c>
      <c r="B51" s="5" t="s">
        <v>101</v>
      </c>
      <c r="C51" s="5"/>
      <c r="D51" s="5">
        <v>4886</v>
      </c>
      <c r="E51" s="5">
        <v>1</v>
      </c>
      <c r="F51" s="7">
        <v>31692</v>
      </c>
      <c r="G51" s="7">
        <v>41558</v>
      </c>
      <c r="H51" s="8">
        <f t="shared" si="2"/>
        <v>27</v>
      </c>
      <c r="I51" s="5">
        <v>0</v>
      </c>
      <c r="J51" s="9">
        <v>3</v>
      </c>
      <c r="K51" s="9">
        <v>3</v>
      </c>
      <c r="L51" s="9">
        <v>4</v>
      </c>
      <c r="M51" s="9">
        <v>3</v>
      </c>
      <c r="N51" s="9">
        <v>5</v>
      </c>
      <c r="O51" s="9">
        <f>SUM(J51:N51)</f>
        <v>18</v>
      </c>
      <c r="P51" s="10"/>
      <c r="Q51" s="5" t="s">
        <v>56</v>
      </c>
      <c r="R51" s="8">
        <v>72.33</v>
      </c>
      <c r="S51" s="8">
        <v>62</v>
      </c>
    </row>
    <row r="52" spans="1:19" x14ac:dyDescent="0.2">
      <c r="A52" s="5">
        <v>0</v>
      </c>
      <c r="B52" s="5" t="s">
        <v>102</v>
      </c>
      <c r="C52" s="5"/>
      <c r="D52" s="6">
        <v>4695</v>
      </c>
      <c r="E52" s="5">
        <v>1</v>
      </c>
      <c r="F52" s="7">
        <v>21608</v>
      </c>
      <c r="G52" s="7">
        <v>41558</v>
      </c>
      <c r="H52" s="8">
        <f t="shared" si="2"/>
        <v>54.583333333333336</v>
      </c>
      <c r="I52" s="5"/>
      <c r="J52" s="9">
        <v>3</v>
      </c>
      <c r="K52" s="9">
        <v>2</v>
      </c>
      <c r="L52" s="9">
        <v>4</v>
      </c>
      <c r="M52" s="9">
        <v>1</v>
      </c>
      <c r="N52" s="9">
        <v>5</v>
      </c>
      <c r="O52" s="9">
        <f>SUM(J52:N52)</f>
        <v>15</v>
      </c>
      <c r="P52" s="10">
        <v>83.331500000000005</v>
      </c>
      <c r="Q52" s="5" t="s">
        <v>56</v>
      </c>
      <c r="R52" s="8">
        <v>59</v>
      </c>
      <c r="S52" s="8">
        <v>55.67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 Karan</dc:creator>
  <dc:description/>
  <cp:lastModifiedBy>Srisaravana Manicaraja</cp:lastModifiedBy>
  <cp:revision>1</cp:revision>
  <dcterms:created xsi:type="dcterms:W3CDTF">2006-09-16T00:00:00Z</dcterms:created>
  <dcterms:modified xsi:type="dcterms:W3CDTF">2021-02-18T07:12:47Z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