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a\Downloads\"/>
    </mc:Choice>
  </mc:AlternateContent>
  <xr:revisionPtr revIDLastSave="0" documentId="13_ncr:1_{F72F99BD-80D6-4933-88FB-2C4DE4BAB13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8" i="1" l="1"/>
  <c r="B44" i="1" s="1"/>
  <c r="B40" i="1"/>
  <c r="B46" i="1" s="1"/>
  <c r="C40" i="1"/>
  <c r="C46" i="1" s="1"/>
  <c r="C28" i="1"/>
  <c r="C44" i="1" s="1"/>
  <c r="B18" i="1"/>
  <c r="B43" i="1" s="1"/>
  <c r="C18" i="1"/>
  <c r="C43" i="1" s="1"/>
  <c r="C47" i="1" l="1"/>
  <c r="B47" i="1"/>
</calcChain>
</file>

<file path=xl/sharedStrings.xml><?xml version="1.0" encoding="utf-8"?>
<sst xmlns="http://schemas.openxmlformats.org/spreadsheetml/2006/main" count="96" uniqueCount="73">
  <si>
    <t>Budget Amt.</t>
  </si>
  <si>
    <t>Actual Cost</t>
  </si>
  <si>
    <t>Category</t>
  </si>
  <si>
    <t>Rationale/Explanation</t>
  </si>
  <si>
    <t>Expenses</t>
  </si>
  <si>
    <t>Registration</t>
  </si>
  <si>
    <t>Robot Supplies</t>
  </si>
  <si>
    <t>Tools</t>
  </si>
  <si>
    <t>Needs arise for parts, etc, so budget accordingly so you have the money.</t>
  </si>
  <si>
    <t>Team T-Shirts</t>
  </si>
  <si>
    <t>Team Supplies</t>
  </si>
  <si>
    <t>Team Buttons</t>
  </si>
  <si>
    <t>Pit Display</t>
  </si>
  <si>
    <t>Projected total expenses for the season. Actual Costs may be lower/higher, but it’s best to plan high.</t>
  </si>
  <si>
    <t>Grants</t>
  </si>
  <si>
    <t>Income</t>
  </si>
  <si>
    <t>Fundraiser</t>
  </si>
  <si>
    <t>Anticipated amount of money coming in throughout the season. Actual amount may be lower/higher, but it’s best to over-plan ways to raise money.</t>
  </si>
  <si>
    <t>Bottom Line</t>
  </si>
  <si>
    <r>
      <t>Current money still left/</t>
    </r>
    <r>
      <rPr>
        <sz val="11"/>
        <color rgb="FFFF0000"/>
        <rFont val="Arial"/>
        <family val="2"/>
      </rPr>
      <t>Money owed that still needs to be raised (marked in red)</t>
    </r>
  </si>
  <si>
    <t>Tournament Registration</t>
  </si>
  <si>
    <t>Rookie Team Season Budget</t>
  </si>
  <si>
    <t>State Championship Fee</t>
  </si>
  <si>
    <t xml:space="preserve">State Championshiop fees vary by region. </t>
  </si>
  <si>
    <t>Game Supplies</t>
  </si>
  <si>
    <t>Program Registration Fee – North America</t>
  </si>
  <si>
    <t>Season registration fee. (Required for North America teams).</t>
  </si>
  <si>
    <t>Kit of Parts: Competition Set</t>
  </si>
  <si>
    <t>Rookie teams will likely need to invest in purchasing some basic, essential tools. This cost can be reduced by borrowing tools, or by receiving them as donations.</t>
  </si>
  <si>
    <t xml:space="preserve">In most regions, teams will be required to pay a fee to register for and compete at an event. Fees will vary by region. </t>
  </si>
  <si>
    <t>Event Registration</t>
  </si>
  <si>
    <t>At minimum, teams should plan to purchase a couple of scoring elements for the seasons game to practice with prior to competitions. Teams may also opt to purchase a full or partial field with scoring elements (if they have additional space/budget. See “Optional Expenses” Section).</t>
  </si>
  <si>
    <t>Registration, Robot, and Event Expenses</t>
  </si>
  <si>
    <t>Startup Funding, Grants, and Fundraising</t>
  </si>
  <si>
    <t>Fundraiser 1 (example: Carwash)</t>
  </si>
  <si>
    <t>Fundraiser 2 (example: requesting local business support)</t>
  </si>
  <si>
    <t>Fundraiser 3 (example: Social media funding campaign)</t>
  </si>
  <si>
    <t>Optional Expenses</t>
  </si>
  <si>
    <t>*Please note that the above are examples only. Actual amounts will vary and are not guaranteed.</t>
  </si>
  <si>
    <t>Game Set</t>
  </si>
  <si>
    <t>To promote the team and show spirit.</t>
  </si>
  <si>
    <t>To promote the team and raise funds.</t>
  </si>
  <si>
    <t>To promote the team at events. At minimum, teams can create poster boards showcasing their team members, their robot build designs, and outreach efforts. Some teams also choose to purchase decorations; however, this is at the discretion of each team.</t>
  </si>
  <si>
    <t>Projected total optional expenses for the season. Actual Costs may be lower/higher, but it’s best to plan high.</t>
  </si>
  <si>
    <t>Subtotal</t>
  </si>
  <si>
    <t>Subtotal*</t>
  </si>
  <si>
    <t>Fundraising</t>
  </si>
  <si>
    <r>
      <t>Credit/</t>
    </r>
    <r>
      <rPr>
        <sz val="11"/>
        <color rgb="FFFF0000"/>
        <rFont val="Arial"/>
        <family val="2"/>
      </rPr>
      <t>Deficit</t>
    </r>
  </si>
  <si>
    <t>Kit of Parts: Control Communication Set</t>
  </si>
  <si>
    <t>Rookie teams will need to start with robot materials build kit. This price reflects the TETRIX ($630.00) build kit and the REV ($585.00) build kit available in the Storefront. This cost may be lower for veteran teams who reuse a kit each year.</t>
  </si>
  <si>
    <t>Rookie teams will need to purchase a Control Hub. Veteran teams may need to purchase a replacement.</t>
  </si>
  <si>
    <r>
      <rPr>
        <b/>
        <i/>
        <sz val="18"/>
        <color theme="1"/>
        <rFont val="Arial"/>
        <family val="2"/>
      </rPr>
      <t>FIRST</t>
    </r>
    <r>
      <rPr>
        <b/>
        <sz val="18"/>
        <color theme="1"/>
        <rFont val="Arial"/>
        <family val="2"/>
      </rPr>
      <t xml:space="preserve"> Tech Challenge Team - Robo-Phantoms</t>
    </r>
  </si>
  <si>
    <t xml:space="preserve">Family </t>
  </si>
  <si>
    <t>Parents paid $200 /student in the week of Sep 5. Purpose : To register, Purchase FTC Starter kit</t>
  </si>
  <si>
    <t>Yellow Jacket Planetary Gear Motor</t>
  </si>
  <si>
    <t>Gobilda Chassis kit</t>
  </si>
  <si>
    <t>Parents paid $300/ student in the week of October 2, 2023.</t>
  </si>
  <si>
    <t xml:space="preserve">Purchased game set from Andy Mark.. </t>
  </si>
  <si>
    <t>Actual Amt.</t>
  </si>
  <si>
    <t>Sponsorship from IBM.</t>
  </si>
  <si>
    <t>Rookie teams will need to purchase a Control Hub.</t>
  </si>
  <si>
    <t>Connectors, Wires, Locktight, Surgical tubing, Compliant wheels, Servo motor, Servo programmer, Servo block</t>
  </si>
  <si>
    <t>Game Set Expenses</t>
  </si>
  <si>
    <t>IBM grant only for purchases from FIRST</t>
  </si>
  <si>
    <t>Available Funds for Purchase from FIRST only</t>
  </si>
  <si>
    <t>PVC Pipes, elbow joints, T-joints, PVC Cement for field Perimeter</t>
  </si>
  <si>
    <t>Game Mats</t>
  </si>
  <si>
    <t>Parts for Prototyping</t>
  </si>
  <si>
    <t>Extra Battery, Servo Adpater, Servo Extension</t>
  </si>
  <si>
    <t>Expansion Hub</t>
  </si>
  <si>
    <t>Mat tapes</t>
  </si>
  <si>
    <t>Mailing the cheque for registration</t>
  </si>
  <si>
    <t>Updated 11.11.2023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</si>
</sst>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7E2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8" fontId="2" fillId="0" borderId="1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8" fontId="1" fillId="0" borderId="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8" fontId="1" fillId="0" borderId="0" xfId="0" applyNumberFormat="1" applyFont="1" applyAlignment="1">
      <alignment horizontal="left" vertical="center" wrapText="1"/>
    </xf>
    <xf numFmtId="8" fontId="5" fillId="0" borderId="0" xfId="0" applyNumberFormat="1" applyFont="1"/>
    <xf numFmtId="164" fontId="1" fillId="0" borderId="4" xfId="0" applyNumberFormat="1" applyFont="1" applyBorder="1" applyAlignment="1">
      <alignment horizontal="right" vertical="center" wrapText="1"/>
    </xf>
    <xf numFmtId="44" fontId="1" fillId="0" borderId="4" xfId="1" applyFont="1" applyBorder="1" applyAlignment="1">
      <alignment horizontal="left" vertical="center" wrapText="1"/>
    </xf>
    <xf numFmtId="164" fontId="1" fillId="0" borderId="4" xfId="1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5" fillId="0" borderId="4" xfId="1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44" fontId="2" fillId="0" borderId="8" xfId="0" applyNumberFormat="1" applyFont="1" applyBorder="1" applyAlignment="1">
      <alignment horizontal="right" vertical="center" wrapText="1"/>
    </xf>
    <xf numFmtId="8" fontId="5" fillId="0" borderId="4" xfId="0" applyNumberFormat="1" applyFont="1" applyBorder="1" applyAlignment="1">
      <alignment horizontal="right" vertical="center" wrapText="1"/>
    </xf>
    <xf numFmtId="8" fontId="11" fillId="0" borderId="4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8" fontId="1" fillId="0" borderId="4" xfId="1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7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95250</xdr:rowOff>
    </xdr:from>
    <xdr:to>
      <xdr:col>4</xdr:col>
      <xdr:colOff>2589078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95250"/>
          <a:ext cx="2493828" cy="53340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28" zoomScale="145" zoomScaleNormal="145" workbookViewId="0">
      <selection activeCell="B38" sqref="B38"/>
    </sheetView>
  </sheetViews>
  <sheetFormatPr defaultColWidth="9.1015625" defaultRowHeight="15" x14ac:dyDescent="0.5"/>
  <cols>
    <col min="1" max="1" width="72.41796875" style="4" customWidth="1"/>
    <col min="2" max="2" width="14.68359375" style="4" customWidth="1"/>
    <col min="3" max="3" width="14" style="35" customWidth="1"/>
    <col min="4" max="4" width="15.3125" style="4" bestFit="1" customWidth="1"/>
    <col min="5" max="5" width="52.1015625" style="4" customWidth="1"/>
    <col min="6" max="9" width="9.1015625" style="4"/>
    <col min="10" max="10" width="12" style="4" customWidth="1"/>
    <col min="11" max="16384" width="9.1015625" style="4"/>
  </cols>
  <sheetData>
    <row r="1" spans="1:10" ht="22.5" x14ac:dyDescent="0.75">
      <c r="A1" s="45" t="s">
        <v>51</v>
      </c>
      <c r="B1" s="45"/>
      <c r="C1" s="45"/>
      <c r="D1" s="45"/>
      <c r="E1" s="43"/>
    </row>
    <row r="2" spans="1:10" ht="22.5" x14ac:dyDescent="0.75">
      <c r="A2" s="11" t="s">
        <v>21</v>
      </c>
      <c r="E2" s="43"/>
    </row>
    <row r="3" spans="1:10" ht="15.3" thickBot="1" x14ac:dyDescent="0.55000000000000004">
      <c r="E3" s="44"/>
    </row>
    <row r="4" spans="1:10" ht="15.3" thickBot="1" x14ac:dyDescent="0.55000000000000004">
      <c r="A4" s="13" t="s">
        <v>32</v>
      </c>
      <c r="B4" s="14" t="s">
        <v>0</v>
      </c>
      <c r="C4" s="36" t="s">
        <v>1</v>
      </c>
      <c r="D4" s="14" t="s">
        <v>2</v>
      </c>
      <c r="E4" s="14" t="s">
        <v>3</v>
      </c>
    </row>
    <row r="5" spans="1:10" ht="15.3" thickBot="1" x14ac:dyDescent="0.55000000000000004">
      <c r="A5" s="5" t="s">
        <v>4</v>
      </c>
      <c r="B5" s="6"/>
      <c r="C5" s="37"/>
      <c r="D5" s="6"/>
      <c r="E5" s="6"/>
    </row>
    <row r="6" spans="1:10" ht="15.3" thickBot="1" x14ac:dyDescent="0.55000000000000004">
      <c r="A6" s="1" t="s">
        <v>25</v>
      </c>
      <c r="B6" s="18"/>
      <c r="C6" s="28"/>
      <c r="D6" s="2" t="s">
        <v>5</v>
      </c>
      <c r="E6" s="12" t="s">
        <v>26</v>
      </c>
      <c r="J6" s="24"/>
    </row>
    <row r="7" spans="1:10" ht="15.3" thickBot="1" x14ac:dyDescent="0.55000000000000004">
      <c r="A7" s="1" t="s">
        <v>48</v>
      </c>
      <c r="B7" s="18">
        <v>940.35</v>
      </c>
      <c r="C7" s="28">
        <v>940.35</v>
      </c>
      <c r="D7" s="2" t="s">
        <v>6</v>
      </c>
      <c r="E7" s="12" t="s">
        <v>60</v>
      </c>
      <c r="J7" s="24"/>
    </row>
    <row r="8" spans="1:10" ht="24.9" thickBot="1" x14ac:dyDescent="0.55000000000000004">
      <c r="A8" s="1" t="s">
        <v>55</v>
      </c>
      <c r="B8" s="18">
        <v>453.98</v>
      </c>
      <c r="C8" s="28">
        <v>453.98</v>
      </c>
      <c r="D8" s="2" t="s">
        <v>6</v>
      </c>
      <c r="E8" s="12" t="s">
        <v>50</v>
      </c>
    </row>
    <row r="9" spans="1:10" ht="49.5" thickBot="1" x14ac:dyDescent="0.55000000000000004">
      <c r="A9" s="1" t="s">
        <v>27</v>
      </c>
      <c r="B9" s="19"/>
      <c r="C9" s="28"/>
      <c r="D9" s="2" t="s">
        <v>6</v>
      </c>
      <c r="E9" s="12" t="s">
        <v>49</v>
      </c>
      <c r="J9" s="24"/>
    </row>
    <row r="10" spans="1:10" ht="37.200000000000003" thickBot="1" x14ac:dyDescent="0.55000000000000004">
      <c r="A10" s="1" t="s">
        <v>7</v>
      </c>
      <c r="B10" s="18"/>
      <c r="C10" s="28"/>
      <c r="D10" s="2" t="s">
        <v>6</v>
      </c>
      <c r="E10" s="12" t="s">
        <v>28</v>
      </c>
      <c r="J10" s="24"/>
    </row>
    <row r="11" spans="1:10" ht="24.9" thickBot="1" x14ac:dyDescent="0.55000000000000004">
      <c r="A11" s="1" t="s">
        <v>54</v>
      </c>
      <c r="B11" s="18">
        <v>181</v>
      </c>
      <c r="C11" s="28">
        <v>180.95</v>
      </c>
      <c r="D11" s="2" t="s">
        <v>6</v>
      </c>
      <c r="E11" s="12" t="s">
        <v>8</v>
      </c>
      <c r="J11" s="24"/>
    </row>
    <row r="12" spans="1:10" ht="27.9" thickBot="1" x14ac:dyDescent="0.55000000000000004">
      <c r="A12" s="1" t="s">
        <v>20</v>
      </c>
      <c r="B12" s="18"/>
      <c r="C12" s="28"/>
      <c r="D12" s="2" t="s">
        <v>30</v>
      </c>
      <c r="E12" s="12" t="s">
        <v>29</v>
      </c>
      <c r="J12" s="24"/>
    </row>
    <row r="13" spans="1:10" ht="27.9" thickBot="1" x14ac:dyDescent="0.55000000000000004">
      <c r="A13" s="1" t="s">
        <v>22</v>
      </c>
      <c r="B13" s="18"/>
      <c r="C13" s="28"/>
      <c r="D13" s="2" t="s">
        <v>30</v>
      </c>
      <c r="E13" s="12" t="s">
        <v>23</v>
      </c>
      <c r="J13" s="24"/>
    </row>
    <row r="14" spans="1:10" ht="27.9" thickBot="1" x14ac:dyDescent="0.55000000000000004">
      <c r="A14" s="1" t="s">
        <v>61</v>
      </c>
      <c r="B14" s="18">
        <v>313.92</v>
      </c>
      <c r="C14" s="28">
        <v>313.92</v>
      </c>
      <c r="D14" s="2"/>
      <c r="E14" s="12"/>
      <c r="J14" s="24"/>
    </row>
    <row r="15" spans="1:10" ht="15.3" thickBot="1" x14ac:dyDescent="0.55000000000000004">
      <c r="A15" s="1" t="s">
        <v>67</v>
      </c>
      <c r="B15" s="18">
        <v>151.16</v>
      </c>
      <c r="C15" s="28"/>
      <c r="D15" s="2"/>
      <c r="E15" s="12"/>
      <c r="J15" s="24"/>
    </row>
    <row r="16" spans="1:10" ht="15.3" thickBot="1" x14ac:dyDescent="0.55000000000000004">
      <c r="A16" s="1" t="s">
        <v>69</v>
      </c>
      <c r="B16" s="20">
        <v>289.62</v>
      </c>
      <c r="C16" s="28"/>
      <c r="D16" s="2"/>
      <c r="E16" s="12"/>
      <c r="J16" s="24"/>
    </row>
    <row r="17" spans="1:10" ht="61.8" thickBot="1" x14ac:dyDescent="0.55000000000000004">
      <c r="A17" s="1" t="s">
        <v>68</v>
      </c>
      <c r="B17" s="20">
        <v>61.3</v>
      </c>
      <c r="C17" s="28"/>
      <c r="D17" s="2" t="s">
        <v>24</v>
      </c>
      <c r="E17" s="12" t="s">
        <v>31</v>
      </c>
      <c r="J17" s="25"/>
    </row>
    <row r="18" spans="1:10" ht="51.75" customHeight="1" thickBot="1" x14ac:dyDescent="0.55000000000000004">
      <c r="A18" s="15" t="s">
        <v>44</v>
      </c>
      <c r="B18" s="16">
        <f>SUM(B6:B17)</f>
        <v>2391.3300000000004</v>
      </c>
      <c r="C18" s="29">
        <f>SUM(C6:C17)</f>
        <v>1889.2</v>
      </c>
      <c r="D18" s="9"/>
      <c r="E18" s="3" t="s">
        <v>13</v>
      </c>
    </row>
    <row r="19" spans="1:10" ht="16.5" customHeight="1" thickBot="1" x14ac:dyDescent="0.55000000000000004">
      <c r="A19" s="52"/>
      <c r="B19" s="53"/>
      <c r="C19" s="53"/>
      <c r="D19" s="53"/>
      <c r="E19" s="54"/>
    </row>
    <row r="20" spans="1:10" ht="15.3" thickBot="1" x14ac:dyDescent="0.55000000000000004">
      <c r="A20" s="13" t="s">
        <v>33</v>
      </c>
      <c r="B20" s="14" t="s">
        <v>0</v>
      </c>
      <c r="C20" s="36" t="s">
        <v>58</v>
      </c>
      <c r="D20" s="14" t="s">
        <v>2</v>
      </c>
      <c r="E20" s="14" t="s">
        <v>3</v>
      </c>
    </row>
    <row r="21" spans="1:10" ht="15.3" thickBot="1" x14ac:dyDescent="0.55000000000000004">
      <c r="A21" s="5" t="s">
        <v>15</v>
      </c>
      <c r="B21" s="10"/>
      <c r="C21" s="38"/>
      <c r="D21" s="6"/>
      <c r="E21" s="6"/>
    </row>
    <row r="22" spans="1:10" ht="15.3" thickBot="1" x14ac:dyDescent="0.55000000000000004">
      <c r="A22" s="1" t="s">
        <v>63</v>
      </c>
      <c r="B22" s="18">
        <v>650</v>
      </c>
      <c r="C22" s="26">
        <v>650.05999999999995</v>
      </c>
      <c r="D22" s="2" t="s">
        <v>14</v>
      </c>
      <c r="E22" s="12" t="s">
        <v>59</v>
      </c>
    </row>
    <row r="23" spans="1:10" ht="24.9" thickBot="1" x14ac:dyDescent="0.55000000000000004">
      <c r="A23" s="1" t="s">
        <v>52</v>
      </c>
      <c r="B23" s="18">
        <v>1200</v>
      </c>
      <c r="C23" s="26">
        <v>1200</v>
      </c>
      <c r="D23" s="2" t="s">
        <v>15</v>
      </c>
      <c r="E23" s="12" t="s">
        <v>53</v>
      </c>
    </row>
    <row r="24" spans="1:10" ht="15.3" thickBot="1" x14ac:dyDescent="0.55000000000000004">
      <c r="A24" s="1" t="s">
        <v>52</v>
      </c>
      <c r="B24" s="18">
        <v>1800</v>
      </c>
      <c r="C24" s="26">
        <v>1800</v>
      </c>
      <c r="D24" s="2" t="s">
        <v>15</v>
      </c>
      <c r="E24" s="12" t="s">
        <v>56</v>
      </c>
    </row>
    <row r="25" spans="1:10" ht="26.25" customHeight="1" thickBot="1" x14ac:dyDescent="0.55000000000000004">
      <c r="A25" s="1" t="s">
        <v>34</v>
      </c>
      <c r="B25" s="18"/>
      <c r="C25" s="26"/>
      <c r="D25" s="2" t="s">
        <v>16</v>
      </c>
      <c r="E25" s="46"/>
    </row>
    <row r="26" spans="1:10" ht="29.25" customHeight="1" thickBot="1" x14ac:dyDescent="0.55000000000000004">
      <c r="A26" s="1" t="s">
        <v>35</v>
      </c>
      <c r="B26" s="18"/>
      <c r="C26" s="26"/>
      <c r="D26" s="2" t="s">
        <v>16</v>
      </c>
      <c r="E26" s="47"/>
    </row>
    <row r="27" spans="1:10" ht="28.5" customHeight="1" thickBot="1" x14ac:dyDescent="0.55000000000000004">
      <c r="A27" s="1" t="s">
        <v>36</v>
      </c>
      <c r="B27" s="18"/>
      <c r="C27" s="26"/>
      <c r="D27" s="2" t="s">
        <v>16</v>
      </c>
      <c r="E27" s="48"/>
    </row>
    <row r="28" spans="1:10" ht="66" customHeight="1" thickBot="1" x14ac:dyDescent="0.55000000000000004">
      <c r="A28" s="8" t="s">
        <v>45</v>
      </c>
      <c r="B28" s="16">
        <f>SUM(B23:B27)</f>
        <v>3000</v>
      </c>
      <c r="C28" s="29">
        <f>SUM(C22:C27)</f>
        <v>3650.06</v>
      </c>
      <c r="D28" s="9"/>
      <c r="E28" s="3" t="s">
        <v>17</v>
      </c>
    </row>
    <row r="29" spans="1:10" ht="20.25" customHeight="1" thickBot="1" x14ac:dyDescent="0.55000000000000004">
      <c r="A29" s="49" t="s">
        <v>38</v>
      </c>
      <c r="B29" s="50"/>
      <c r="C29" s="50"/>
      <c r="D29" s="50"/>
      <c r="E29" s="51"/>
    </row>
    <row r="30" spans="1:10" ht="15.3" thickBot="1" x14ac:dyDescent="0.55000000000000004">
      <c r="A30" s="13" t="s">
        <v>37</v>
      </c>
      <c r="B30" s="14" t="s">
        <v>0</v>
      </c>
      <c r="C30" s="36" t="s">
        <v>1</v>
      </c>
      <c r="D30" s="14" t="s">
        <v>2</v>
      </c>
      <c r="E30" s="14" t="s">
        <v>3</v>
      </c>
    </row>
    <row r="31" spans="1:10" ht="15.3" thickBot="1" x14ac:dyDescent="0.55000000000000004">
      <c r="A31" s="5" t="s">
        <v>4</v>
      </c>
      <c r="B31" s="6"/>
      <c r="C31" s="37"/>
      <c r="D31" s="6"/>
      <c r="E31" s="6"/>
    </row>
    <row r="32" spans="1:10" ht="15.3" thickBot="1" x14ac:dyDescent="0.55000000000000004">
      <c r="A32" s="1" t="s">
        <v>39</v>
      </c>
      <c r="B32" s="27">
        <v>556.78</v>
      </c>
      <c r="C32" s="30">
        <v>556.78</v>
      </c>
      <c r="D32" s="2" t="s">
        <v>24</v>
      </c>
      <c r="E32" s="12" t="s">
        <v>57</v>
      </c>
    </row>
    <row r="33" spans="1:5" ht="15.3" thickBot="1" x14ac:dyDescent="0.55000000000000004">
      <c r="A33" s="1" t="s">
        <v>66</v>
      </c>
      <c r="B33" s="42">
        <v>129.71</v>
      </c>
      <c r="C33" s="30">
        <v>129.71</v>
      </c>
      <c r="D33" s="2"/>
      <c r="E33" s="12"/>
    </row>
    <row r="34" spans="1:5" ht="15.3" thickBot="1" x14ac:dyDescent="0.55000000000000004">
      <c r="A34" s="1" t="s">
        <v>65</v>
      </c>
      <c r="B34" s="42">
        <v>113.1</v>
      </c>
      <c r="C34" s="30">
        <v>113.1</v>
      </c>
      <c r="D34" s="2"/>
      <c r="E34" s="12"/>
    </row>
    <row r="35" spans="1:5" ht="15.3" thickBot="1" x14ac:dyDescent="0.55000000000000004">
      <c r="A35" s="1" t="s">
        <v>70</v>
      </c>
      <c r="B35" s="42">
        <v>12.8</v>
      </c>
      <c r="C35" s="30"/>
      <c r="D35" s="2"/>
      <c r="E35" s="12"/>
    </row>
    <row r="36" spans="1:5" ht="15.3" thickBot="1" x14ac:dyDescent="0.55000000000000004">
      <c r="A36" s="1" t="s">
        <v>71</v>
      </c>
      <c r="B36" s="42">
        <v>5</v>
      </c>
      <c r="C36" s="30"/>
      <c r="D36" s="2"/>
      <c r="E36" s="12"/>
    </row>
    <row r="37" spans="1:5" ht="15.3" thickBot="1" x14ac:dyDescent="0.55000000000000004">
      <c r="A37" s="1" t="s">
        <v>9</v>
      </c>
      <c r="B37" s="18">
        <v>95.26</v>
      </c>
      <c r="C37" s="39"/>
      <c r="D37" s="2" t="s">
        <v>10</v>
      </c>
      <c r="E37" s="12" t="s">
        <v>40</v>
      </c>
    </row>
    <row r="38" spans="1:5" ht="15.3" thickBot="1" x14ac:dyDescent="0.55000000000000004">
      <c r="A38" s="1" t="s">
        <v>11</v>
      </c>
      <c r="B38" s="18"/>
      <c r="C38" s="39"/>
      <c r="D38" s="2" t="s">
        <v>10</v>
      </c>
      <c r="E38" s="12" t="s">
        <v>41</v>
      </c>
    </row>
    <row r="39" spans="1:5" ht="61.8" thickBot="1" x14ac:dyDescent="0.55000000000000004">
      <c r="A39" s="1" t="s">
        <v>12</v>
      </c>
      <c r="B39" s="18"/>
      <c r="C39" s="39"/>
      <c r="D39" s="2" t="s">
        <v>10</v>
      </c>
      <c r="E39" s="12" t="s">
        <v>42</v>
      </c>
    </row>
    <row r="40" spans="1:5" ht="60.75" customHeight="1" thickBot="1" x14ac:dyDescent="0.55000000000000004">
      <c r="A40" s="21" t="s">
        <v>44</v>
      </c>
      <c r="B40" s="32">
        <f>SUM(B32:B39)</f>
        <v>912.65</v>
      </c>
      <c r="C40" s="31">
        <f>SUM(C32:C39)</f>
        <v>799.59</v>
      </c>
      <c r="D40" s="22"/>
      <c r="E40" s="23" t="s">
        <v>43</v>
      </c>
    </row>
    <row r="41" spans="1:5" ht="15.3" thickBot="1" x14ac:dyDescent="0.55000000000000004">
      <c r="A41" s="52"/>
      <c r="B41" s="53"/>
      <c r="C41" s="53"/>
      <c r="D41" s="53"/>
      <c r="E41" s="54"/>
    </row>
    <row r="42" spans="1:5" ht="15.3" thickBot="1" x14ac:dyDescent="0.55000000000000004">
      <c r="A42" s="5" t="s">
        <v>18</v>
      </c>
      <c r="B42" s="10"/>
      <c r="C42" s="38"/>
      <c r="D42" s="6"/>
      <c r="E42" s="6"/>
    </row>
    <row r="43" spans="1:5" ht="15.3" thickBot="1" x14ac:dyDescent="0.55000000000000004">
      <c r="A43" s="1" t="s">
        <v>32</v>
      </c>
      <c r="B43" s="17">
        <f>B18</f>
        <v>2391.3300000000004</v>
      </c>
      <c r="C43" s="40">
        <f>C18</f>
        <v>1889.2</v>
      </c>
      <c r="D43" s="2"/>
      <c r="E43" s="2"/>
    </row>
    <row r="44" spans="1:5" ht="15.3" thickBot="1" x14ac:dyDescent="0.55000000000000004">
      <c r="A44" s="1" t="s">
        <v>46</v>
      </c>
      <c r="B44" s="17">
        <f>B28</f>
        <v>3000</v>
      </c>
      <c r="C44" s="26">
        <f>C28</f>
        <v>3650.06</v>
      </c>
      <c r="D44" s="2"/>
      <c r="E44" s="2"/>
    </row>
    <row r="45" spans="1:5" ht="15.3" thickBot="1" x14ac:dyDescent="0.55000000000000004">
      <c r="A45" s="1" t="s">
        <v>64</v>
      </c>
      <c r="B45" s="17">
        <v>0</v>
      </c>
      <c r="C45" s="26">
        <v>650.05999999999995</v>
      </c>
      <c r="D45" s="2"/>
      <c r="E45" s="2"/>
    </row>
    <row r="46" spans="1:5" ht="15.3" thickBot="1" x14ac:dyDescent="0.55000000000000004">
      <c r="A46" s="1" t="s">
        <v>62</v>
      </c>
      <c r="B46" s="34">
        <f>B40</f>
        <v>912.65</v>
      </c>
      <c r="C46" s="40">
        <f>C40</f>
        <v>799.59</v>
      </c>
      <c r="D46" s="2"/>
      <c r="E46" s="2"/>
    </row>
    <row r="47" spans="1:5" ht="27.9" thickBot="1" x14ac:dyDescent="0.55000000000000004">
      <c r="A47" s="1" t="s">
        <v>47</v>
      </c>
      <c r="B47" s="33">
        <f>B44-(B43+B46)</f>
        <v>-303.98000000000047</v>
      </c>
      <c r="C47" s="41">
        <f>C44-(C43+C46)</f>
        <v>961.27</v>
      </c>
      <c r="D47" s="7"/>
      <c r="E47" s="2" t="s">
        <v>19</v>
      </c>
    </row>
    <row r="50" spans="1:1" x14ac:dyDescent="0.5">
      <c r="A50" s="4" t="s">
        <v>72</v>
      </c>
    </row>
  </sheetData>
  <mergeCells count="6">
    <mergeCell ref="E1:E3"/>
    <mergeCell ref="A1:D1"/>
    <mergeCell ref="E25:E27"/>
    <mergeCell ref="A29:E29"/>
    <mergeCell ref="A41:E41"/>
    <mergeCell ref="A19:E19"/>
  </mergeCells>
  <pageMargins left="0.5" right="0.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 Plante</dc:creator>
  <cp:lastModifiedBy>Srinath Madasu</cp:lastModifiedBy>
  <cp:lastPrinted>2015-06-08T16:29:10Z</cp:lastPrinted>
  <dcterms:created xsi:type="dcterms:W3CDTF">2015-06-08T16:20:51Z</dcterms:created>
  <dcterms:modified xsi:type="dcterms:W3CDTF">2023-11-13T17:38:02Z</dcterms:modified>
</cp:coreProperties>
</file>