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"/>
    </mc:Choice>
  </mc:AlternateContent>
  <xr:revisionPtr revIDLastSave="0" documentId="13_ncr:1_{B3BDEF03-1E31-4B25-B2CA-47868C69A9F9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B3" i="2"/>
  <c r="B9" i="1"/>
  <c r="B4" i="2"/>
  <c r="B19" i="2"/>
  <c r="B20" i="2"/>
  <c r="B5" i="2"/>
  <c r="B8" i="7"/>
  <c r="B7" i="7"/>
  <c r="B3" i="7"/>
  <c r="B4" i="7"/>
  <c r="B2" i="7"/>
  <c r="B3" i="4"/>
  <c r="B4" i="4"/>
  <c r="B2" i="4"/>
  <c r="B4" i="9"/>
  <c r="B3" i="9"/>
  <c r="B5" i="9"/>
  <c r="B14" i="8"/>
  <c r="B13" i="8"/>
  <c r="B5" i="8"/>
  <c r="B4" i="8"/>
  <c r="B6" i="8"/>
  <c r="B3" i="8"/>
  <c r="B14" i="6" a="1"/>
  <c r="B14" i="6" s="1"/>
  <c r="B15" i="6" a="1"/>
  <c r="B15" i="6" s="1"/>
  <c r="B16" i="6" a="1"/>
  <c r="B16" i="6" s="1"/>
  <c r="B13" i="6" a="1"/>
  <c r="B13" i="6" s="1"/>
  <c r="B3" i="6" a="1"/>
  <c r="B3" i="6" s="1"/>
  <c r="B4" i="6" a="1"/>
  <c r="B4" i="6" s="1"/>
  <c r="B5" i="6" a="1"/>
  <c r="B5" i="6" s="1"/>
  <c r="B6" i="6" a="1"/>
  <c r="B6" i="6" s="1"/>
  <c r="B3" i="1"/>
  <c r="B16" i="1" a="1"/>
  <c r="B16" i="1" s="1"/>
  <c r="B17" i="1" a="1"/>
  <c r="B17" i="1" s="1"/>
  <c r="B18" i="1" a="1"/>
  <c r="B18" i="1" s="1"/>
  <c r="B19" i="1" a="1"/>
  <c r="B19" i="1" s="1"/>
  <c r="B11" i="1"/>
  <c r="B10" i="1"/>
  <c r="B12" i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<sst xmlns="http://schemas.openxmlformats.org/spreadsheetml/2006/main" count="522" uniqueCount="102">
  <si>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</si>
  <si>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</si>
  <si>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</si>
  <si>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</si>
  <si>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</si>
  <si>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</si>
  <si>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</si>
  <si>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</si>
  <si>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</si>
  <si>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</si>
  <si>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</si>
  <si>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</si>
  <si>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</si>
  <si>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</si>
  <si>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</si>
  <si>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</si>
  <si>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</si>
  <si>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</si>
  <si>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</si>
  <si>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</si>
  <si>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</si>
  <si>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</si>
  <si>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</si>
  <si>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</si>
  <si>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</si>
  <si>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</si>
  <si>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</si>
  <si>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</si>
  <si>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</si>
  <si>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</si>
  <si>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</si>
  <si>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</si>
  <si>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</si>
  <si>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</si>
  <si>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</si>
  <si>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</si>
  <si>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</si>
  <si>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</si>
  <si>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</si>
  <si>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</si>
  <si>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</si>
  <si>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</si>
  <si>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</si>
  <si>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</si>
  <si>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</si>
  <si>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</si>
  <si>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</si>
  <si>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</si>
  <si>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</si>
  <si>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</si>
  <si>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</si>
  <si>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</si>
  <si>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</si>
  <si>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</si>
  <si>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</si>
  <si>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</si>
  <si>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</si>
  <si>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</si>
  <si>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</si>
  <si>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</si>
  <si>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</si>
  <si>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</si>
  <si>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</si>
  <si>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</si>
  <si>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</si>
  <si>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</si>
  <si>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</si>
  <si>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</si>
  <si>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</si>
  <si>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</si>
  <si>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</si>
  <si>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</si>
  <si>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</si>
  <si>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</si>
  <si>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</si>
  <si>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</si>
  <si>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</si>
  <si>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</si>
  <si>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</si>
  <si>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</si>
  <si>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</si>
  <si>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</si>
  <si>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</si>
  <si>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</si>
  <si>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</si>
  <si>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</si>
  <si>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</si>
  <si>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</si>
  <si>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</si>
  <si>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</si>
  <si>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</si>
  <si>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</si>
  <si>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vlookup</t>
  </si>
  <si>
    <t>vlookup multi values</t>
  </si>
  <si>
    <t>multiple values can be done with continuous column</t>
  </si>
  <si>
    <t>xlookup</t>
  </si>
  <si>
    <t>multiple values can be done with any column</t>
  </si>
  <si>
    <t>Dwight Schru</t>
  </si>
  <si>
    <t>7/4/2001</t>
  </si>
  <si>
    <t>sum</t>
  </si>
  <si>
    <t>without table</t>
  </si>
  <si>
    <t>with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</si>
</sst>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rgb="FFFFFF00"/>
        </patternFill>
      </fill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6B04B-1537-4F06-9284-C3A8D26B26CC}" name="Table1" displayName="Table1" ref="E1:P10" totalsRowShown="0" headerRowDxfId="0">
  <autoFilter ref="E1:P10" xr:uid="{D496B04B-1537-4F06-9284-C3A8D26B26CC}"/>
  <tableColumns count="12">
    <tableColumn id="1" xr3:uid="{DAF476FA-9BA4-4B48-95B1-BFB5922C627F}" name="EmployeeID"/>
    <tableColumn id="2" xr3:uid="{661DF9CC-32CA-4F01-A5D9-5205C62C57AB}" name="FirstName"/>
    <tableColumn id="3" xr3:uid="{CF72F576-E0AF-4AB4-A152-62A4B9E89F66}" name="LastName"/>
    <tableColumn id="4" xr3:uid="{0A7213E2-2289-4A3A-8815-1208DABEB8BB}" name="Full Name"/>
    <tableColumn id="5" xr3:uid="{F580C276-F313-4E66-9FDB-C240B11D7F4C}" name="Age"/>
    <tableColumn id="6" xr3:uid="{10240534-9367-4ED4-A26C-209DAEFD8156}" name="Gender"/>
    <tableColumn id="7" xr3:uid="{298B949A-168E-4376-927B-71E061508F8F}" name="Address"/>
    <tableColumn id="8" xr3:uid="{CF953A64-F4A4-4EA2-84A0-BF5AA86B9829}" name="JobTitle"/>
    <tableColumn id="9" xr3:uid="{7AF38B58-7F00-4F46-918A-54BD81250B68}" name="Salary"/>
    <tableColumn id="10" xr3:uid="{929E4271-0103-4ACF-A307-0246A478B294}" name="StartDate" dataDxfId="3"/>
    <tableColumn id="11" xr3:uid="{40C13162-8A84-461B-8D18-AA20D4769C05}" name="EndDate" dataDxfId="2"/>
    <tableColumn id="12" xr3:uid="{6C9DE230-47FE-4A4D-B3DA-C2F799AF2895}" name="Emai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109" workbookViewId="0">
      <selection activeCell="H17" sqref="H17"/>
    </sheetView>
  </sheetViews>
  <sheetFormatPr defaultRowHeight="14.4" x14ac:dyDescent="0.3"/>
  <cols>
    <col min="1" max="1" width="14.6640625" bestFit="1" customWidth="1"/>
    <col min="2" max="2" width="40.6640625" bestFit="1" customWidth="1"/>
    <col min="3" max="3" width="15.5546875" bestFit="1" customWidth="1"/>
    <col min="7" max="7" width="9.88671875" bestFit="1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A1" s="3"/>
      <c r="B1" s="3"/>
      <c r="C1" s="3"/>
      <c r="D1" s="3"/>
      <c r="E1" s="3" t="s">
        <v>0</v>
      </c>
      <c r="F1" s="3" t="s">
        <v>1</v>
      </c>
      <c r="G1" s="3" t="s">
        <v>2</v>
      </c>
      <c r="H1" s="3" t="s">
        <v>60</v>
      </c>
      <c r="I1" s="3" t="s">
        <v>91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3">
      <c r="A2" s="4" t="s">
        <v>60</v>
      </c>
      <c r="B2" s="4" t="s">
        <v>9</v>
      </c>
      <c r="E2">
        <v>1001</v>
      </c>
      <c r="F2" t="s">
        <v>10</v>
      </c>
      <c r="G2" t="s">
        <v>11</v>
      </c>
      <c r="H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B8" s="5" t="s">
        <v>92</v>
      </c>
      <c r="E8">
        <v>1007</v>
      </c>
      <c r="F8" t="s">
        <v>46</v>
      </c>
      <c r="G8" t="s">
        <v>47</v>
      </c>
      <c r="H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A9" t="s">
        <v>69</v>
      </c>
      <c r="B9" t="str">
        <f>VLOOKUP(A9,$H$2:$P$10,9,FALSE)</f>
        <v>Kevin.Malone@DunderMifflin.com</v>
      </c>
      <c r="E9">
        <v>1008</v>
      </c>
      <c r="F9" t="s">
        <v>51</v>
      </c>
      <c r="G9" t="s">
        <v>52</v>
      </c>
      <c r="H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A10" t="s">
        <v>65</v>
      </c>
      <c r="B10" t="str">
        <f>VLOOKUP(A10,$H$2:$P$10,9,FALSE)</f>
        <v>Toby.Flenderson@DunderMifflinCorporate.com</v>
      </c>
      <c r="E10">
        <v>1009</v>
      </c>
      <c r="F10" t="s">
        <v>56</v>
      </c>
      <c r="G10" t="s">
        <v>57</v>
      </c>
      <c r="H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3">
      <c r="A11" t="s">
        <v>62</v>
      </c>
      <c r="B11" t="str">
        <f>VLOOKUP(A11,$H$2:$P$10,9,FALSE)</f>
        <v>Pam.Beasley@DunderMifflin.com</v>
      </c>
    </row>
    <row r="12" spans="1:16" x14ac:dyDescent="0.3">
      <c r="A12" t="s">
        <v>67</v>
      </c>
      <c r="B12" t="str">
        <f>VLOOKUP(A12,$H$2:$P$10,9,FALSE)</f>
        <v>Meredith.Palmer@Yahoo.com</v>
      </c>
    </row>
    <row r="14" spans="1:16" x14ac:dyDescent="0.3">
      <c r="B14" s="5" t="s">
        <v>93</v>
      </c>
    </row>
    <row r="15" spans="1:16" x14ac:dyDescent="0.3">
      <c r="B15" s="3" t="s">
        <v>4</v>
      </c>
      <c r="C15" s="3" t="s">
        <v>5</v>
      </c>
      <c r="D15" s="3" t="s">
        <v>6</v>
      </c>
    </row>
    <row r="16" spans="1:16" x14ac:dyDescent="0.3">
      <c r="A16" t="s">
        <v>69</v>
      </c>
      <c r="B16" t="str" cm="1">
        <f t="array" ref="B16:D16">VLOOKUP(A16,$H$2:$P$10,{4,5,6},FALSE)</f>
        <v>Male</v>
      </c>
      <c r="C16" t="str">
        <v>Accountant</v>
      </c>
      <c r="D16">
        <v>42000</v>
      </c>
    </row>
    <row r="17" spans="1:8" x14ac:dyDescent="0.3">
      <c r="A17" t="s">
        <v>65</v>
      </c>
      <c r="B17" t="str" cm="1">
        <f t="array" ref="B17:D17">VLOOKUP(A17,$H$2:$P$10,{4,5,6},FALSE)</f>
        <v>Male</v>
      </c>
      <c r="C17" t="str">
        <v>HR</v>
      </c>
      <c r="D17">
        <v>50000</v>
      </c>
    </row>
    <row r="18" spans="1:8" x14ac:dyDescent="0.3">
      <c r="A18" t="s">
        <v>62</v>
      </c>
      <c r="B18" t="str" cm="1">
        <f t="array" ref="B18:D18">VLOOKUP(A18,$H$2:$P$10,{4,5,6},FALSE)</f>
        <v>Female</v>
      </c>
      <c r="C18" t="str">
        <v>Receptionist</v>
      </c>
      <c r="D18">
        <v>36000</v>
      </c>
    </row>
    <row r="19" spans="1:8" x14ac:dyDescent="0.3">
      <c r="A19" t="s">
        <v>67</v>
      </c>
      <c r="B19" t="str" cm="1">
        <f t="array" ref="B19:D19">VLOOKUP(A19,$H$2:$P$10,{4,5,6},FALSE)</f>
        <v>Female</v>
      </c>
      <c r="C19" t="str">
        <v>Supplier Relations</v>
      </c>
      <c r="D19">
        <v>41000</v>
      </c>
    </row>
    <row r="22" spans="1:8" x14ac:dyDescent="0.3">
      <c r="H22" t="str">
        <f t="shared" ref="H22:H23" si="0">CONCATENATE(F12," ",G12)</f>
        <v xml:space="preserve"> </v>
      </c>
    </row>
    <row r="23" spans="1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7" sqref="D7"/>
    </sheetView>
  </sheetViews>
  <sheetFormatPr defaultRowHeight="14.4" x14ac:dyDescent="0.3"/>
  <cols>
    <col min="1" max="1" width="14.6640625" bestFit="1" customWidth="1"/>
    <col min="2" max="2" width="10.5546875" bestFit="1" customWidth="1"/>
    <col min="3" max="3" width="40.6640625" bestFit="1" customWidth="1"/>
    <col min="4" max="4" width="15.5546875" bestFit="1" customWidth="1"/>
    <col min="8" max="8" width="9.88671875" bestFit="1" customWidth="1"/>
    <col min="9" max="9" width="14.6640625" bestFit="1" customWidth="1"/>
    <col min="10" max="10" width="4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F1" s="3" t="s">
        <v>0</v>
      </c>
      <c r="G1" s="3" t="s">
        <v>1</v>
      </c>
      <c r="H1" s="3" t="s">
        <v>2</v>
      </c>
      <c r="I1" s="3" t="s">
        <v>60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3">
      <c r="A2" s="5" t="s">
        <v>60</v>
      </c>
      <c r="B2" s="5" t="s">
        <v>8</v>
      </c>
      <c r="C2" s="5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_xlfn.XLOOKUP(A3,$I$2:$I$10,$O$2:$P$10)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_xlfn.XLOOKUP(A4,$I$2:$I$10,$O$2:$P$10)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_xlfn.XLOOKUP(A5,$I$2:$I$10,$O$2:$P$10)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_xlfn.XLOOKUP(A6,$I$2:$I$10,$O$2:$P$10)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3">
      <c r="A12" s="5" t="s">
        <v>60</v>
      </c>
      <c r="B12" s="3" t="s">
        <v>3</v>
      </c>
      <c r="C12" s="3" t="s">
        <v>4</v>
      </c>
      <c r="D12" s="3" t="s">
        <v>5</v>
      </c>
    </row>
    <row r="13" spans="1:16" x14ac:dyDescent="0.3">
      <c r="A13" t="s">
        <v>65</v>
      </c>
      <c r="B13" cm="1">
        <f t="array" ref="B13:D13">_xlfn.XLOOKUP(A13,$I$2:$I$10,$J$2:$L$10)</f>
        <v>32</v>
      </c>
      <c r="C13" t="str">
        <v>Male</v>
      </c>
      <c r="D13" t="str">
        <v>HR</v>
      </c>
    </row>
    <row r="14" spans="1:16" x14ac:dyDescent="0.3">
      <c r="A14" t="s">
        <v>62</v>
      </c>
      <c r="B14" cm="1">
        <f t="array" ref="B14:D14">_xlfn.XLOOKUP(A14,$I$2:$I$10,$J$2:$L$10)</f>
        <v>30</v>
      </c>
      <c r="C14" t="str">
        <v>Female</v>
      </c>
      <c r="D14" t="str">
        <v>Receptionist</v>
      </c>
      <c r="G14" s="7" t="s">
        <v>95</v>
      </c>
    </row>
    <row r="15" spans="1:16" x14ac:dyDescent="0.3">
      <c r="A15" t="s">
        <v>67</v>
      </c>
      <c r="B15" cm="1">
        <f t="array" ref="B15:D15">_xlfn.XLOOKUP(A15,$I$2:$I$10,$J$2:$L$10)</f>
        <v>32</v>
      </c>
      <c r="C15" t="str">
        <v>Female</v>
      </c>
      <c r="D15" t="str">
        <v>Supplier Relations</v>
      </c>
      <c r="G15" s="6" t="s">
        <v>94</v>
      </c>
      <c r="H15" s="6"/>
      <c r="I15" s="6"/>
      <c r="J15" s="6"/>
      <c r="K15" s="6"/>
    </row>
    <row r="16" spans="1:16" x14ac:dyDescent="0.3">
      <c r="A16" t="s">
        <v>69</v>
      </c>
      <c r="B16" cm="1">
        <f t="array" ref="B16:D16">_xlfn.XLOOKUP(A16,$I$2:$I$10,$J$2:$L$10)</f>
        <v>31</v>
      </c>
      <c r="C16" t="str">
        <v>Male</v>
      </c>
      <c r="D16" t="str">
        <v>Accountant</v>
      </c>
    </row>
    <row r="17" spans="7:11" x14ac:dyDescent="0.3">
      <c r="G17" s="7" t="s">
        <v>92</v>
      </c>
    </row>
    <row r="18" spans="7:11" x14ac:dyDescent="0.3">
      <c r="G18" s="6" t="s">
        <v>96</v>
      </c>
      <c r="H18" s="6"/>
      <c r="I18" s="6"/>
      <c r="J18" s="6"/>
      <c r="K18" s="6"/>
    </row>
    <row r="22" spans="7:11" x14ac:dyDescent="0.3">
      <c r="I22" t="str">
        <f t="shared" ref="I22:I23" si="0">CONCATENATE(G12," ",H12)</f>
        <v xml:space="preserve"> </v>
      </c>
    </row>
    <row r="23" spans="7:11" x14ac:dyDescent="0.3">
      <c r="I23" t="str">
        <f t="shared" si="0"/>
        <v xml:space="preserve"> </v>
      </c>
    </row>
  </sheetData>
  <mergeCells count="2">
    <mergeCell ref="G15:K15"/>
    <mergeCell ref="G18:K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14" sqref="C14"/>
    </sheetView>
  </sheetViews>
  <sheetFormatPr defaultRowHeight="14.4" x14ac:dyDescent="0.3"/>
  <cols>
    <col min="1" max="1" width="14.6640625" bestFit="1" customWidth="1"/>
    <col min="2" max="2" width="40.6640625" bestFit="1" customWidth="1"/>
    <col min="5" max="5" width="10.7773437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s="3" t="s">
        <v>0</v>
      </c>
      <c r="F1" s="3" t="s">
        <v>1</v>
      </c>
      <c r="G1" s="3" t="s">
        <v>2</v>
      </c>
      <c r="H1" s="3" t="s">
        <v>60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</row>
    <row r="2" spans="1:15" x14ac:dyDescent="0.3">
      <c r="A2" s="8" t="s">
        <v>60</v>
      </c>
      <c r="B2" s="8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_xlfn.XLOOKUP(A3,$H$2:$H$10,$O$2:$O$10,"NOT FOUND",2)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_xlfn.XLOOKUP("*"&amp;A4,$H$2:$H$10,$O$2:$O$10,"NOT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_xlfn.XLOOKUP(A5&amp;"*",$H$2:$H$10,$O$2:$O$10,"NOT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_xlfn.XLOOKUP(A6&amp;"*",$H$2:$H$10,$O$2:$O$10,"NOT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3" spans="1:15" x14ac:dyDescent="0.3">
      <c r="A13" t="s">
        <v>97</v>
      </c>
      <c r="B13" t="str">
        <f>_xlfn.XLOOKUP(A13&amp;"*",$H$2:$H$10,$O$2:$O$10,"NOT FOUND",2)</f>
        <v>Dwight.Schrute@AOL.com</v>
      </c>
    </row>
    <row r="14" spans="1:15" x14ac:dyDescent="0.3">
      <c r="A14" t="s">
        <v>11</v>
      </c>
      <c r="B14" t="str">
        <f>_xlfn.XLOOKUP("*"&amp;A14,$H$2:$H$10,$O$2:$O$10,"NOT FOUND",2)</f>
        <v>Jim.Halpert@DunderMifflin.com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4" max="14" width="9.5546875" bestFit="1" customWidth="1"/>
    <col min="16" max="16" width="40.6640625" bestFit="1" customWidth="1"/>
  </cols>
  <sheetData>
    <row r="1" spans="1:16" x14ac:dyDescent="0.3">
      <c r="F1" s="3" t="s">
        <v>0</v>
      </c>
      <c r="G1" s="3" t="s">
        <v>1</v>
      </c>
      <c r="H1" s="3" t="s">
        <v>2</v>
      </c>
      <c r="I1" s="3" t="s">
        <v>60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3">
      <c r="A2" s="8" t="s">
        <v>88</v>
      </c>
      <c r="B2" s="8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_xlfn.XLOOKUP(A3,$N$2:$N$10,$I$2:$I$10,"NOT FOUND",1,1)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_xlfn.XLOOKUP(A4,$N$2:$N$10,$I$2:$I$10,"NOT FOUND",1,1)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1" t="s">
        <v>98</v>
      </c>
      <c r="B5" t="str">
        <f>_xlfn.XLOOKUP(A5,$N$2:$N$10,$I$2:$I$10,"NOT FOUND",-1,1)</f>
        <v>Dwight Schrute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1" max="1" width="12.109375" bestFit="1" customWidth="1"/>
    <col min="7" max="7" width="12.109375" bestFit="1" customWidth="1"/>
  </cols>
  <sheetData>
    <row r="1" spans="1:19" x14ac:dyDescent="0.3">
      <c r="A1" s="8"/>
      <c r="B1" s="8" t="s">
        <v>73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</row>
    <row r="2" spans="1:19" x14ac:dyDescent="0.3">
      <c r="A2" t="s">
        <v>70</v>
      </c>
      <c r="B2">
        <f>_xlfn.XLOOKUP(A2,$G$2:$G$4,$I$2:$I$4)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_xlfn.XLOOKUP(A3,$G$2:$G$4,$I$2:$I$4)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8"/>
  <sheetViews>
    <sheetView workbookViewId="0">
      <selection activeCell="A8" sqref="A8"/>
    </sheetView>
  </sheetViews>
  <sheetFormatPr defaultColWidth="10.109375" defaultRowHeight="14.4" x14ac:dyDescent="0.3"/>
  <cols>
    <col min="1" max="1" width="12.109375" bestFit="1" customWidth="1"/>
    <col min="2" max="2" width="14.109375" bestFit="1" customWidth="1"/>
    <col min="7" max="7" width="12.109375" bestFit="1" customWidth="1"/>
  </cols>
  <sheetData>
    <row r="1" spans="1:19" x14ac:dyDescent="0.3">
      <c r="B1" s="8" t="s">
        <v>73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</row>
    <row r="2" spans="1:19" x14ac:dyDescent="0.3">
      <c r="A2" t="s">
        <v>70</v>
      </c>
      <c r="B2">
        <f>_xlfn.XLOOKUP(A2,$G$2:$G$4,$I$2:$I$4)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_xlfn.XLOOKUP(A3,$G$2:$G$4,$I$2:$I$4)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s="8" t="s">
        <v>85</v>
      </c>
      <c r="C6" s="8" t="s">
        <v>99</v>
      </c>
    </row>
    <row r="7" spans="1:19" x14ac:dyDescent="0.3">
      <c r="A7" t="s">
        <v>70</v>
      </c>
      <c r="B7">
        <f>SUM(_xlfn.XLOOKUP(A7,$G$2:$G$4,$I$2:$J$4))</f>
        <v>460</v>
      </c>
    </row>
    <row r="8" spans="1:19" x14ac:dyDescent="0.3">
      <c r="A8" t="s">
        <v>71</v>
      </c>
      <c r="B8">
        <f>SUM(_xlfn.XLOOKUP(A8,$G$2:$G$4,$I$2:$J$4))</f>
        <v>105</v>
      </c>
    </row>
  </sheetData>
  <dataValidations count="1">
    <dataValidation type="list" allowBlank="1" showInputMessage="1" showErrorMessage="1" sqref="A8" xr:uid="{F7B4F062-D34F-41C9-ABC2-ADE5AE82104A}">
      <formula1>$G$2:$G$4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20"/>
  <sheetViews>
    <sheetView tabSelected="1" workbookViewId="0">
      <selection activeCell="F18" sqref="F18"/>
    </sheetView>
  </sheetViews>
  <sheetFormatPr defaultRowHeight="14.4" x14ac:dyDescent="0.3"/>
  <cols>
    <col min="1" max="1" width="14.44140625" customWidth="1"/>
    <col min="2" max="2" width="29.88671875" bestFit="1" customWidth="1"/>
    <col min="5" max="5" width="13" customWidth="1"/>
    <col min="6" max="6" width="11.33203125" customWidth="1"/>
    <col min="7" max="7" width="11.21875" customWidth="1"/>
    <col min="8" max="8" width="14.6640625" bestFit="1" customWidth="1"/>
    <col min="10" max="10" width="9" customWidth="1"/>
    <col min="11" max="11" width="9.5546875" customWidth="1"/>
    <col min="12" max="12" width="15.77734375" bestFit="1" customWidth="1"/>
    <col min="14" max="14" width="10.77734375" customWidth="1"/>
    <col min="15" max="15" width="10" customWidth="1"/>
    <col min="16" max="16" width="40.6640625" bestFit="1" customWidth="1"/>
  </cols>
  <sheetData>
    <row r="1" spans="1:16" x14ac:dyDescent="0.3">
      <c r="E1" s="3" t="s">
        <v>0</v>
      </c>
      <c r="F1" s="3" t="s">
        <v>1</v>
      </c>
      <c r="G1" s="3" t="s">
        <v>2</v>
      </c>
      <c r="H1" s="3" t="s">
        <v>60</v>
      </c>
      <c r="I1" s="3" t="s">
        <v>3</v>
      </c>
      <c r="J1" s="3" t="s">
        <v>4</v>
      </c>
      <c r="K1" s="3" t="s">
        <v>91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3">
      <c r="A2" s="7" t="s">
        <v>60</v>
      </c>
      <c r="B2" s="7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VLOOKUP(A3,$H$2:$P$10,9,FALSE)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>VLOOKUP(A4,$H$2:$P$10,9,FALSE)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>VLOOKUP(A5,$H$2:$P$10,9,FALSE)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B7" s="9" t="s">
        <v>100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3">
      <c r="B15" s="9" t="s">
        <v>101</v>
      </c>
    </row>
    <row r="17" spans="1:2" x14ac:dyDescent="0.3">
      <c r="A17" s="7" t="s">
        <v>60</v>
      </c>
      <c r="B17" s="7" t="s">
        <v>9</v>
      </c>
    </row>
    <row r="18" spans="1:2" x14ac:dyDescent="0.3">
      <c r="A18" t="s">
        <v>63</v>
      </c>
      <c r="B18" t="str">
        <f>VLOOKUP(A18,Table1[[Full Name]:[Email]],9,FALSE)</f>
        <v>Dwight.Schrute@AOL.com</v>
      </c>
    </row>
    <row r="19" spans="1:2" x14ac:dyDescent="0.3">
      <c r="A19" t="s">
        <v>66</v>
      </c>
      <c r="B19" t="str">
        <f>VLOOKUP(A19,Table1[[Full Name]:[Email]],9,FALSE)</f>
        <v>Michael.Scott@DunderMifflin.com</v>
      </c>
    </row>
    <row r="20" spans="1:2" x14ac:dyDescent="0.3">
      <c r="A20" t="s">
        <v>68</v>
      </c>
      <c r="B20" t="str">
        <f>VLOOKUP(A20,Table1[[Full Name]:[Email]],9,FALSE)</f>
        <v>Stanley.Hudson@gmail.com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kavina sivaraj</cp:lastModifiedBy>
  <dcterms:created xsi:type="dcterms:W3CDTF">2021-12-20T02:45:32Z</dcterms:created>
  <dcterms:modified xsi:type="dcterms:W3CDTF">2024-07-26T17:01:26Z</dcterms:modified>
</cp:coreProperties>
</file>